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kristyliu/*GitHub/info-4310-fp-kl768-mii7/"/>
    </mc:Choice>
  </mc:AlternateContent>
  <xr:revisionPtr revIDLastSave="0" documentId="13_ncr:1_{515CC852-FD85-B348-AFBE-3AC1C5E5F969}" xr6:coauthVersionLast="45" xr6:coauthVersionMax="45" xr10:uidLastSave="{00000000-0000-0000-0000-000000000000}"/>
  <bookViews>
    <workbookView xWindow="36240" yWindow="-6980" windowWidth="29040" windowHeight="16440" activeTab="4" xr2:uid="{00000000-000D-0000-FFFF-FFFF00000000}"/>
  </bookViews>
  <sheets>
    <sheet name="MarketData" sheetId="2" r:id="rId1"/>
    <sheet name="ProfitableIPOCalculations" sheetId="3" r:id="rId2"/>
    <sheet name="MarketandIPOGraph" sheetId="4" r:id="rId3"/>
    <sheet name="BarGraph" sheetId="5" r:id="rId4"/>
    <sheet name="Sheet4" sheetId="6" r:id="rId5"/>
  </sheets>
  <externalReferences>
    <externalReference r:id="rId6"/>
  </externalReferences>
  <definedNames>
    <definedName name="_dlx2">#REF!</definedName>
    <definedName name="_xlnm._FilterDatabase" localSheetId="1" hidden="1">ProfitableIPOCalculations!$G$1:$AB$1</definedName>
    <definedName name="_xlchart.v1.0" hidden="1">MarketandIPOGraph!$A$2:$A$268</definedName>
    <definedName name="_xlchart.v1.1" hidden="1">MarketandIPOGraph!$B$1</definedName>
    <definedName name="_xlchart.v1.10" hidden="1">BarGraph!$A$2:$A$24</definedName>
    <definedName name="_xlchart.v1.11" hidden="1">BarGraph!$B$1</definedName>
    <definedName name="_xlchart.v1.12" hidden="1">BarGraph!$B$2:$B$24</definedName>
    <definedName name="_xlchart.v1.13" hidden="1">BarGraph!$C$1</definedName>
    <definedName name="_xlchart.v1.14" hidden="1">BarGraph!$C$2:$C$24</definedName>
    <definedName name="_xlchart.v1.15" hidden="1">BarGraph!$D$1</definedName>
    <definedName name="_xlchart.v1.16" hidden="1">BarGraph!$D$2:$D$24</definedName>
    <definedName name="_xlchart.v1.17" hidden="1">BarGraph!$E$1</definedName>
    <definedName name="_xlchart.v1.18" hidden="1">BarGraph!$E$2:$E$24</definedName>
    <definedName name="_xlchart.v1.19" hidden="1">BarGraph!$F$1</definedName>
    <definedName name="_xlchart.v1.2" hidden="1">MarketandIPOGraph!$B$2:$B$268</definedName>
    <definedName name="_xlchart.v1.20" hidden="1">BarGraph!$F$2:$F$24</definedName>
    <definedName name="_xlchart.v1.21" hidden="1">BarGraph!$G$1</definedName>
    <definedName name="_xlchart.v1.22" hidden="1">BarGraph!$G$2:$G$24</definedName>
    <definedName name="_xlchart.v1.23" hidden="1">BarGraph!$H$1</definedName>
    <definedName name="_xlchart.v1.24" hidden="1">BarGraph!$H$2:$H$24</definedName>
    <definedName name="_xlchart.v1.25" hidden="1">BarGraph!$I$1</definedName>
    <definedName name="_xlchart.v1.26" hidden="1">BarGraph!$I$2:$I$24</definedName>
    <definedName name="_xlchart.v1.27" hidden="1">BarGraph!$J$1</definedName>
    <definedName name="_xlchart.v1.28" hidden="1">BarGraph!$J$2:$J$24</definedName>
    <definedName name="_xlchart.v1.29" hidden="1">BarGraph!$K$1</definedName>
    <definedName name="_xlchart.v1.3" hidden="1">MarketandIPOGraph!$C$1</definedName>
    <definedName name="_xlchart.v1.30" hidden="1">BarGraph!$K$2:$K$24</definedName>
    <definedName name="_xlchart.v1.31" hidden="1">BarGraph!$L$1</definedName>
    <definedName name="_xlchart.v1.32" hidden="1">BarGraph!$L$2:$L$24</definedName>
    <definedName name="_xlchart.v1.33" hidden="1">BarGraph!$M$1</definedName>
    <definedName name="_xlchart.v1.34" hidden="1">BarGraph!$M$2:$M$24</definedName>
    <definedName name="_xlchart.v1.4" hidden="1">MarketandIPOGraph!$C$2:$C$268</definedName>
    <definedName name="_xlchart.v1.5" hidden="1">MarketandIPOGraph!$D$1</definedName>
    <definedName name="_xlchart.v1.6" hidden="1">MarketandIPOGraph!$D$2:$D$268</definedName>
    <definedName name="_xlchart.v1.7" hidden="1">MarketandIPOGraph!$E$1</definedName>
    <definedName name="_xlchart.v1.8" hidden="1">MarketandIPOGraph!$E$2:$E$268</definedName>
    <definedName name="_xlchart.v1.9" hidden="1">BarGraph!$A$1</definedName>
    <definedName name="AllApps">#REF!</definedName>
    <definedName name="Applications">#REF!</definedName>
    <definedName name="Limit">[1]Inputs!$J$5</definedName>
    <definedName name="Summ_Table">[1]Summary!$A$3:$P$127</definedName>
    <definedName name="Summ_Table_GD">[1]Summary!$D$3:$D$127</definedName>
    <definedName name="Summ_Table_Header">[1]Summary!$A$3:$P$3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5" l="1"/>
  <c r="N3" i="5" s="1"/>
  <c r="C3" i="5"/>
  <c r="D3" i="5"/>
  <c r="E3" i="5"/>
  <c r="F3" i="5"/>
  <c r="G3" i="5"/>
  <c r="H3" i="5"/>
  <c r="I3" i="5"/>
  <c r="J3" i="5"/>
  <c r="K3" i="5"/>
  <c r="L3" i="5"/>
  <c r="M3" i="5"/>
  <c r="B4" i="5"/>
  <c r="N4" i="5" s="1"/>
  <c r="C4" i="5"/>
  <c r="D4" i="5"/>
  <c r="E4" i="5"/>
  <c r="F4" i="5"/>
  <c r="G4" i="5"/>
  <c r="H4" i="5"/>
  <c r="I4" i="5"/>
  <c r="J4" i="5"/>
  <c r="K4" i="5"/>
  <c r="L4" i="5"/>
  <c r="M4" i="5"/>
  <c r="B5" i="5"/>
  <c r="N5" i="5" s="1"/>
  <c r="C5" i="5"/>
  <c r="D5" i="5"/>
  <c r="E5" i="5"/>
  <c r="F5" i="5"/>
  <c r="G5" i="5"/>
  <c r="H5" i="5"/>
  <c r="I5" i="5"/>
  <c r="J5" i="5"/>
  <c r="K5" i="5"/>
  <c r="L5" i="5"/>
  <c r="M5" i="5"/>
  <c r="B6" i="5"/>
  <c r="N6" i="5" s="1"/>
  <c r="C6" i="5"/>
  <c r="D6" i="5"/>
  <c r="E6" i="5"/>
  <c r="F6" i="5"/>
  <c r="G6" i="5"/>
  <c r="H6" i="5"/>
  <c r="I6" i="5"/>
  <c r="J6" i="5"/>
  <c r="K6" i="5"/>
  <c r="L6" i="5"/>
  <c r="M6" i="5"/>
  <c r="B7" i="5"/>
  <c r="N7" i="5" s="1"/>
  <c r="C7" i="5"/>
  <c r="D7" i="5"/>
  <c r="E7" i="5"/>
  <c r="F7" i="5"/>
  <c r="G7" i="5"/>
  <c r="H7" i="5"/>
  <c r="I7" i="5"/>
  <c r="J7" i="5"/>
  <c r="K7" i="5"/>
  <c r="L7" i="5"/>
  <c r="M7" i="5"/>
  <c r="B8" i="5"/>
  <c r="N8" i="5" s="1"/>
  <c r="C8" i="5"/>
  <c r="D8" i="5"/>
  <c r="E8" i="5"/>
  <c r="F8" i="5"/>
  <c r="G8" i="5"/>
  <c r="H8" i="5"/>
  <c r="I8" i="5"/>
  <c r="J8" i="5"/>
  <c r="K8" i="5"/>
  <c r="L8" i="5"/>
  <c r="M8" i="5"/>
  <c r="B9" i="5"/>
  <c r="N9" i="5" s="1"/>
  <c r="C9" i="5"/>
  <c r="D9" i="5"/>
  <c r="E9" i="5"/>
  <c r="F9" i="5"/>
  <c r="G9" i="5"/>
  <c r="H9" i="5"/>
  <c r="I9" i="5"/>
  <c r="J9" i="5"/>
  <c r="K9" i="5"/>
  <c r="L9" i="5"/>
  <c r="M9" i="5"/>
  <c r="B10" i="5"/>
  <c r="N10" i="5" s="1"/>
  <c r="C10" i="5"/>
  <c r="D10" i="5"/>
  <c r="E10" i="5"/>
  <c r="F10" i="5"/>
  <c r="G10" i="5"/>
  <c r="H10" i="5"/>
  <c r="I10" i="5"/>
  <c r="J10" i="5"/>
  <c r="K10" i="5"/>
  <c r="L10" i="5"/>
  <c r="M10" i="5"/>
  <c r="B11" i="5"/>
  <c r="N11" i="5" s="1"/>
  <c r="C11" i="5"/>
  <c r="D11" i="5"/>
  <c r="E11" i="5"/>
  <c r="F11" i="5"/>
  <c r="G11" i="5"/>
  <c r="H11" i="5"/>
  <c r="I11" i="5"/>
  <c r="J11" i="5"/>
  <c r="K11" i="5"/>
  <c r="L11" i="5"/>
  <c r="M11" i="5"/>
  <c r="B12" i="5"/>
  <c r="N12" i="5" s="1"/>
  <c r="C12" i="5"/>
  <c r="D12" i="5"/>
  <c r="E12" i="5"/>
  <c r="F12" i="5"/>
  <c r="G12" i="5"/>
  <c r="H12" i="5"/>
  <c r="I12" i="5"/>
  <c r="J12" i="5"/>
  <c r="K12" i="5"/>
  <c r="L12" i="5"/>
  <c r="M12" i="5"/>
  <c r="B13" i="5"/>
  <c r="N13" i="5" s="1"/>
  <c r="C13" i="5"/>
  <c r="D13" i="5"/>
  <c r="E13" i="5"/>
  <c r="F13" i="5"/>
  <c r="G13" i="5"/>
  <c r="H13" i="5"/>
  <c r="I13" i="5"/>
  <c r="J13" i="5"/>
  <c r="K13" i="5"/>
  <c r="L13" i="5"/>
  <c r="M13" i="5"/>
  <c r="B14" i="5"/>
  <c r="N14" i="5" s="1"/>
  <c r="C14" i="5"/>
  <c r="D14" i="5"/>
  <c r="E14" i="5"/>
  <c r="F14" i="5"/>
  <c r="G14" i="5"/>
  <c r="H14" i="5"/>
  <c r="I14" i="5"/>
  <c r="J14" i="5"/>
  <c r="K14" i="5"/>
  <c r="L14" i="5"/>
  <c r="M14" i="5"/>
  <c r="B15" i="5"/>
  <c r="N15" i="5" s="1"/>
  <c r="C15" i="5"/>
  <c r="D15" i="5"/>
  <c r="E15" i="5"/>
  <c r="F15" i="5"/>
  <c r="G15" i="5"/>
  <c r="H15" i="5"/>
  <c r="I15" i="5"/>
  <c r="J15" i="5"/>
  <c r="K15" i="5"/>
  <c r="L15" i="5"/>
  <c r="M15" i="5"/>
  <c r="B16" i="5"/>
  <c r="N16" i="5" s="1"/>
  <c r="C16" i="5"/>
  <c r="D16" i="5"/>
  <c r="E16" i="5"/>
  <c r="F16" i="5"/>
  <c r="G16" i="5"/>
  <c r="H16" i="5"/>
  <c r="I16" i="5"/>
  <c r="J16" i="5"/>
  <c r="K16" i="5"/>
  <c r="L16" i="5"/>
  <c r="M16" i="5"/>
  <c r="B17" i="5"/>
  <c r="N17" i="5" s="1"/>
  <c r="C17" i="5"/>
  <c r="D17" i="5"/>
  <c r="E17" i="5"/>
  <c r="F17" i="5"/>
  <c r="G17" i="5"/>
  <c r="H17" i="5"/>
  <c r="I17" i="5"/>
  <c r="J17" i="5"/>
  <c r="K17" i="5"/>
  <c r="L17" i="5"/>
  <c r="M17" i="5"/>
  <c r="B18" i="5"/>
  <c r="N18" i="5" s="1"/>
  <c r="C18" i="5"/>
  <c r="D18" i="5"/>
  <c r="E18" i="5"/>
  <c r="F18" i="5"/>
  <c r="G18" i="5"/>
  <c r="H18" i="5"/>
  <c r="I18" i="5"/>
  <c r="J18" i="5"/>
  <c r="K18" i="5"/>
  <c r="L18" i="5"/>
  <c r="M18" i="5"/>
  <c r="B19" i="5"/>
  <c r="N19" i="5" s="1"/>
  <c r="C19" i="5"/>
  <c r="D19" i="5"/>
  <c r="E19" i="5"/>
  <c r="F19" i="5"/>
  <c r="G19" i="5"/>
  <c r="H19" i="5"/>
  <c r="I19" i="5"/>
  <c r="J19" i="5"/>
  <c r="K19" i="5"/>
  <c r="L19" i="5"/>
  <c r="M19" i="5"/>
  <c r="B20" i="5"/>
  <c r="N20" i="5" s="1"/>
  <c r="C20" i="5"/>
  <c r="D20" i="5"/>
  <c r="E20" i="5"/>
  <c r="F20" i="5"/>
  <c r="G20" i="5"/>
  <c r="H20" i="5"/>
  <c r="I20" i="5"/>
  <c r="J20" i="5"/>
  <c r="K20" i="5"/>
  <c r="L20" i="5"/>
  <c r="M20" i="5"/>
  <c r="B21" i="5"/>
  <c r="N21" i="5" s="1"/>
  <c r="C21" i="5"/>
  <c r="D21" i="5"/>
  <c r="E21" i="5"/>
  <c r="F21" i="5"/>
  <c r="G21" i="5"/>
  <c r="H21" i="5"/>
  <c r="I21" i="5"/>
  <c r="J21" i="5"/>
  <c r="K21" i="5"/>
  <c r="L21" i="5"/>
  <c r="M21" i="5"/>
  <c r="B22" i="5"/>
  <c r="N22" i="5" s="1"/>
  <c r="C22" i="5"/>
  <c r="D22" i="5"/>
  <c r="E22" i="5"/>
  <c r="F22" i="5"/>
  <c r="G22" i="5"/>
  <c r="H22" i="5"/>
  <c r="I22" i="5"/>
  <c r="J22" i="5"/>
  <c r="K22" i="5"/>
  <c r="L22" i="5"/>
  <c r="M22" i="5"/>
  <c r="B23" i="5"/>
  <c r="N23" i="5" s="1"/>
  <c r="C23" i="5"/>
  <c r="D23" i="5"/>
  <c r="E23" i="5"/>
  <c r="F23" i="5"/>
  <c r="G23" i="5"/>
  <c r="H23" i="5"/>
  <c r="I23" i="5"/>
  <c r="J23" i="5"/>
  <c r="K23" i="5"/>
  <c r="L23" i="5"/>
  <c r="M23" i="5"/>
  <c r="B24" i="5"/>
  <c r="N24" i="5" s="1"/>
  <c r="C24" i="5"/>
  <c r="D24" i="5"/>
  <c r="E24" i="5"/>
  <c r="F24" i="5"/>
  <c r="G24" i="5"/>
  <c r="H24" i="5"/>
  <c r="I24" i="5"/>
  <c r="J24" i="5"/>
  <c r="K24" i="5"/>
  <c r="L24" i="5"/>
  <c r="M24" i="5"/>
  <c r="C2" i="5"/>
  <c r="D2" i="5"/>
  <c r="E2" i="5"/>
  <c r="F2" i="5"/>
  <c r="G2" i="5"/>
  <c r="H2" i="5"/>
  <c r="I2" i="5"/>
  <c r="J2" i="5"/>
  <c r="K2" i="5"/>
  <c r="L2" i="5"/>
  <c r="M2" i="5"/>
  <c r="B2" i="5"/>
  <c r="N2" i="5" s="1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" i="4"/>
  <c r="L2" i="4"/>
  <c r="H10" i="4"/>
  <c r="H9" i="4"/>
  <c r="H8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K2" i="4"/>
  <c r="H7" i="4"/>
  <c r="H6" i="4"/>
  <c r="H5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H4" i="4"/>
  <c r="H2" i="4"/>
  <c r="H3" i="4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50" i="3"/>
  <c r="C315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50" i="3"/>
  <c r="B50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2" i="3"/>
  <c r="B348" i="3" l="1"/>
</calcChain>
</file>

<file path=xl/sharedStrings.xml><?xml version="1.0" encoding="utf-8"?>
<sst xmlns="http://schemas.openxmlformats.org/spreadsheetml/2006/main" count="27293" uniqueCount="6437">
  <si>
    <t>Month</t>
  </si>
  <si>
    <t>InterestRate</t>
  </si>
  <si>
    <t>UnemploymentRate</t>
  </si>
  <si>
    <t>realGDPindex (millions)</t>
  </si>
  <si>
    <t>Symbol</t>
  </si>
  <si>
    <t>DaysBetterThanSP</t>
  </si>
  <si>
    <t>daysProfit</t>
  </si>
  <si>
    <t>daysProfitGrouped</t>
  </si>
  <si>
    <t>Year</t>
  </si>
  <si>
    <t>Name</t>
  </si>
  <si>
    <t>KNSL</t>
  </si>
  <si>
    <t>200+</t>
  </si>
  <si>
    <t>Kinsale Capital Group, Inc.</t>
  </si>
  <si>
    <t>GWB</t>
  </si>
  <si>
    <t>Great Western Bancorp, Inc.</t>
  </si>
  <si>
    <t>PRAH</t>
  </si>
  <si>
    <t>PRA Health Sciences, Inc.</t>
  </si>
  <si>
    <t>ENLK</t>
  </si>
  <si>
    <t>EnLink Midstream Partners, LP</t>
  </si>
  <si>
    <t>MarketCap</t>
  </si>
  <si>
    <t>Sector</t>
  </si>
  <si>
    <t>Industry</t>
  </si>
  <si>
    <t>ipoDate</t>
  </si>
  <si>
    <t>Revenue</t>
  </si>
  <si>
    <t>netIncome</t>
  </si>
  <si>
    <t xml:space="preserve"> lastFiscalYearGrowth </t>
  </si>
  <si>
    <t>employees</t>
  </si>
  <si>
    <t>YearFounded</t>
  </si>
  <si>
    <t>yearDifference</t>
  </si>
  <si>
    <t>MarketMonthTrend</t>
  </si>
  <si>
    <t>Market3MonthTrend</t>
  </si>
  <si>
    <t>Market6MonthTrend</t>
  </si>
  <si>
    <t>MarketYearTrend</t>
  </si>
  <si>
    <t>employeesGrouped</t>
  </si>
  <si>
    <t>Profitable</t>
  </si>
  <si>
    <t>Finance</t>
  </si>
  <si>
    <t>Property-Casualty Insurers</t>
  </si>
  <si>
    <t>$186.78M</t>
  </si>
  <si>
    <t>$24.90M</t>
  </si>
  <si>
    <t>101 - 500</t>
  </si>
  <si>
    <t>Major Banks</t>
  </si>
  <si>
    <t>$511.31M</t>
  </si>
  <si>
    <t>$144.79M</t>
  </si>
  <si>
    <t>1001 - 5000</t>
  </si>
  <si>
    <t>Health Care</t>
  </si>
  <si>
    <t>Biotechnology: Commercial Physical &amp; Biological Resarch</t>
  </si>
  <si>
    <t>$2.26B</t>
  </si>
  <si>
    <t>$86.93M</t>
  </si>
  <si>
    <t>&gt;10000</t>
  </si>
  <si>
    <t>Public Utilities</t>
  </si>
  <si>
    <t>Natural Gas Distribution</t>
  </si>
  <si>
    <t>$5.74B</t>
  </si>
  <si>
    <t>$17.90M</t>
  </si>
  <si>
    <t>NGVT</t>
  </si>
  <si>
    <t>Ingevity Corporation</t>
  </si>
  <si>
    <t>HTBI</t>
  </si>
  <si>
    <t>HomeTrust Bancshares, Inc.</t>
  </si>
  <si>
    <t>PSXP</t>
  </si>
  <si>
    <t>Phillips 66 Partners LP</t>
  </si>
  <si>
    <t>WLK</t>
  </si>
  <si>
    <t>Westlake Chemical Corporation</t>
  </si>
  <si>
    <t>BECN</t>
  </si>
  <si>
    <t>Beacon Roofing Supply, Inc.</t>
  </si>
  <si>
    <t>WLL</t>
  </si>
  <si>
    <t>Whiting Petroleum Corporation</t>
  </si>
  <si>
    <t>LXFT</t>
  </si>
  <si>
    <t>Luxoft Holding, Inc.</t>
  </si>
  <si>
    <t>TXRH</t>
  </si>
  <si>
    <t>Texas Roadhouse, Inc.</t>
  </si>
  <si>
    <t>SERV</t>
  </si>
  <si>
    <t>ServiceMaster Global Holdings, Inc.</t>
  </si>
  <si>
    <t>STOR</t>
  </si>
  <si>
    <t>STORE Capital Corporation</t>
  </si>
  <si>
    <t>TRGP</t>
  </si>
  <si>
    <t>Targa Resources, Inc.</t>
  </si>
  <si>
    <t>DM</t>
  </si>
  <si>
    <t>Dominion Energy Midstream Partners, LP</t>
  </si>
  <si>
    <t>CDW</t>
  </si>
  <si>
    <t>CDW Corporation</t>
  </si>
  <si>
    <t>CSTM</t>
  </si>
  <si>
    <t>Constellium N.V.</t>
  </si>
  <si>
    <t>ARNC</t>
  </si>
  <si>
    <t>Arconic Inc.</t>
  </si>
  <si>
    <t>SSTK</t>
  </si>
  <si>
    <t>Shutterstock, Inc.</t>
  </si>
  <si>
    <t>MMI</t>
  </si>
  <si>
    <t>Marcus &amp; Millichap, Inc.</t>
  </si>
  <si>
    <t>MA</t>
  </si>
  <si>
    <t>Mastercard Incorporated</t>
  </si>
  <si>
    <t>SYF</t>
  </si>
  <si>
    <t>Synchrony Financial</t>
  </si>
  <si>
    <t>RRR</t>
  </si>
  <si>
    <t>Red Rock Resorts, Inc.</t>
  </si>
  <si>
    <t>CLR</t>
  </si>
  <si>
    <t>Continental Resources, Inc.</t>
  </si>
  <si>
    <t>ASIX</t>
  </si>
  <si>
    <t>AdvanSix Inc.</t>
  </si>
  <si>
    <t>Basic Industries</t>
  </si>
  <si>
    <t>Major Chemicals</t>
  </si>
  <si>
    <t>$972.50M</t>
  </si>
  <si>
    <t>$126.50M</t>
  </si>
  <si>
    <t>Savings Institutions</t>
  </si>
  <si>
    <t>$114.19M</t>
  </si>
  <si>
    <t>$11.72M</t>
  </si>
  <si>
    <t>Energy</t>
  </si>
  <si>
    <t>$934.00M</t>
  </si>
  <si>
    <t>$301.00M</t>
  </si>
  <si>
    <t>501 - 1000</t>
  </si>
  <si>
    <t>$8.04B</t>
  </si>
  <si>
    <t>$1.30B</t>
  </si>
  <si>
    <t>5001 - 10000</t>
  </si>
  <si>
    <t>Consumer Services</t>
  </si>
  <si>
    <t>RETAIL: Building Materials</t>
  </si>
  <si>
    <t>$4.38B</t>
  </si>
  <si>
    <t>$100.86M</t>
  </si>
  <si>
    <t>Oil &amp; Gas Production</t>
  </si>
  <si>
    <t>$1.48B</t>
  </si>
  <si>
    <t>$-1.24B</t>
  </si>
  <si>
    <t>Technology</t>
  </si>
  <si>
    <t>EDP Services</t>
  </si>
  <si>
    <t>$785.56M</t>
  </si>
  <si>
    <t>$62.64M</t>
  </si>
  <si>
    <t>Restaurants</t>
  </si>
  <si>
    <t>$2.22B</t>
  </si>
  <si>
    <t>$131.53M</t>
  </si>
  <si>
    <t>Other Consumer Services</t>
  </si>
  <si>
    <t>$2.91B</t>
  </si>
  <si>
    <t>$510.00M</t>
  </si>
  <si>
    <t>Real Estate Investment Trusts</t>
  </si>
  <si>
    <t>$453.32M</t>
  </si>
  <si>
    <t>$121.99M</t>
  </si>
  <si>
    <t>0 - 100</t>
  </si>
  <si>
    <t>$8.86B</t>
  </si>
  <si>
    <t>$54.00M</t>
  </si>
  <si>
    <t>$480.20M</t>
  </si>
  <si>
    <t>$180.90M</t>
  </si>
  <si>
    <t>Catalog/Specialty Distribution</t>
  </si>
  <si>
    <t>$15.19B</t>
  </si>
  <si>
    <t>$523.00M</t>
  </si>
  <si>
    <t>Metal Fabrications</t>
  </si>
  <si>
    <t>$5.91B</t>
  </si>
  <si>
    <t>$-34.97M</t>
  </si>
  <si>
    <t>Capital Goods</t>
  </si>
  <si>
    <t>$12.96B</t>
  </si>
  <si>
    <t>$-74.00M</t>
  </si>
  <si>
    <t>$557.11M</t>
  </si>
  <si>
    <t>$16.73M</t>
  </si>
  <si>
    <t>Real Estate</t>
  </si>
  <si>
    <t>$719.70M</t>
  </si>
  <si>
    <t>$51.52M</t>
  </si>
  <si>
    <t>Miscellaneous</t>
  </si>
  <si>
    <t>Business Services</t>
  </si>
  <si>
    <t>$12.50B</t>
  </si>
  <si>
    <t>$3.92B</t>
  </si>
  <si>
    <t>Finance: Consumer Services</t>
  </si>
  <si>
    <t>$13.76B</t>
  </si>
  <si>
    <t>$1.94B</t>
  </si>
  <si>
    <t>Hotels/Resorts</t>
  </si>
  <si>
    <t>$1.62B</t>
  </si>
  <si>
    <t>$35.15M</t>
  </si>
  <si>
    <t>$3.03B</t>
  </si>
  <si>
    <t>$789.45M</t>
  </si>
  <si>
    <t>$146.70M</t>
  </si>
  <si>
    <t>MMP</t>
  </si>
  <si>
    <t>Magellan Midstream Partners L.P.</t>
  </si>
  <si>
    <t>TCMD</t>
  </si>
  <si>
    <t>Tactile Systems Technology, Inc.</t>
  </si>
  <si>
    <t>PI</t>
  </si>
  <si>
    <t>Impinj, Inc.</t>
  </si>
  <si>
    <t>HONE</t>
  </si>
  <si>
    <t>HarborOne Bancorp, Inc.</t>
  </si>
  <si>
    <t>SLF</t>
  </si>
  <si>
    <t>Sun Life Financial Inc.</t>
  </si>
  <si>
    <t>ZEN</t>
  </si>
  <si>
    <t>Zendesk, Inc.</t>
  </si>
  <si>
    <t>CPSI</t>
  </si>
  <si>
    <t>Computer Programs and Systems, Inc.</t>
  </si>
  <si>
    <t>EDU</t>
  </si>
  <si>
    <t>New Oriental Education &amp; Technology Group, Inc.</t>
  </si>
  <si>
    <t>CFG</t>
  </si>
  <si>
    <t>Citizens Financial Group, Inc.</t>
  </si>
  <si>
    <t>CTLT</t>
  </si>
  <si>
    <t>Catalent, Inc.</t>
  </si>
  <si>
    <t>FNV</t>
  </si>
  <si>
    <t>Franco-Nevada Corporation</t>
  </si>
  <si>
    <t>PRI</t>
  </si>
  <si>
    <t>Primerica, Inc.</t>
  </si>
  <si>
    <t>BLKB</t>
  </si>
  <si>
    <t>Blackbaud, Inc.</t>
  </si>
  <si>
    <t>TNET</t>
  </si>
  <si>
    <t>TriNet Group, Inc.</t>
  </si>
  <si>
    <t>CHUY</t>
  </si>
  <si>
    <t>Chuy&amp;#39;s Holdings, Inc.</t>
  </si>
  <si>
    <t>MON</t>
  </si>
  <si>
    <t>Monsanto Company</t>
  </si>
  <si>
    <t>HWCC</t>
  </si>
  <si>
    <t>Houston Wire &amp; Cable Company</t>
  </si>
  <si>
    <t>$2.56B</t>
  </si>
  <si>
    <t>$869.53M</t>
  </si>
  <si>
    <t>Medical/Dental Instruments</t>
  </si>
  <si>
    <t>$109.28M</t>
  </si>
  <si>
    <t>$5.86M</t>
  </si>
  <si>
    <t>Industrial Machinery/Components</t>
  </si>
  <si>
    <t>$125.30M</t>
  </si>
  <si>
    <t>$-17.32M</t>
  </si>
  <si>
    <t>$144.75M</t>
  </si>
  <si>
    <t>$10.38M</t>
  </si>
  <si>
    <t>Life Insurance</t>
  </si>
  <si>
    <t>$25.94B</t>
  </si>
  <si>
    <t>$2.24B</t>
  </si>
  <si>
    <t>$430.49M</t>
  </si>
  <si>
    <t>$-110.64M</t>
  </si>
  <si>
    <t>$276.93M</t>
  </si>
  <si>
    <t>$-17.10M</t>
  </si>
  <si>
    <t>$1.80B</t>
  </si>
  <si>
    <t>$274.10M</t>
  </si>
  <si>
    <t>$6.58B</t>
  </si>
  <si>
    <t>$1.65B</t>
  </si>
  <si>
    <t>Major Pharmaceuticals</t>
  </si>
  <si>
    <t>$2.08B</t>
  </si>
  <si>
    <t>$109.80M</t>
  </si>
  <si>
    <t>Precious Metals</t>
  </si>
  <si>
    <t>$876.16M</t>
  </si>
  <si>
    <t>$252.72M</t>
  </si>
  <si>
    <t>$1.72B</t>
  </si>
  <si>
    <t>$347.73M</t>
  </si>
  <si>
    <t>Computer Software: Prepackaged Software</t>
  </si>
  <si>
    <t>$788.31M</t>
  </si>
  <si>
    <t>$65.93M</t>
  </si>
  <si>
    <t>$3.28B</t>
  </si>
  <si>
    <t>$178.00M</t>
  </si>
  <si>
    <t>$369.59M</t>
  </si>
  <si>
    <t>$28.96M</t>
  </si>
  <si>
    <t>Agricultural Chemicals</t>
  </si>
  <si>
    <t>$14.63B</t>
  </si>
  <si>
    <t>$2.25B</t>
  </si>
  <si>
    <t>Consumer Non-Durables</t>
  </si>
  <si>
    <t>Telecommunications Equipment</t>
  </si>
  <si>
    <t>$317.70M</t>
  </si>
  <si>
    <t>H</t>
  </si>
  <si>
    <t>Hyatt Hotels Corporation</t>
  </si>
  <si>
    <t>BWXT</t>
  </si>
  <si>
    <t>BWX Technologies, Inc.</t>
  </si>
  <si>
    <t>VRTV</t>
  </si>
  <si>
    <t>Veritiv Corporation</t>
  </si>
  <si>
    <t>PFG</t>
  </si>
  <si>
    <t>Principal Financial Group Inc</t>
  </si>
  <si>
    <t>FTV</t>
  </si>
  <si>
    <t>Fortive Corporation</t>
  </si>
  <si>
    <t>SITE</t>
  </si>
  <si>
    <t>SiteOne Landscape Supply, Inc.</t>
  </si>
  <si>
    <t>TGP</t>
  </si>
  <si>
    <t>Teekay LNG Partners L.P.</t>
  </si>
  <si>
    <t>NCOM</t>
  </si>
  <si>
    <t>National Commerce Corporation</t>
  </si>
  <si>
    <t>XONE</t>
  </si>
  <si>
    <t>The ExOne Company</t>
  </si>
  <si>
    <t>BCOR</t>
  </si>
  <si>
    <t>Blucora, Inc.</t>
  </si>
  <si>
    <t>APAM</t>
  </si>
  <si>
    <t>Artisan Partners Asset Management Inc.</t>
  </si>
  <si>
    <t>LGIH</t>
  </si>
  <si>
    <t>LGI Homes, Inc.</t>
  </si>
  <si>
    <t>$4.48B</t>
  </si>
  <si>
    <t>$249.00M</t>
  </si>
  <si>
    <t>$1.69B</t>
  </si>
  <si>
    <t>$147.84M</t>
  </si>
  <si>
    <t>Paper</t>
  </si>
  <si>
    <t>$8.36B</t>
  </si>
  <si>
    <t>$-13.30M</t>
  </si>
  <si>
    <t>Accident &amp;Health Insurance</t>
  </si>
  <si>
    <t>$13.48B</t>
  </si>
  <si>
    <t>$2.31B</t>
  </si>
  <si>
    <t>$6.66B</t>
  </si>
  <si>
    <t>$1.04B</t>
  </si>
  <si>
    <t>Farming/Seeds/Milling</t>
  </si>
  <si>
    <t>$1.86B</t>
  </si>
  <si>
    <t>$54.60M</t>
  </si>
  <si>
    <t>Marine Transportation</t>
  </si>
  <si>
    <t>$432.68M</t>
  </si>
  <si>
    <t>$33.57M</t>
  </si>
  <si>
    <t>$129.78M</t>
  </si>
  <si>
    <t>$20.07M</t>
  </si>
  <si>
    <t>$57.74M</t>
  </si>
  <si>
    <t>$-20.02M</t>
  </si>
  <si>
    <t>$509.56M</t>
  </si>
  <si>
    <t>$27.04M</t>
  </si>
  <si>
    <t>Investment Managers</t>
  </si>
  <si>
    <t>$799.87M</t>
  </si>
  <si>
    <t>Homebuilding</t>
  </si>
  <si>
    <t>$1.26B</t>
  </si>
  <si>
    <t>$113.31M</t>
  </si>
  <si>
    <t>EPAM</t>
  </si>
  <si>
    <t>EPAM Systems, Inc.</t>
  </si>
  <si>
    <t>MGLN</t>
  </si>
  <si>
    <t>Magellan Health, Inc.</t>
  </si>
  <si>
    <t>CNC</t>
  </si>
  <si>
    <t>Centene Corporation</t>
  </si>
  <si>
    <t>LEA</t>
  </si>
  <si>
    <t>Lear Corporation</t>
  </si>
  <si>
    <t>TREX</t>
  </si>
  <si>
    <t>Trex Company, Inc.</t>
  </si>
  <si>
    <t>AAC</t>
  </si>
  <si>
    <t>AAC Holdings, Inc.</t>
  </si>
  <si>
    <t>INVH</t>
  </si>
  <si>
    <t>Invitation Homes Inc.</t>
  </si>
  <si>
    <t>PDM</t>
  </si>
  <si>
    <t>Piedmont Office Realty Trust, Inc.</t>
  </si>
  <si>
    <t>RLGY</t>
  </si>
  <si>
    <t>Realogy Holdings Corp.</t>
  </si>
  <si>
    <t>PFGC</t>
  </si>
  <si>
    <t>Performance Food Group Company</t>
  </si>
  <si>
    <t>MASI</t>
  </si>
  <si>
    <t>Masimo Corporation</t>
  </si>
  <si>
    <t>SBNY</t>
  </si>
  <si>
    <t>Signature Bank</t>
  </si>
  <si>
    <t>HSON</t>
  </si>
  <si>
    <t>Hudson Global, Inc.</t>
  </si>
  <si>
    <t>PF</t>
  </si>
  <si>
    <t>Pinnacle Foods, Inc.</t>
  </si>
  <si>
    <t>TBNK</t>
  </si>
  <si>
    <t>Territorial Bancorp Inc.</t>
  </si>
  <si>
    <t>RP</t>
  </si>
  <si>
    <t>RealPage, Inc.</t>
  </si>
  <si>
    <t>OMF</t>
  </si>
  <si>
    <t>OneMain Holdings, Inc.</t>
  </si>
  <si>
    <t>MCEP</t>
  </si>
  <si>
    <t>Mid-Con Energy Partners, LP</t>
  </si>
  <si>
    <t>MORN</t>
  </si>
  <si>
    <t>Morningstar, Inc.</t>
  </si>
  <si>
    <t>SODA</t>
  </si>
  <si>
    <t>SodaStream International Ltd.</t>
  </si>
  <si>
    <t>TRIP</t>
  </si>
  <si>
    <t>TripAdvisor, Inc.</t>
  </si>
  <si>
    <t>INWK</t>
  </si>
  <si>
    <t>InnerWorkings, Inc.</t>
  </si>
  <si>
    <t>ATHM</t>
  </si>
  <si>
    <t>Autohome Inc.</t>
  </si>
  <si>
    <t>HMHC</t>
  </si>
  <si>
    <t>Houghton Mifflin Harcourt Company</t>
  </si>
  <si>
    <t>ALDR</t>
  </si>
  <si>
    <t>Alder BioPharmaceuticals, Inc.</t>
  </si>
  <si>
    <t>IRT</t>
  </si>
  <si>
    <t>Independence Realty Trust, Inc.</t>
  </si>
  <si>
    <t>CSTR</t>
  </si>
  <si>
    <t>CapStar Financial Holdings, Inc.</t>
  </si>
  <si>
    <t>LOPE</t>
  </si>
  <si>
    <t>Grand Canyon Education, Inc.</t>
  </si>
  <si>
    <t>VET</t>
  </si>
  <si>
    <t>Vermilion Energy Inc.</t>
  </si>
  <si>
    <t>LTXB</t>
  </si>
  <si>
    <t>LegacyTexas Financial Group, Inc.</t>
  </si>
  <si>
    <t>NOV</t>
  </si>
  <si>
    <t>National Oilwell Varco, Inc.</t>
  </si>
  <si>
    <t>TCBI</t>
  </si>
  <si>
    <t>Texas Capital Bancshares, Inc.</t>
  </si>
  <si>
    <t>WAL</t>
  </si>
  <si>
    <t>Western Alliance Bancorporation</t>
  </si>
  <si>
    <t>LPI</t>
  </si>
  <si>
    <t>Laredo Petroleum, Inc.</t>
  </si>
  <si>
    <t>AFSI</t>
  </si>
  <si>
    <t>AmTrust Financial Services, Inc.</t>
  </si>
  <si>
    <t>$1.45B</t>
  </si>
  <si>
    <t>$72.76M</t>
  </si>
  <si>
    <t>Hospital/Nursing Management</t>
  </si>
  <si>
    <t>$5.84B</t>
  </si>
  <si>
    <t>$110.21M</t>
  </si>
  <si>
    <t>Medical Specialities</t>
  </si>
  <si>
    <t>$48.38B</t>
  </si>
  <si>
    <t>$828.00M</t>
  </si>
  <si>
    <t>Auto Parts:O.E.M.</t>
  </si>
  <si>
    <t>$20.47B</t>
  </si>
  <si>
    <t>$1.29B</t>
  </si>
  <si>
    <t>Forest Products</t>
  </si>
  <si>
    <t>$565.15M</t>
  </si>
  <si>
    <t>$95.13M</t>
  </si>
  <si>
    <t>$317.64M</t>
  </si>
  <si>
    <t>$-20.58M</t>
  </si>
  <si>
    <t>$-122.97M</t>
  </si>
  <si>
    <t>Building operators</t>
  </si>
  <si>
    <t>$570.67M</t>
  </si>
  <si>
    <t>$17.69M</t>
  </si>
  <si>
    <t>$6.11B</t>
  </si>
  <si>
    <t>$431.00M</t>
  </si>
  <si>
    <t>Food Distributors</t>
  </si>
  <si>
    <t>$16.76B</t>
  </si>
  <si>
    <t>$96.30M</t>
  </si>
  <si>
    <t>Biotechnology: Electromedical &amp; Electrotherapeutic Apparatus</t>
  </si>
  <si>
    <t>$798.11M</t>
  </si>
  <si>
    <t>$131.62M</t>
  </si>
  <si>
    <t>$1.52B</t>
  </si>
  <si>
    <t>$387.21M</t>
  </si>
  <si>
    <t>Professional Services</t>
  </si>
  <si>
    <t>$456.72M</t>
  </si>
  <si>
    <t>$-2.92M</t>
  </si>
  <si>
    <t>Packaged Foods</t>
  </si>
  <si>
    <t>$3.14B</t>
  </si>
  <si>
    <t>$532.05M</t>
  </si>
  <si>
    <t>$72.18M</t>
  </si>
  <si>
    <t>$14.94M</t>
  </si>
  <si>
    <t>$670.96M</t>
  </si>
  <si>
    <t>$3.79B</t>
  </si>
  <si>
    <t>$183.00M</t>
  </si>
  <si>
    <t>$58.93M</t>
  </si>
  <si>
    <t>$-27.01M</t>
  </si>
  <si>
    <t>$911.70M</t>
  </si>
  <si>
    <t>$136.90M</t>
  </si>
  <si>
    <t>Consumer Durables</t>
  </si>
  <si>
    <t>Consumer Electronics/Appliances</t>
  </si>
  <si>
    <t>$543.37M</t>
  </si>
  <si>
    <t>$74.39M</t>
  </si>
  <si>
    <t>Computer Software: Programming, Data Processing</t>
  </si>
  <si>
    <t>$1.56B</t>
  </si>
  <si>
    <t>$-19.00M</t>
  </si>
  <si>
    <t>$1.14B</t>
  </si>
  <si>
    <t>$18.98M</t>
  </si>
  <si>
    <t>$918.91M</t>
  </si>
  <si>
    <t>$296.18M</t>
  </si>
  <si>
    <t>Books</t>
  </si>
  <si>
    <t>$1.41B</t>
  </si>
  <si>
    <t>$-103.19M</t>
  </si>
  <si>
    <t>$1.62M</t>
  </si>
  <si>
    <t>$-288.88M</t>
  </si>
  <si>
    <t>$161.00M</t>
  </si>
  <si>
    <t>$30.21M</t>
  </si>
  <si>
    <t>$61.56M</t>
  </si>
  <si>
    <t>$1.50M</t>
  </si>
  <si>
    <t>$974.13M</t>
  </si>
  <si>
    <t>$203.32M</t>
  </si>
  <si>
    <t>$1.02B</t>
  </si>
  <si>
    <t>$62.26M</t>
  </si>
  <si>
    <t>$412.01M</t>
  </si>
  <si>
    <t>$89.18M</t>
  </si>
  <si>
    <t>$7.30B</t>
  </si>
  <si>
    <t>$-237.00M</t>
  </si>
  <si>
    <t>$953.56M</t>
  </si>
  <si>
    <t>$197.06M</t>
  </si>
  <si>
    <t>$886.59M</t>
  </si>
  <si>
    <t>$325.49M</t>
  </si>
  <si>
    <t>$822.16M</t>
  </si>
  <si>
    <t>$548.97M</t>
  </si>
  <si>
    <t>$5.96B</t>
  </si>
  <si>
    <t>$-348.89M</t>
  </si>
  <si>
    <t>AXTA</t>
  </si>
  <si>
    <t>Axalta Coating Systems Ltd.</t>
  </si>
  <si>
    <t>Paints/Coatings</t>
  </si>
  <si>
    <t>$36.70M</t>
  </si>
  <si>
    <t>NLSN</t>
  </si>
  <si>
    <t>Nielsen N.V.</t>
  </si>
  <si>
    <t>GWRE</t>
  </si>
  <si>
    <t>Guidewire Software, Inc.</t>
  </si>
  <si>
    <t>FBC</t>
  </si>
  <si>
    <t>Flagstar Bancorp, Inc.</t>
  </si>
  <si>
    <t>HURN</t>
  </si>
  <si>
    <t>Huron Consulting Group Inc.</t>
  </si>
  <si>
    <t>OFLX</t>
  </si>
  <si>
    <t>Omega Flex, Inc.</t>
  </si>
  <si>
    <t>NVRO</t>
  </si>
  <si>
    <t>Nevro Corp.</t>
  </si>
  <si>
    <t>WTW</t>
  </si>
  <si>
    <t>Weight Watchers International Inc</t>
  </si>
  <si>
    <t>BLDR</t>
  </si>
  <si>
    <t>Builders FirstSource, Inc.</t>
  </si>
  <si>
    <t>KEYS</t>
  </si>
  <si>
    <t>Keysight Technologies Inc.</t>
  </si>
  <si>
    <t>NEWM</t>
  </si>
  <si>
    <t>New Media Investment Group Inc.</t>
  </si>
  <si>
    <t>GEO</t>
  </si>
  <si>
    <t>Geo Group Inc (The)</t>
  </si>
  <si>
    <t>ENV</t>
  </si>
  <si>
    <t>Envestnet, Inc</t>
  </si>
  <si>
    <t>NGVC</t>
  </si>
  <si>
    <t>Natural Grocers by Vitamin Cottage, Inc.</t>
  </si>
  <si>
    <t>FHB</t>
  </si>
  <si>
    <t>First Hawaiian, Inc.</t>
  </si>
  <si>
    <t>ICFI</t>
  </si>
  <si>
    <t>ICF International, Inc.</t>
  </si>
  <si>
    <t>$6.57B</t>
  </si>
  <si>
    <t>$429.00M</t>
  </si>
  <si>
    <t>$514.28M</t>
  </si>
  <si>
    <t>$21.22M</t>
  </si>
  <si>
    <t>$1.05B</t>
  </si>
  <si>
    <t>$63.00M</t>
  </si>
  <si>
    <t>$807.75M</t>
  </si>
  <si>
    <t>$-170.51M</t>
  </si>
  <si>
    <t>Industrial Specialties</t>
  </si>
  <si>
    <t>$101.80M</t>
  </si>
  <si>
    <t>$15.66M</t>
  </si>
  <si>
    <t>$326.67M</t>
  </si>
  <si>
    <t>$-36.66M</t>
  </si>
  <si>
    <t>$1.31B</t>
  </si>
  <si>
    <t>$163.51M</t>
  </si>
  <si>
    <t>$7.03B</t>
  </si>
  <si>
    <t>$38.78M</t>
  </si>
  <si>
    <t>$3.19B</t>
  </si>
  <si>
    <t>$102.00M</t>
  </si>
  <si>
    <t>Newspapers/Magazines</t>
  </si>
  <si>
    <t>$1.34B</t>
  </si>
  <si>
    <t>$146.24M</t>
  </si>
  <si>
    <t>$683.68M</t>
  </si>
  <si>
    <t>$-3.28M</t>
  </si>
  <si>
    <t>Food Chains</t>
  </si>
  <si>
    <t>$769.03M</t>
  </si>
  <si>
    <t>$6.89M</t>
  </si>
  <si>
    <t>$776.37M</t>
  </si>
  <si>
    <t>$183.68M</t>
  </si>
  <si>
    <t>$1.23B</t>
  </si>
  <si>
    <t>$62.88M</t>
  </si>
  <si>
    <t>ESRT</t>
  </si>
  <si>
    <t>Empire State Realty Trust, Inc.</t>
  </si>
  <si>
    <t>VEDL</t>
  </si>
  <si>
    <t>Vedanta  Limited</t>
  </si>
  <si>
    <t>AAOI</t>
  </si>
  <si>
    <t>Applied Optoelectronics, Inc.</t>
  </si>
  <si>
    <t>CYBR</t>
  </si>
  <si>
    <t>CyberArk Software Ltd.</t>
  </si>
  <si>
    <t>CVGI</t>
  </si>
  <si>
    <t>Commercial Vehicle Group, Inc.</t>
  </si>
  <si>
    <t>QSR</t>
  </si>
  <si>
    <t>Restaurant Brands International Inc.</t>
  </si>
  <si>
    <t>NAVI</t>
  </si>
  <si>
    <t>Navient Corporation</t>
  </si>
  <si>
    <t>OPHT</t>
  </si>
  <si>
    <t>Ophthotech Corporation</t>
  </si>
  <si>
    <t>ENTA</t>
  </si>
  <si>
    <t>Enanta Pharmaceuticals, Inc.</t>
  </si>
  <si>
    <t>GWRS</t>
  </si>
  <si>
    <t>Global Water Resources, Inc.</t>
  </si>
  <si>
    <t>VNDA</t>
  </si>
  <si>
    <t>Vanda Pharmaceuticals Inc.</t>
  </si>
  <si>
    <t>ROLL</t>
  </si>
  <si>
    <t>RBC Bearings Incorporated</t>
  </si>
  <si>
    <t>KPTI</t>
  </si>
  <si>
    <t>Karyopharm Therapeutics Inc.</t>
  </si>
  <si>
    <t>ENFC</t>
  </si>
  <si>
    <t>Entegra Financial Corp.</t>
  </si>
  <si>
    <t>SAMG</t>
  </si>
  <si>
    <t>Silvercrest Asset Management Group Inc.</t>
  </si>
  <si>
    <t>BSIG</t>
  </si>
  <si>
    <t>BrightSphere Investment Group plc</t>
  </si>
  <si>
    <t>TTPH</t>
  </si>
  <si>
    <t>Tetraphase Pharmaceuticals, Inc.</t>
  </si>
  <si>
    <t>IMPV</t>
  </si>
  <si>
    <t>Imperva, Inc.</t>
  </si>
  <si>
    <t>NS</t>
  </si>
  <si>
    <t>Nustar Energy L.P.</t>
  </si>
  <si>
    <t>COLL</t>
  </si>
  <si>
    <t>Collegium Pharmaceutical, Inc.</t>
  </si>
  <si>
    <t>ARE</t>
  </si>
  <si>
    <t>Alexandria Real Estate Equities, Inc.</t>
  </si>
  <si>
    <t>FLT</t>
  </si>
  <si>
    <t>FleetCor Technologies, Inc.</t>
  </si>
  <si>
    <t>VSTO</t>
  </si>
  <si>
    <t>Vista Outdoor Inc.</t>
  </si>
  <si>
    <t>RMBS</t>
  </si>
  <si>
    <t>Rambus, Inc.</t>
  </si>
  <si>
    <t>AMRS</t>
  </si>
  <si>
    <t>Amyris, Inc.</t>
  </si>
  <si>
    <t>KE</t>
  </si>
  <si>
    <t>Kimball Electronics, Inc.</t>
  </si>
  <si>
    <t>BG</t>
  </si>
  <si>
    <t>Bunge Limited</t>
  </si>
  <si>
    <t>TPRE</t>
  </si>
  <si>
    <t>Third Point Reinsurance Ltd.</t>
  </si>
  <si>
    <t>ATSG</t>
  </si>
  <si>
    <t>Air Transport Services Group, Inc</t>
  </si>
  <si>
    <t>HLX</t>
  </si>
  <si>
    <t>Helix Energy Solutions Group, Inc.</t>
  </si>
  <si>
    <t>WD</t>
  </si>
  <si>
    <t>Walker &amp; Dunlop, Inc.</t>
  </si>
  <si>
    <t>JLL</t>
  </si>
  <si>
    <t>Jones Lang LaSalle Incorporated</t>
  </si>
  <si>
    <t>RYAAY</t>
  </si>
  <si>
    <t>Ryanair Holdings plc</t>
  </si>
  <si>
    <t>LADR</t>
  </si>
  <si>
    <t>Ladder Capital Corp</t>
  </si>
  <si>
    <t>BRSS</t>
  </si>
  <si>
    <t>Global Brass and Copper Holdings, Inc.</t>
  </si>
  <si>
    <t>NODK</t>
  </si>
  <si>
    <t>NI Holdings, Inc.</t>
  </si>
  <si>
    <t>RMAX</t>
  </si>
  <si>
    <t>RE/MAX Holdings, Inc.</t>
  </si>
  <si>
    <t>PRSC</t>
  </si>
  <si>
    <t>The Providence Service Corporation</t>
  </si>
  <si>
    <t>TTEC</t>
  </si>
  <si>
    <t>TTEC Holdings, Inc.</t>
  </si>
  <si>
    <t>SFS</t>
  </si>
  <si>
    <t>Smart</t>
  </si>
  <si>
    <t>AC</t>
  </si>
  <si>
    <t>Associated Capital Group, Inc.</t>
  </si>
  <si>
    <t>NP</t>
  </si>
  <si>
    <t>Neenah, Inc.</t>
  </si>
  <si>
    <t>DCOM</t>
  </si>
  <si>
    <t>Dime Community Bancshares, Inc.</t>
  </si>
  <si>
    <t>INVE</t>
  </si>
  <si>
    <t>Identiv, Inc.</t>
  </si>
  <si>
    <t>WCN</t>
  </si>
  <si>
    <t>Waste Connections, Inc.</t>
  </si>
  <si>
    <t>CMG</t>
  </si>
  <si>
    <t>Chipotle Mexican Grill, Inc.</t>
  </si>
  <si>
    <t>SBLK</t>
  </si>
  <si>
    <t>Star Bulk Carriers Corp.</t>
  </si>
  <si>
    <t>TSU</t>
  </si>
  <si>
    <t>TIM Participacoes S.A.</t>
  </si>
  <si>
    <t>IIJI</t>
  </si>
  <si>
    <t>Internet Initiative Japan, Inc.</t>
  </si>
  <si>
    <t>NICE</t>
  </si>
  <si>
    <t>NICE Ltd</t>
  </si>
  <si>
    <t>FMS</t>
  </si>
  <si>
    <t>Fresenius Medical Care Corporation</t>
  </si>
  <si>
    <t>SYKE</t>
  </si>
  <si>
    <t>Sykes Enterprises, Incorporated</t>
  </si>
  <si>
    <t>UEPS</t>
  </si>
  <si>
    <t>Net 1 UEPS Technologies, Inc.</t>
  </si>
  <si>
    <t>STRA</t>
  </si>
  <si>
    <t>Strayer Education, Inc.</t>
  </si>
  <si>
    <t>MGYR</t>
  </si>
  <si>
    <t>Magyar Bancorp, Inc.</t>
  </si>
  <si>
    <t>REIS</t>
  </si>
  <si>
    <t>Reis, Inc</t>
  </si>
  <si>
    <t>PWR</t>
  </si>
  <si>
    <t>Quanta Services, Inc.</t>
  </si>
  <si>
    <t>PYDS</t>
  </si>
  <si>
    <t>Payment Data Systems, Inc.</t>
  </si>
  <si>
    <t>$705.61M</t>
  </si>
  <si>
    <t>$63.55M</t>
  </si>
  <si>
    <t>$700.14B</t>
  </si>
  <si>
    <t>$55.12B</t>
  </si>
  <si>
    <t>Semiconductors</t>
  </si>
  <si>
    <t>$382.33M</t>
  </si>
  <si>
    <t>$73.95M</t>
  </si>
  <si>
    <t>$261.70M</t>
  </si>
  <si>
    <t>$16.02M</t>
  </si>
  <si>
    <t>$755.23M</t>
  </si>
  <si>
    <t>$-1.71M</t>
  </si>
  <si>
    <t>$5.94B</t>
  </si>
  <si>
    <t>$842.15M</t>
  </si>
  <si>
    <t>Investment Bankers/Brokers/Service</t>
  </si>
  <si>
    <t>$5.24B</t>
  </si>
  <si>
    <t>$292.00M</t>
  </si>
  <si>
    <t>$209.98M</t>
  </si>
  <si>
    <t>$114.21M</t>
  </si>
  <si>
    <t>$102.81M</t>
  </si>
  <si>
    <t>$17.71M</t>
  </si>
  <si>
    <t>Water Supply</t>
  </si>
  <si>
    <t>$31.21M</t>
  </si>
  <si>
    <t>$4.55M</t>
  </si>
  <si>
    <t>$165.08M</t>
  </si>
  <si>
    <t>$-15.57M</t>
  </si>
  <si>
    <t>$615.39M</t>
  </si>
  <si>
    <t>$70.62M</t>
  </si>
  <si>
    <t>$1.61M</t>
  </si>
  <si>
    <t>$-128.98M</t>
  </si>
  <si>
    <t>Banks</t>
  </si>
  <si>
    <t>$57.23M</t>
  </si>
  <si>
    <t>$2.58M</t>
  </si>
  <si>
    <t>$91.36M</t>
  </si>
  <si>
    <t>$5.34M</t>
  </si>
  <si>
    <t>$902.90M</t>
  </si>
  <si>
    <t>$4.10M</t>
  </si>
  <si>
    <t>$9.67M</t>
  </si>
  <si>
    <t>$-114.75M</t>
  </si>
  <si>
    <t>$321.72M</t>
  </si>
  <si>
    <t>$22.87M</t>
  </si>
  <si>
    <t>$1.81B</t>
  </si>
  <si>
    <t>$97.24M</t>
  </si>
  <si>
    <t>$28.48M</t>
  </si>
  <si>
    <t>$-74.87M</t>
  </si>
  <si>
    <t>$1.12B</t>
  </si>
  <si>
    <t>$164.23M</t>
  </si>
  <si>
    <t>$740.20M</t>
  </si>
  <si>
    <t>Ordnance And Accessories</t>
  </si>
  <si>
    <t>$2.55B</t>
  </si>
  <si>
    <t>$-274.45M</t>
  </si>
  <si>
    <t>$393.10M</t>
  </si>
  <si>
    <t>$-22.86M</t>
  </si>
  <si>
    <t>$143.45M</t>
  </si>
  <si>
    <t>$-72.33M</t>
  </si>
  <si>
    <t>Electrical Products</t>
  </si>
  <si>
    <t>$930.91M</t>
  </si>
  <si>
    <t>$34.16M</t>
  </si>
  <si>
    <t>$45.79B</t>
  </si>
  <si>
    <t>$160.00M</t>
  </si>
  <si>
    <t>$704.37M</t>
  </si>
  <si>
    <t>$277.54M</t>
  </si>
  <si>
    <t>Transportation</t>
  </si>
  <si>
    <t>Air Freight/Delivery Services</t>
  </si>
  <si>
    <t>$1.07B</t>
  </si>
  <si>
    <t>$21.74M</t>
  </si>
  <si>
    <t>Oilfield Services/Equipment</t>
  </si>
  <si>
    <t>$581.38M</t>
  </si>
  <si>
    <t>$29.70M</t>
  </si>
  <si>
    <t>$755.40M</t>
  </si>
  <si>
    <t>$211.13M</t>
  </si>
  <si>
    <t>$7.93B</t>
  </si>
  <si>
    <t>$253.80M</t>
  </si>
  <si>
    <t>$6.65B</t>
  </si>
  <si>
    <t>$1.32B</t>
  </si>
  <si>
    <t>$456.66M</t>
  </si>
  <si>
    <t>$95.28M</t>
  </si>
  <si>
    <t>$50.90M</t>
  </si>
  <si>
    <t>$189.47M</t>
  </si>
  <si>
    <t>$15.99M</t>
  </si>
  <si>
    <t>$195.93M</t>
  </si>
  <si>
    <t>$12.82M</t>
  </si>
  <si>
    <t>Transportation Services</t>
  </si>
  <si>
    <t>$52.27M</t>
  </si>
  <si>
    <t>$1.50B</t>
  </si>
  <si>
    <t>$7.26M</t>
  </si>
  <si>
    <t>$4.57B</t>
  </si>
  <si>
    <t>$-138.91M</t>
  </si>
  <si>
    <t>$66.81M</t>
  </si>
  <si>
    <t>$8.84M</t>
  </si>
  <si>
    <t>$979.90M</t>
  </si>
  <si>
    <t>$79.70M</t>
  </si>
  <si>
    <t>$223.20M</t>
  </si>
  <si>
    <t>$51.75M</t>
  </si>
  <si>
    <t>Computer peripheral equipment</t>
  </si>
  <si>
    <t>$60.22M</t>
  </si>
  <si>
    <t>$-8.14M</t>
  </si>
  <si>
    <t>Environmental Services</t>
  </si>
  <si>
    <t>$6.01B</t>
  </si>
  <si>
    <t>$748.71M</t>
  </si>
  <si>
    <t>$176.25M</t>
  </si>
  <si>
    <t>$331.98M</t>
  </si>
  <si>
    <t>$-9.77M</t>
  </si>
  <si>
    <t>$16.23B</t>
  </si>
  <si>
    <t>$157.79B</t>
  </si>
  <si>
    <t>$3.17B</t>
  </si>
  <si>
    <t>Computer Manufacturing</t>
  </si>
  <si>
    <t>$4.79B</t>
  </si>
  <si>
    <t>$515.41M</t>
  </si>
  <si>
    <t>$17.78B</t>
  </si>
  <si>
    <t>$1.28B</t>
  </si>
  <si>
    <t>$1.59B</t>
  </si>
  <si>
    <t>$32.22M</t>
  </si>
  <si>
    <t>$610.07M</t>
  </si>
  <si>
    <t>$72.19M</t>
  </si>
  <si>
    <t>$454.85M</t>
  </si>
  <si>
    <t>$20.61M</t>
  </si>
  <si>
    <t>$23.71M</t>
  </si>
  <si>
    <t>$1.42M</t>
  </si>
  <si>
    <t>$48.19M</t>
  </si>
  <si>
    <t>$-3.16M</t>
  </si>
  <si>
    <t>Engineering &amp; Construction</t>
  </si>
  <si>
    <t>$9.47B</t>
  </si>
  <si>
    <t>$314.98M</t>
  </si>
  <si>
    <t>$14.57M</t>
  </si>
  <si>
    <t>$-3.01M</t>
  </si>
  <si>
    <t>CUR</t>
  </si>
  <si>
    <t>Neuralstem, Inc.</t>
  </si>
  <si>
    <t>WLFC</t>
  </si>
  <si>
    <t>Willis Lease Finance Corporation</t>
  </si>
  <si>
    <t>HVBC</t>
  </si>
  <si>
    <t>HV Bancorp, Inc.</t>
  </si>
  <si>
    <t>GWR</t>
  </si>
  <si>
    <t>Genesee &amp; Wyoming, Inc.</t>
  </si>
  <si>
    <t>CORE</t>
  </si>
  <si>
    <t>Core-Mark Holding Company, Inc.</t>
  </si>
  <si>
    <t>Biotechnology: Biological Products (No Diagnostic Substances)</t>
  </si>
  <si>
    <t>$-15.67M</t>
  </si>
  <si>
    <t>$269.91M</t>
  </si>
  <si>
    <t>$62.16M</t>
  </si>
  <si>
    <t>$11.24M</t>
  </si>
  <si>
    <t>Railroads</t>
  </si>
  <si>
    <t>$2.21B</t>
  </si>
  <si>
    <t>$549.05M</t>
  </si>
  <si>
    <t>$15.69B</t>
  </si>
  <si>
    <t>$33.50M</t>
  </si>
  <si>
    <t>WEBK</t>
  </si>
  <si>
    <t>Wellesley Bancorp, Inc.</t>
  </si>
  <si>
    <t>SNHY</t>
  </si>
  <si>
    <t>Sun Hydraulics Corporation</t>
  </si>
  <si>
    <t>CAC</t>
  </si>
  <si>
    <t>Camden National Corporation</t>
  </si>
  <si>
    <t>BKEPP</t>
  </si>
  <si>
    <t>Blueknight Energy Partners L.P., L.L.C.</t>
  </si>
  <si>
    <t>$30.35M</t>
  </si>
  <si>
    <t>$3.19M</t>
  </si>
  <si>
    <t>$342.84M</t>
  </si>
  <si>
    <t>$31.56M</t>
  </si>
  <si>
    <t>$174.42M</t>
  </si>
  <si>
    <t>$28.36M</t>
  </si>
  <si>
    <t>$181.94M</t>
  </si>
  <si>
    <t>$19.10M</t>
  </si>
  <si>
    <t>CCBG</t>
  </si>
  <si>
    <t>Capital City Bank Group</t>
  </si>
  <si>
    <t>CRR</t>
  </si>
  <si>
    <t>Carbo Ceramics, Inc.</t>
  </si>
  <si>
    <t>BLFS</t>
  </si>
  <si>
    <t>BioLife Solutions, Inc.</t>
  </si>
  <si>
    <t>MNGA</t>
  </si>
  <si>
    <t>MagneGas Corporation</t>
  </si>
  <si>
    <t>OPOF</t>
  </si>
  <si>
    <t>Old Point Financial Corporation</t>
  </si>
  <si>
    <t>MAXR</t>
  </si>
  <si>
    <t>Maxar Technologies Ltd.</t>
  </si>
  <si>
    <t>SHSP</t>
  </si>
  <si>
    <t>SharpSpring, Inc.</t>
  </si>
  <si>
    <t>PCYG</t>
  </si>
  <si>
    <t>Park City Group, Inc.</t>
  </si>
  <si>
    <t>TSG</t>
  </si>
  <si>
    <t>The Stars Group Inc.</t>
  </si>
  <si>
    <t>TCFC</t>
  </si>
  <si>
    <t>The Community Financial Corporation</t>
  </si>
  <si>
    <t>EAST</t>
  </si>
  <si>
    <t>Eastside Distilling, Inc.</t>
  </si>
  <si>
    <t>NAKD</t>
  </si>
  <si>
    <t>Naked Brand Group Inc.</t>
  </si>
  <si>
    <t>NM</t>
  </si>
  <si>
    <t>Navios Maritime Holdings Inc.</t>
  </si>
  <si>
    <t>ICHR</t>
  </si>
  <si>
    <t>Ichor Holdings</t>
  </si>
  <si>
    <t>$139.29M</t>
  </si>
  <si>
    <t>$10.86M</t>
  </si>
  <si>
    <t>$188.76M</t>
  </si>
  <si>
    <t>$-253.12M</t>
  </si>
  <si>
    <t>$11.02M</t>
  </si>
  <si>
    <t>$-2.52M</t>
  </si>
  <si>
    <t>$3.72M</t>
  </si>
  <si>
    <t>$-11.02M</t>
  </si>
  <si>
    <t>$46.46M</t>
  </si>
  <si>
    <t>Radio And Television Broadcasting And Communications Equipment</t>
  </si>
  <si>
    <t>$2.12B</t>
  </si>
  <si>
    <t>$130.32M</t>
  </si>
  <si>
    <t>$13.45M</t>
  </si>
  <si>
    <t>$-4.98M</t>
  </si>
  <si>
    <t>$18.94M</t>
  </si>
  <si>
    <t>$3.78M</t>
  </si>
  <si>
    <t>$1.70B</t>
  </si>
  <si>
    <t>$336.48M</t>
  </si>
  <si>
    <t>$57.61M</t>
  </si>
  <si>
    <t>$7.21M</t>
  </si>
  <si>
    <t>Beverages (Production/Distribution)</t>
  </si>
  <si>
    <t>$2.61M</t>
  </si>
  <si>
    <t>$-5.28M</t>
  </si>
  <si>
    <t>Apparel</t>
  </si>
  <si>
    <t>$1.84M</t>
  </si>
  <si>
    <t>$-10.80M</t>
  </si>
  <si>
    <t>$463.05M</t>
  </si>
  <si>
    <t>$-165.91M</t>
  </si>
  <si>
    <t>$655.89M</t>
  </si>
  <si>
    <t>$56.92M</t>
  </si>
  <si>
    <t>RMR</t>
  </si>
  <si>
    <t>The RMR Group Inc.</t>
  </si>
  <si>
    <t>$281.14M</t>
  </si>
  <si>
    <t>$42.14M</t>
  </si>
  <si>
    <t>JELD</t>
  </si>
  <si>
    <t>JELD-WEN Holding, Inc.</t>
  </si>
  <si>
    <t>FBHS</t>
  </si>
  <si>
    <t>Fortune Brands Home &amp; Security, Inc.</t>
  </si>
  <si>
    <t>CME</t>
  </si>
  <si>
    <t>CME Group Inc.</t>
  </si>
  <si>
    <t>URI</t>
  </si>
  <si>
    <t>United Rentals, Inc.</t>
  </si>
  <si>
    <t>CXO</t>
  </si>
  <si>
    <t>Concho Resources Inc.</t>
  </si>
  <si>
    <t>HHC</t>
  </si>
  <si>
    <t>Howard Hughes Corporation (The)</t>
  </si>
  <si>
    <t>FCB</t>
  </si>
  <si>
    <t>FCB Financial Holdings, Inc.</t>
  </si>
  <si>
    <t>MMLP</t>
  </si>
  <si>
    <t>Martin Midstream Partners L.P.</t>
  </si>
  <si>
    <t>STN</t>
  </si>
  <si>
    <t>Stantec Inc</t>
  </si>
  <si>
    <t>PBA</t>
  </si>
  <si>
    <t>Pembina Pipeline Corp.</t>
  </si>
  <si>
    <t>PFS</t>
  </si>
  <si>
    <t>Provident Financial Services, Inc</t>
  </si>
  <si>
    <t>OCUL</t>
  </si>
  <si>
    <t>Ocular Therapeutix, Inc.</t>
  </si>
  <si>
    <t>AUDC</t>
  </si>
  <si>
    <t>AudioCodes Ltd.</t>
  </si>
  <si>
    <t>OCIP</t>
  </si>
  <si>
    <t>OCI Partners LP</t>
  </si>
  <si>
    <t>AMC</t>
  </si>
  <si>
    <t>AMC Entertainment Holdings, Inc.</t>
  </si>
  <si>
    <t>KAR</t>
  </si>
  <si>
    <t>KAR Auction Services, Inc</t>
  </si>
  <si>
    <t>$3.76B</t>
  </si>
  <si>
    <t>$10.79M</t>
  </si>
  <si>
    <t>$5.28B</t>
  </si>
  <si>
    <t>$475.20M</t>
  </si>
  <si>
    <t>$3.64B</t>
  </si>
  <si>
    <t>$4.06B</t>
  </si>
  <si>
    <t>Diversified Commercial Services</t>
  </si>
  <si>
    <t>$6.64B</t>
  </si>
  <si>
    <t>$1.35B</t>
  </si>
  <si>
    <t>$2.59B</t>
  </si>
  <si>
    <t>$949.00M</t>
  </si>
  <si>
    <t>$1.10B</t>
  </si>
  <si>
    <t>$168.40M</t>
  </si>
  <si>
    <t>$409.12M</t>
  </si>
  <si>
    <t>$125.19M</t>
  </si>
  <si>
    <t>Oil Refining/Marketing</t>
  </si>
  <si>
    <t>$946.12M</t>
  </si>
  <si>
    <t>$16.75M</t>
  </si>
  <si>
    <t>Military/Government/Technical</t>
  </si>
  <si>
    <t>$5.14B</t>
  </si>
  <si>
    <t>$97.00M</t>
  </si>
  <si>
    <t>$5.41B</t>
  </si>
  <si>
    <t>$891.00M</t>
  </si>
  <si>
    <t>$379.84M</t>
  </si>
  <si>
    <t>$93.95M</t>
  </si>
  <si>
    <t>$1.92M</t>
  </si>
  <si>
    <t>$-63.39M</t>
  </si>
  <si>
    <t>$156.74M</t>
  </si>
  <si>
    <t>$4.03M</t>
  </si>
  <si>
    <t>$343.33M</t>
  </si>
  <si>
    <t>$24.48M</t>
  </si>
  <si>
    <t>Movies/Entertainment</t>
  </si>
  <si>
    <t>$5.08B</t>
  </si>
  <si>
    <t>$-487.20M</t>
  </si>
  <si>
    <t>Automotive Aftermarket</t>
  </si>
  <si>
    <t>$3.46B</t>
  </si>
  <si>
    <t>$362.00M</t>
  </si>
  <si>
    <t>SPR</t>
  </si>
  <si>
    <t>Spirit Aerosystems Holdings, Inc.</t>
  </si>
  <si>
    <t>JNPR</t>
  </si>
  <si>
    <t>Juniper Networks, Inc.</t>
  </si>
  <si>
    <t>NOW</t>
  </si>
  <si>
    <t>ServiceNow, Inc.</t>
  </si>
  <si>
    <t>CRI</t>
  </si>
  <si>
    <t>Carter&amp;#39;s, Inc.</t>
  </si>
  <si>
    <t>CMP</t>
  </si>
  <si>
    <t>Compass Minerals International, Inc.</t>
  </si>
  <si>
    <t>PRLB</t>
  </si>
  <si>
    <t>Proto Labs, Inc.</t>
  </si>
  <si>
    <t>CINR</t>
  </si>
  <si>
    <t>Ciner Resources LP</t>
  </si>
  <si>
    <t>EVBG</t>
  </si>
  <si>
    <t>Everbridge, Inc.</t>
  </si>
  <si>
    <t>ATH</t>
  </si>
  <si>
    <t>Athene Holding Ltd.</t>
  </si>
  <si>
    <t>NEWR</t>
  </si>
  <si>
    <t>New Relic, Inc.</t>
  </si>
  <si>
    <t>CMPR</t>
  </si>
  <si>
    <t>Cimpress N.V</t>
  </si>
  <si>
    <t>EXLS</t>
  </si>
  <si>
    <t>ExlService Holdings, Inc.</t>
  </si>
  <si>
    <t>FLR</t>
  </si>
  <si>
    <t>Fluor Corporation</t>
  </si>
  <si>
    <t>CHUBA</t>
  </si>
  <si>
    <t>CommerceHub, Inc.</t>
  </si>
  <si>
    <t>SAFT</t>
  </si>
  <si>
    <t>Safety Insurance Group, Inc.</t>
  </si>
  <si>
    <t>CVCO</t>
  </si>
  <si>
    <t>Cavco Industries, Inc.</t>
  </si>
  <si>
    <t>NWE</t>
  </si>
  <si>
    <t>NorthWestern Corporation</t>
  </si>
  <si>
    <t>QTNT</t>
  </si>
  <si>
    <t>Quotient Limited</t>
  </si>
  <si>
    <t>MOH</t>
  </si>
  <si>
    <t>Molina Healthcare Inc</t>
  </si>
  <si>
    <t>NCLH</t>
  </si>
  <si>
    <t>Norwegian Cruise Line Holdings Ltd.</t>
  </si>
  <si>
    <t>POST</t>
  </si>
  <si>
    <t>Post Holdings, Inc.</t>
  </si>
  <si>
    <t>HASI</t>
  </si>
  <si>
    <t>Hannon Armstrong Sustainable Infrastructure Capital, Inc.</t>
  </si>
  <si>
    <t>ZAYO</t>
  </si>
  <si>
    <t>Zayo Group Holdings, Inc.</t>
  </si>
  <si>
    <t>AT</t>
  </si>
  <si>
    <t>Atlantic Power Corporation</t>
  </si>
  <si>
    <t>$6.98B</t>
  </si>
  <si>
    <t>$354.70M</t>
  </si>
  <si>
    <t>Computer Communications Equipment</t>
  </si>
  <si>
    <t>$5.03B</t>
  </si>
  <si>
    <t>$306.20M</t>
  </si>
  <si>
    <t>$1.93B</t>
  </si>
  <si>
    <t>$-149.13M</t>
  </si>
  <si>
    <t>$3.40B</t>
  </si>
  <si>
    <t>$300.36M</t>
  </si>
  <si>
    <t>Mining &amp; Quarrying of Nonmetallic Minerals (No Fuels)</t>
  </si>
  <si>
    <t>$1.36B</t>
  </si>
  <si>
    <t>$42.20M</t>
  </si>
  <si>
    <t>$344.49M</t>
  </si>
  <si>
    <t>$51.78M</t>
  </si>
  <si>
    <t>$497.30M</t>
  </si>
  <si>
    <t>$40.80M</t>
  </si>
  <si>
    <t>$104.35M</t>
  </si>
  <si>
    <t>$-19.63M</t>
  </si>
  <si>
    <t>$8.76B</t>
  </si>
  <si>
    <t>$263.48M</t>
  </si>
  <si>
    <t>$-61.08M</t>
  </si>
  <si>
    <t>Publishing</t>
  </si>
  <si>
    <t>$2.14B</t>
  </si>
  <si>
    <t>$-71.71M</t>
  </si>
  <si>
    <t>$762.31M</t>
  </si>
  <si>
    <t>$48.89M</t>
  </si>
  <si>
    <t>$19.52B</t>
  </si>
  <si>
    <t>$191.38M</t>
  </si>
  <si>
    <t>$111.12M</t>
  </si>
  <si>
    <t>$9.86M</t>
  </si>
  <si>
    <t>$836.27M</t>
  </si>
  <si>
    <t>$62.00M</t>
  </si>
  <si>
    <t>$773.80M</t>
  </si>
  <si>
    <t>$37.96M</t>
  </si>
  <si>
    <t>Power Generation</t>
  </si>
  <si>
    <t>$162.70M</t>
  </si>
  <si>
    <t>Biotechnology: In Vitro &amp; In Vivo Diagnostic Substances</t>
  </si>
  <si>
    <t>$22.23M</t>
  </si>
  <si>
    <t>$-85.07M</t>
  </si>
  <si>
    <t>$19.88B</t>
  </si>
  <si>
    <t>$-512.00M</t>
  </si>
  <si>
    <t>$5.40B</t>
  </si>
  <si>
    <t>$759.87M</t>
  </si>
  <si>
    <t>$5.23B</t>
  </si>
  <si>
    <t>$48.30M</t>
  </si>
  <si>
    <t>$105.57M</t>
  </si>
  <si>
    <t>$2.20B</t>
  </si>
  <si>
    <t>$85.70M</t>
  </si>
  <si>
    <t>Electric Utilities: Central</t>
  </si>
  <si>
    <t>$559.44M</t>
  </si>
  <si>
    <t>$-120.71M</t>
  </si>
  <si>
    <t>MANT</t>
  </si>
  <si>
    <t>ManTech International Corporation</t>
  </si>
  <si>
    <t>ICPT</t>
  </si>
  <si>
    <t>Intercept Pharmaceuticals, Inc.</t>
  </si>
  <si>
    <t>$114.14M</t>
  </si>
  <si>
    <t>$130.96M</t>
  </si>
  <si>
    <t>$-360.37M</t>
  </si>
  <si>
    <t>SXCP</t>
  </si>
  <si>
    <t>SunCoke Energy Partners, L.P.</t>
  </si>
  <si>
    <t>MPLX</t>
  </si>
  <si>
    <t>MPLX LP</t>
  </si>
  <si>
    <t>CSTE</t>
  </si>
  <si>
    <t>Caesarstone Ltd.</t>
  </si>
  <si>
    <t>HY</t>
  </si>
  <si>
    <t>Hyster-Yale Materials Handling, Inc.</t>
  </si>
  <si>
    <t>PLOW</t>
  </si>
  <si>
    <t>Douglas Dynamics, Inc.</t>
  </si>
  <si>
    <t>ZOES</t>
  </si>
  <si>
    <t>Zoe&amp;#39;s Kitchen, Inc.</t>
  </si>
  <si>
    <t>TBK</t>
  </si>
  <si>
    <t>Triumph Bancorp, Inc.</t>
  </si>
  <si>
    <t>LKQ</t>
  </si>
  <si>
    <t>LKQ Corporation</t>
  </si>
  <si>
    <t>CIO</t>
  </si>
  <si>
    <t>City Office REIT, Inc.</t>
  </si>
  <si>
    <t>BFIN</t>
  </si>
  <si>
    <t>BankFinancial Corporation</t>
  </si>
  <si>
    <t>MC</t>
  </si>
  <si>
    <t>Moelis &amp; Company</t>
  </si>
  <si>
    <t>Steel/Iron Ore</t>
  </si>
  <si>
    <t>$845.60M</t>
  </si>
  <si>
    <t>$-25.20M</t>
  </si>
  <si>
    <t>$794.00M</t>
  </si>
  <si>
    <t>Building Materials</t>
  </si>
  <si>
    <t>$588.15M</t>
  </si>
  <si>
    <t>$25.07M</t>
  </si>
  <si>
    <t>Construction/Ag Equipment/Trucks</t>
  </si>
  <si>
    <t>$2.89B</t>
  </si>
  <si>
    <t>$48.60M</t>
  </si>
  <si>
    <t>$474.93M</t>
  </si>
  <si>
    <t>$54.61M</t>
  </si>
  <si>
    <t>$314.10M</t>
  </si>
  <si>
    <t>$-1.99M</t>
  </si>
  <si>
    <t>$197.02M</t>
  </si>
  <si>
    <t>$36.22M</t>
  </si>
  <si>
    <t>Motor Vehicles</t>
  </si>
  <si>
    <t>$9.74B</t>
  </si>
  <si>
    <t>$540.49M</t>
  </si>
  <si>
    <t>$106.15M</t>
  </si>
  <si>
    <t>$5.76M</t>
  </si>
  <si>
    <t>$62.54M</t>
  </si>
  <si>
    <t>$9.00M</t>
  </si>
  <si>
    <t>$726.27M</t>
  </si>
  <si>
    <t>$29.40M</t>
  </si>
  <si>
    <t>XYL</t>
  </si>
  <si>
    <t>Xylem Inc.</t>
  </si>
  <si>
    <t>Fluid Controls</t>
  </si>
  <si>
    <t>$4.70B</t>
  </si>
  <si>
    <t>$331.00M</t>
  </si>
  <si>
    <t>AIMC</t>
  </si>
  <si>
    <t>Altra Industrial Motion Corp.</t>
  </si>
  <si>
    <t>CVLT</t>
  </si>
  <si>
    <t>Commvault Systems, Inc.</t>
  </si>
  <si>
    <t>ATLC</t>
  </si>
  <si>
    <t>Atlanticus Holdings Corporation</t>
  </si>
  <si>
    <t>ALGT</t>
  </si>
  <si>
    <t>Allegiant Travel Company</t>
  </si>
  <si>
    <t>VRSN</t>
  </si>
  <si>
    <t>VeriSign, Inc.</t>
  </si>
  <si>
    <t>CHUBK</t>
  </si>
  <si>
    <t>TPIC</t>
  </si>
  <si>
    <t>TPI Composites, Inc.</t>
  </si>
  <si>
    <t>TOPS</t>
  </si>
  <si>
    <t>TOP Ships Inc.</t>
  </si>
  <si>
    <t>AEL</t>
  </si>
  <si>
    <t>American Equity Investment Life Holding Company</t>
  </si>
  <si>
    <t>DFRG</t>
  </si>
  <si>
    <t>Del Frisco&amp;#39;s Restaurant Group, Inc.</t>
  </si>
  <si>
    <t>RTEC</t>
  </si>
  <si>
    <t>Rudolph Technologies, Inc.</t>
  </si>
  <si>
    <t>WU</t>
  </si>
  <si>
    <t>Western Union Company (The)</t>
  </si>
  <si>
    <t>$876.74M</t>
  </si>
  <si>
    <t>$51.43M</t>
  </si>
  <si>
    <t>$650.52M</t>
  </si>
  <si>
    <t>$137.96M</t>
  </si>
  <si>
    <t>$-40.78M</t>
  </si>
  <si>
    <t>$191.99M</t>
  </si>
  <si>
    <t>$1.17B</t>
  </si>
  <si>
    <t>$457.25M</t>
  </si>
  <si>
    <t>$930.28M</t>
  </si>
  <si>
    <t>$43.69M</t>
  </si>
  <si>
    <t>$39.36M</t>
  </si>
  <si>
    <t>$-13.40M</t>
  </si>
  <si>
    <t>$174.65M</t>
  </si>
  <si>
    <t>$361.43M</t>
  </si>
  <si>
    <t>$-11.46M</t>
  </si>
  <si>
    <t>$255.10M</t>
  </si>
  <si>
    <t>$32.91M</t>
  </si>
  <si>
    <t>$5.52B</t>
  </si>
  <si>
    <t>$-557.10M</t>
  </si>
  <si>
    <t>MELI</t>
  </si>
  <si>
    <t>MercadoLibre, Inc.</t>
  </si>
  <si>
    <t>WLH</t>
  </si>
  <si>
    <t>Lyon William Homes</t>
  </si>
  <si>
    <t>DATA</t>
  </si>
  <si>
    <t>Tableau Software, Inc.</t>
  </si>
  <si>
    <t>FFIV</t>
  </si>
  <si>
    <t>F5 Networks, Inc.</t>
  </si>
  <si>
    <t>AYR</t>
  </si>
  <si>
    <t>Aircastle Limited</t>
  </si>
  <si>
    <t>IDXG</t>
  </si>
  <si>
    <t>Interpace Diagnostics Group, Inc.</t>
  </si>
  <si>
    <t>STLD</t>
  </si>
  <si>
    <t>Steel Dynamics, Inc.</t>
  </si>
  <si>
    <t>AIRG</t>
  </si>
  <si>
    <t>Airgain, Inc.</t>
  </si>
  <si>
    <t>MTD</t>
  </si>
  <si>
    <t>Mettler-Toledo International, Inc.</t>
  </si>
  <si>
    <t>$1.40B</t>
  </si>
  <si>
    <t>$13.78M</t>
  </si>
  <si>
    <t>$48.14M</t>
  </si>
  <si>
    <t>$877.06M</t>
  </si>
  <si>
    <t>$-185.56M</t>
  </si>
  <si>
    <t>$2.09B</t>
  </si>
  <si>
    <t>$420.76M</t>
  </si>
  <si>
    <t>$796.62M</t>
  </si>
  <si>
    <t>$146.83M</t>
  </si>
  <si>
    <t>$15.90M</t>
  </si>
  <si>
    <t>$-12.74M</t>
  </si>
  <si>
    <t>$9.54B</t>
  </si>
  <si>
    <t>$812.74M</t>
  </si>
  <si>
    <t>$49.52M</t>
  </si>
  <si>
    <t>$1.14M</t>
  </si>
  <si>
    <t>Biotechnology: Laboratory Analytical Instruments</t>
  </si>
  <si>
    <t>$2.73B</t>
  </si>
  <si>
    <t>$375.97M</t>
  </si>
  <si>
    <t>PTX</t>
  </si>
  <si>
    <t>Pernix Therapeutics Holdings, Inc.</t>
  </si>
  <si>
    <t>AETI</t>
  </si>
  <si>
    <t>American Electric Technologies, Inc.</t>
  </si>
  <si>
    <t>$146.07M</t>
  </si>
  <si>
    <t>$-77.14M</t>
  </si>
  <si>
    <t>$47.13M</t>
  </si>
  <si>
    <t>$-2.23M</t>
  </si>
  <si>
    <t>PLUG</t>
  </si>
  <si>
    <t>Plug Power, Inc.</t>
  </si>
  <si>
    <t>LOCO</t>
  </si>
  <si>
    <t>El Pollo Loco Holdings, Inc.</t>
  </si>
  <si>
    <t>UPS</t>
  </si>
  <si>
    <t>United Parcel Service, Inc.</t>
  </si>
  <si>
    <t>$103.26M</t>
  </si>
  <si>
    <t>$-127.08M</t>
  </si>
  <si>
    <t>$401.70M</t>
  </si>
  <si>
    <t>$8.62M</t>
  </si>
  <si>
    <t>Trucking Freight/Courier Services</t>
  </si>
  <si>
    <t>$65.84B</t>
  </si>
  <si>
    <t>$4.91B</t>
  </si>
  <si>
    <t>SIFY</t>
  </si>
  <si>
    <t>Sify Technologies Limited</t>
  </si>
  <si>
    <t>CSV</t>
  </si>
  <si>
    <t>Carriage Services, Inc.</t>
  </si>
  <si>
    <t>SLGN</t>
  </si>
  <si>
    <t>Silgan Holdings Inc.</t>
  </si>
  <si>
    <t>$275.01M</t>
  </si>
  <si>
    <t>$9.58M</t>
  </si>
  <si>
    <t>$258.98M</t>
  </si>
  <si>
    <t>$37.06M</t>
  </si>
  <si>
    <t>Containers/Packaging</t>
  </si>
  <si>
    <t>$4.09B</t>
  </si>
  <si>
    <t>$269.66M</t>
  </si>
  <si>
    <t>DGX</t>
  </si>
  <si>
    <t>Quest Diagnostics Incorporated</t>
  </si>
  <si>
    <t>GAIA</t>
  </si>
  <si>
    <t>Gaia, Inc.</t>
  </si>
  <si>
    <t>PRGX</t>
  </si>
  <si>
    <t>PRGX Global, Inc.</t>
  </si>
  <si>
    <t>ICBK</t>
  </si>
  <si>
    <t>County Bancorp, Inc.</t>
  </si>
  <si>
    <t>HUBG</t>
  </si>
  <si>
    <t>Hub Group, Inc.</t>
  </si>
  <si>
    <t>GENC</t>
  </si>
  <si>
    <t>Gencor Industries Inc.</t>
  </si>
  <si>
    <t>MELR</t>
  </si>
  <si>
    <t>Melrose Bancorp, Inc.</t>
  </si>
  <si>
    <t>HBP</t>
  </si>
  <si>
    <t>Huttig Building Products, Inc.</t>
  </si>
  <si>
    <t>HLG</t>
  </si>
  <si>
    <t>Hailiang Education Group Inc.</t>
  </si>
  <si>
    <t>$7.71B</t>
  </si>
  <si>
    <t>$769.00M</t>
  </si>
  <si>
    <t>$28.29M</t>
  </si>
  <si>
    <t>$-23.70M</t>
  </si>
  <si>
    <t>$161.62M</t>
  </si>
  <si>
    <t>$4.56M</t>
  </si>
  <si>
    <t>$61.06M</t>
  </si>
  <si>
    <t>$10.43M</t>
  </si>
  <si>
    <t>$4.03B</t>
  </si>
  <si>
    <t>$135.15M</t>
  </si>
  <si>
    <t>$80.61M</t>
  </si>
  <si>
    <t>$8.42M</t>
  </si>
  <si>
    <t>$10.58M</t>
  </si>
  <si>
    <t>$1.80M</t>
  </si>
  <si>
    <t>$753.20M</t>
  </si>
  <si>
    <t>$-6.20M</t>
  </si>
  <si>
    <t>$125.28M</t>
  </si>
  <si>
    <t>$24.63M</t>
  </si>
  <si>
    <t>EWBC</t>
  </si>
  <si>
    <t>East West Bancorp, Inc.</t>
  </si>
  <si>
    <t>PARR</t>
  </si>
  <si>
    <t>Par Pacific Holdings, Inc.</t>
  </si>
  <si>
    <t>MOXC</t>
  </si>
  <si>
    <t>Moxian, Inc.</t>
  </si>
  <si>
    <t>XPO</t>
  </si>
  <si>
    <t>XPO Logistics, Inc.</t>
  </si>
  <si>
    <t>APPS</t>
  </si>
  <si>
    <t>Digital Turbine, Inc.</t>
  </si>
  <si>
    <t>CFFI</t>
  </si>
  <si>
    <t>C&amp;F Financial Corporation</t>
  </si>
  <si>
    <t>GPOR</t>
  </si>
  <si>
    <t>Gulfport Energy Corporation</t>
  </si>
  <si>
    <t>BUR</t>
  </si>
  <si>
    <t>Burcon NutraScience Corp</t>
  </si>
  <si>
    <t>MYOS</t>
  </si>
  <si>
    <t>MYOS RENS Technology Inc.</t>
  </si>
  <si>
    <t>LMNR</t>
  </si>
  <si>
    <t>Limoneira Co</t>
  </si>
  <si>
    <t>ATLO</t>
  </si>
  <si>
    <t>Ames National Corporation</t>
  </si>
  <si>
    <t>ACM</t>
  </si>
  <si>
    <t>AECOM</t>
  </si>
  <si>
    <t>KRO</t>
  </si>
  <si>
    <t>Kronos Worldwide Inc</t>
  </si>
  <si>
    <t>USAC</t>
  </si>
  <si>
    <t>USA Compression Partners, LP</t>
  </si>
  <si>
    <t>NURO</t>
  </si>
  <si>
    <t>NeuroMetrix, Inc.</t>
  </si>
  <si>
    <t>SDT</t>
  </si>
  <si>
    <t>SandRidge Mississippian Trust I</t>
  </si>
  <si>
    <t>CNS</t>
  </si>
  <si>
    <t>Cohen &amp; Steers Inc</t>
  </si>
  <si>
    <t>GPN</t>
  </si>
  <si>
    <t>Global Payments Inc.</t>
  </si>
  <si>
    <t>JRVR</t>
  </si>
  <si>
    <t>James River Group Holdings, Ltd.</t>
  </si>
  <si>
    <t>CPLA</t>
  </si>
  <si>
    <t>Capella Education Company</t>
  </si>
  <si>
    <t>EIGI</t>
  </si>
  <si>
    <t>Endurance International Group Holdings, Inc.</t>
  </si>
  <si>
    <t>BHBK</t>
  </si>
  <si>
    <t>Blue Hills Bancorp, Inc.</t>
  </si>
  <si>
    <t>ANET</t>
  </si>
  <si>
    <t>Arista Networks, Inc.</t>
  </si>
  <si>
    <t>MBUU</t>
  </si>
  <si>
    <t>Malibu Boats, Inc.</t>
  </si>
  <si>
    <t>HOMB</t>
  </si>
  <si>
    <t>Home BancShares, Inc.</t>
  </si>
  <si>
    <t>HSII</t>
  </si>
  <si>
    <t>Heidrick &amp; Struggles International, Inc.</t>
  </si>
  <si>
    <t>$505.62M</t>
  </si>
  <si>
    <t>$2.44B</t>
  </si>
  <si>
    <t>$71.74M</t>
  </si>
  <si>
    <t>$-13.69M</t>
  </si>
  <si>
    <t>$15.38B</t>
  </si>
  <si>
    <t>$315.30M</t>
  </si>
  <si>
    <t>Multi-Sector Companies</t>
  </si>
  <si>
    <t>$91.55M</t>
  </si>
  <si>
    <t>$-24.26M</t>
  </si>
  <si>
    <t>$116.33M</t>
  </si>
  <si>
    <t>$6.57M</t>
  </si>
  <si>
    <t>$1.11B</t>
  </si>
  <si>
    <t>$435.15M</t>
  </si>
  <si>
    <t>$66.91B</t>
  </si>
  <si>
    <t>$-3117.85B</t>
  </si>
  <si>
    <t>$-4.06M</t>
  </si>
  <si>
    <t>$121.31M</t>
  </si>
  <si>
    <t>$6.60M</t>
  </si>
  <si>
    <t>$53.79M</t>
  </si>
  <si>
    <t>$13.70M</t>
  </si>
  <si>
    <t>$18.20B</t>
  </si>
  <si>
    <t>$339.39M</t>
  </si>
  <si>
    <t>$1.73B</t>
  </si>
  <si>
    <t>$354.50M</t>
  </si>
  <si>
    <t>$280.22M</t>
  </si>
  <si>
    <t>$9.95M</t>
  </si>
  <si>
    <t>$17.09M</t>
  </si>
  <si>
    <t>$-12.86M</t>
  </si>
  <si>
    <t>$8.99M</t>
  </si>
  <si>
    <t>$6.10M</t>
  </si>
  <si>
    <t>$380.46M</t>
  </si>
  <si>
    <t>$91.94M</t>
  </si>
  <si>
    <t>$3.98B</t>
  </si>
  <si>
    <t>$468.43M</t>
  </si>
  <si>
    <t>$817.63M</t>
  </si>
  <si>
    <t>$43.57M</t>
  </si>
  <si>
    <t>$440.41M</t>
  </si>
  <si>
    <t>$23.41M</t>
  </si>
  <si>
    <t>$1.18B</t>
  </si>
  <si>
    <t>$-107.31M</t>
  </si>
  <si>
    <t>$101.88M</t>
  </si>
  <si>
    <t>$16.49M</t>
  </si>
  <si>
    <t>$422.40M</t>
  </si>
  <si>
    <t>$281.94M</t>
  </si>
  <si>
    <t>$617.04M</t>
  </si>
  <si>
    <t>$135.08M</t>
  </si>
  <si>
    <t>$640.06M</t>
  </si>
  <si>
    <t>$-48.64M</t>
  </si>
  <si>
    <t>LGCY</t>
  </si>
  <si>
    <t>Legacy Reserves LP</t>
  </si>
  <si>
    <t>VRSK</t>
  </si>
  <si>
    <t>Verisk Analytics, Inc.</t>
  </si>
  <si>
    <t>BFAM</t>
  </si>
  <si>
    <t>Bright Horizons Family Solutions Inc.</t>
  </si>
  <si>
    <t>CTSH</t>
  </si>
  <si>
    <t>Cognizant Technology Solutions Corporation</t>
  </si>
  <si>
    <t>CYOU</t>
  </si>
  <si>
    <t>Changyou.com Limited</t>
  </si>
  <si>
    <t>TTOO</t>
  </si>
  <si>
    <t>T2 Biosystems, Inc.</t>
  </si>
  <si>
    <t>EPAY</t>
  </si>
  <si>
    <t>Bottomline Technologies, Inc.</t>
  </si>
  <si>
    <t>CRL</t>
  </si>
  <si>
    <t>Charles River Laboratories International, Inc.</t>
  </si>
  <si>
    <t>BHLB</t>
  </si>
  <si>
    <t>Berkshire Hills Bancorp, Inc.</t>
  </si>
  <si>
    <t>ESTE</t>
  </si>
  <si>
    <t>Earthstone Energy, Inc.</t>
  </si>
  <si>
    <t>BDGE</t>
  </si>
  <si>
    <t>Bridge Bancorp, Inc.</t>
  </si>
  <si>
    <t>KRA</t>
  </si>
  <si>
    <t>Kraton Corporation</t>
  </si>
  <si>
    <t>OGS</t>
  </si>
  <si>
    <t>ONE Gas, Inc.</t>
  </si>
  <si>
    <t>MRC</t>
  </si>
  <si>
    <t>MRC Global Inc.</t>
  </si>
  <si>
    <t>PAHC</t>
  </si>
  <si>
    <t>Phibro Animal Health Corporation</t>
  </si>
  <si>
    <t>BL</t>
  </si>
  <si>
    <t>BlackLine, Inc.</t>
  </si>
  <si>
    <t>$436.30M</t>
  </si>
  <si>
    <t>$-53.90M</t>
  </si>
  <si>
    <t>$2.15B</t>
  </si>
  <si>
    <t>$555.10M</t>
  </si>
  <si>
    <t>$1.74B</t>
  </si>
  <si>
    <t>$156.00M</t>
  </si>
  <si>
    <t>$14.81B</t>
  </si>
  <si>
    <t>$582.23M</t>
  </si>
  <si>
    <t>$109.20M</t>
  </si>
  <si>
    <t>$4.67M</t>
  </si>
  <si>
    <t>$-62.43M</t>
  </si>
  <si>
    <t>$349.41M</t>
  </si>
  <si>
    <t>$-33.14M</t>
  </si>
  <si>
    <t>$123.49M</t>
  </si>
  <si>
    <t>$484.84M</t>
  </si>
  <si>
    <t>$55.25M</t>
  </si>
  <si>
    <t>$108.08M</t>
  </si>
  <si>
    <t>$-12.51M</t>
  </si>
  <si>
    <t>$167.95M</t>
  </si>
  <si>
    <t>$20.12M</t>
  </si>
  <si>
    <t>$1.96B</t>
  </si>
  <si>
    <t>$95.72M</t>
  </si>
  <si>
    <t>Oil/Gas Transmission</t>
  </si>
  <si>
    <t>$1.54B</t>
  </si>
  <si>
    <t>$163.00M</t>
  </si>
  <si>
    <t>$3.65B</t>
  </si>
  <si>
    <t>$50.00M</t>
  </si>
  <si>
    <t>$764.28M</t>
  </si>
  <si>
    <t>$64.62M</t>
  </si>
  <si>
    <t>$177.03M</t>
  </si>
  <si>
    <t>$-38.06M</t>
  </si>
  <si>
    <t>SFBS</t>
  </si>
  <si>
    <t>ServisFirst Bancshares, Inc.</t>
  </si>
  <si>
    <t>MSBI</t>
  </si>
  <si>
    <t>Midland States Bancorp, Inc.</t>
  </si>
  <si>
    <t>APLE</t>
  </si>
  <si>
    <t>Apple Hospitality REIT, Inc.</t>
  </si>
  <si>
    <t>XENT</t>
  </si>
  <si>
    <t>Intersect ENT, Inc.</t>
  </si>
  <si>
    <t>HUBS</t>
  </si>
  <si>
    <t>HubSpot, Inc.</t>
  </si>
  <si>
    <t>EXR</t>
  </si>
  <si>
    <t>Extra Space Storage Inc</t>
  </si>
  <si>
    <t>JBLU</t>
  </si>
  <si>
    <t>JetBlue Airways Corporation</t>
  </si>
  <si>
    <t>TWOU</t>
  </si>
  <si>
    <t>2U, Inc.</t>
  </si>
  <si>
    <t>TWLO</t>
  </si>
  <si>
    <t>Twilio Inc.</t>
  </si>
  <si>
    <t>OTIC</t>
  </si>
  <si>
    <t>Otonomy, Inc.</t>
  </si>
  <si>
    <t>AFH</t>
  </si>
  <si>
    <t>Atlas Financial Holdings, Inc.</t>
  </si>
  <si>
    <t>KTOS</t>
  </si>
  <si>
    <t>Kratos Defense &amp; Security Solutions, Inc.</t>
  </si>
  <si>
    <t>MNTA</t>
  </si>
  <si>
    <t>Momenta Pharmaceuticals, Inc.</t>
  </si>
  <si>
    <t>VCRA</t>
  </si>
  <si>
    <t>Vocera Communications, Inc.</t>
  </si>
  <si>
    <t>QUIK</t>
  </si>
  <si>
    <t>QuickLogic Corporation</t>
  </si>
  <si>
    <t>PVBC</t>
  </si>
  <si>
    <t>Provident Bancorp, Inc.</t>
  </si>
  <si>
    <t>$281.80M</t>
  </si>
  <si>
    <t>$93.09M</t>
  </si>
  <si>
    <t>$208.43M</t>
  </si>
  <si>
    <t>$15.96M</t>
  </si>
  <si>
    <t>$1.24B</t>
  </si>
  <si>
    <t>$182.49M</t>
  </si>
  <si>
    <t>$-16.36M</t>
  </si>
  <si>
    <t>$375.61M</t>
  </si>
  <si>
    <t>$-39.71M</t>
  </si>
  <si>
    <t>$478.04M</t>
  </si>
  <si>
    <t>$7.02B</t>
  </si>
  <si>
    <t>$1.15B</t>
  </si>
  <si>
    <t>$286.75M</t>
  </si>
  <si>
    <t>$-29.42M</t>
  </si>
  <si>
    <t>$399.02M</t>
  </si>
  <si>
    <t>$-63.71M</t>
  </si>
  <si>
    <t>$1.24M</t>
  </si>
  <si>
    <t>$-90.13M</t>
  </si>
  <si>
    <t>$221.98M</t>
  </si>
  <si>
    <t>$-38.81M</t>
  </si>
  <si>
    <t>$751.90M</t>
  </si>
  <si>
    <t>$-42.60M</t>
  </si>
  <si>
    <t>$138.88M</t>
  </si>
  <si>
    <t>$-88.10M</t>
  </si>
  <si>
    <t>$162.55M</t>
  </si>
  <si>
    <t>$-14.22M</t>
  </si>
  <si>
    <t>$12.15M</t>
  </si>
  <si>
    <t>$-14.13M</t>
  </si>
  <si>
    <t>$45.74M</t>
  </si>
  <si>
    <t>$7.92M</t>
  </si>
  <si>
    <t>NTCT</t>
  </si>
  <si>
    <t>NetScout Systems, Inc.</t>
  </si>
  <si>
    <t>CCMP</t>
  </si>
  <si>
    <t>Cabot Microelectronics Corporation</t>
  </si>
  <si>
    <t>$33.29M</t>
  </si>
  <si>
    <t>$507.18M</t>
  </si>
  <si>
    <t>$86.70M</t>
  </si>
  <si>
    <t>WNS</t>
  </si>
  <si>
    <t>WNS (Holdings) Limited</t>
  </si>
  <si>
    <t>$602.85M</t>
  </si>
  <si>
    <t>$37.78M</t>
  </si>
  <si>
    <t>SFBC</t>
  </si>
  <si>
    <t>Sound Financial Bancorp, Inc.</t>
  </si>
  <si>
    <t>UNFI</t>
  </si>
  <si>
    <t>United Natural Foods, Inc.</t>
  </si>
  <si>
    <t>CSFL</t>
  </si>
  <si>
    <t>CenterState Bank Corporation</t>
  </si>
  <si>
    <t>DOOR</t>
  </si>
  <si>
    <t>Masonite International Corporation</t>
  </si>
  <si>
    <t>DLR</t>
  </si>
  <si>
    <t>Digital Realty Trust, Inc.</t>
  </si>
  <si>
    <t>OAS</t>
  </si>
  <si>
    <t>Oasis Petroleum Inc.</t>
  </si>
  <si>
    <t>SNDR</t>
  </si>
  <si>
    <t>Schneider National, Inc.</t>
  </si>
  <si>
    <t>AMCX</t>
  </si>
  <si>
    <t>AMC Networks Inc.</t>
  </si>
  <si>
    <t>CRSP</t>
  </si>
  <si>
    <t>CRISPR Therapeutics AG</t>
  </si>
  <si>
    <t>$31.20M</t>
  </si>
  <si>
    <t>$5.13M</t>
  </si>
  <si>
    <t>$9.27B</t>
  </si>
  <si>
    <t>$130.16M</t>
  </si>
  <si>
    <t>$317.06M</t>
  </si>
  <si>
    <t>$55.68M</t>
  </si>
  <si>
    <t>$2.03B</t>
  </si>
  <si>
    <t>$152.32M</t>
  </si>
  <si>
    <t>$2.45B</t>
  </si>
  <si>
    <t>$248.26M</t>
  </si>
  <si>
    <t>$1.25B</t>
  </si>
  <si>
    <t>$123.80M</t>
  </si>
  <si>
    <t>$389.90M</t>
  </si>
  <si>
    <t>Television Services</t>
  </si>
  <si>
    <t>$2.81B</t>
  </si>
  <si>
    <t>$471.32M</t>
  </si>
  <si>
    <t>$41.00M</t>
  </si>
  <si>
    <t>$-68.36M</t>
  </si>
  <si>
    <t>PLNT</t>
  </si>
  <si>
    <t>Planet Fitness, Inc.</t>
  </si>
  <si>
    <t>NFBK</t>
  </si>
  <si>
    <t>Northfield Bancorp, Inc.</t>
  </si>
  <si>
    <t>SAVE</t>
  </si>
  <si>
    <t>Spirit Airlines, Inc.</t>
  </si>
  <si>
    <t>PAGP</t>
  </si>
  <si>
    <t>Plains Group Holdings, L.P.</t>
  </si>
  <si>
    <t>AR</t>
  </si>
  <si>
    <t>Antero Resources Corporation</t>
  </si>
  <si>
    <t>$429.94M</t>
  </si>
  <si>
    <t>$33.15M</t>
  </si>
  <si>
    <t>$144.51M</t>
  </si>
  <si>
    <t>$24.77M</t>
  </si>
  <si>
    <t>$2.65B</t>
  </si>
  <si>
    <t>$420.61M</t>
  </si>
  <si>
    <t>$26.40B</t>
  </si>
  <si>
    <t>$-731.00M</t>
  </si>
  <si>
    <t>$3.02B</t>
  </si>
  <si>
    <t>$615.07M</t>
  </si>
  <si>
    <t>QTNA</t>
  </si>
  <si>
    <t>Quantenna Communications, Inc.</t>
  </si>
  <si>
    <t>POWI</t>
  </si>
  <si>
    <t>Power Integrations, Inc.</t>
  </si>
  <si>
    <t>HGSH</t>
  </si>
  <si>
    <t>China HGS Real Estate, Inc.</t>
  </si>
  <si>
    <t>MBCN</t>
  </si>
  <si>
    <t>Middlefield Banc Corp.</t>
  </si>
  <si>
    <t>RSPP</t>
  </si>
  <si>
    <t>RSP Permian, Inc.</t>
  </si>
  <si>
    <t>GOV</t>
  </si>
  <si>
    <t>Government Properties Income Trust</t>
  </si>
  <si>
    <t>FND</t>
  </si>
  <si>
    <t>Floor &amp; Decor Holdings, Inc.</t>
  </si>
  <si>
    <t>AYX</t>
  </si>
  <si>
    <t>Alteryx, Inc.</t>
  </si>
  <si>
    <t>ADS</t>
  </si>
  <si>
    <t>Alliance Data Systems Corporation</t>
  </si>
  <si>
    <t>GOLD</t>
  </si>
  <si>
    <t>Randgold Resources Limited</t>
  </si>
  <si>
    <t>TSLA</t>
  </si>
  <si>
    <t xml:space="preserve">Tesla, Inc. </t>
  </si>
  <si>
    <t>MTGEP</t>
  </si>
  <si>
    <t>MTGE Investment Corp.</t>
  </si>
  <si>
    <t>$176.36M</t>
  </si>
  <si>
    <t>$34.41M</t>
  </si>
  <si>
    <t>$431.76M</t>
  </si>
  <si>
    <t>$27.61M</t>
  </si>
  <si>
    <t>$57.46M</t>
  </si>
  <si>
    <t>$6.33M</t>
  </si>
  <si>
    <t>$48.82M</t>
  </si>
  <si>
    <t>$9.46M</t>
  </si>
  <si>
    <t>$803.71M</t>
  </si>
  <si>
    <t>$230.98M</t>
  </si>
  <si>
    <t>$319.30M</t>
  </si>
  <si>
    <t>$11.92M</t>
  </si>
  <si>
    <t>$1.38B</t>
  </si>
  <si>
    <t>$102.79M</t>
  </si>
  <si>
    <t>$131.61M</t>
  </si>
  <si>
    <t>$-17.50M</t>
  </si>
  <si>
    <t>$7.72B</t>
  </si>
  <si>
    <t>$788.70M</t>
  </si>
  <si>
    <t>$994.09M</t>
  </si>
  <si>
    <t>$215.88M</t>
  </si>
  <si>
    <t>Auto Manufacturing</t>
  </si>
  <si>
    <t>$11.76B</t>
  </si>
  <si>
    <t>$-1.96B</t>
  </si>
  <si>
    <t>$228.60M</t>
  </si>
  <si>
    <t>$161.34M</t>
  </si>
  <si>
    <t>ONVO</t>
  </si>
  <si>
    <t>Organovo Holdings, Inc.</t>
  </si>
  <si>
    <t>CNSL</t>
  </si>
  <si>
    <t>Consolidated Communications Holdings, Inc.</t>
  </si>
  <si>
    <t>BLD</t>
  </si>
  <si>
    <t>TopBuild Corp.</t>
  </si>
  <si>
    <t>$4.23M</t>
  </si>
  <si>
    <t>$-38.45M</t>
  </si>
  <si>
    <t>$1.06B</t>
  </si>
  <si>
    <t>$64.58M</t>
  </si>
  <si>
    <t>$1.91B</t>
  </si>
  <si>
    <t>$158.13M</t>
  </si>
  <si>
    <t>VBTX</t>
  </si>
  <si>
    <t>Veritex Holdings, Inc.</t>
  </si>
  <si>
    <t>TrueCar, Inc.</t>
  </si>
  <si>
    <t>OXFD</t>
  </si>
  <si>
    <t>Oxford Immunotec Global PLC</t>
  </si>
  <si>
    <t>ADMA</t>
  </si>
  <si>
    <t>ADMA Biologics Inc</t>
  </si>
  <si>
    <t>BPOPN</t>
  </si>
  <si>
    <t>Popular, Inc.</t>
  </si>
  <si>
    <t>$87.13M</t>
  </si>
  <si>
    <t>$15.15M</t>
  </si>
  <si>
    <t>$323.15M</t>
  </si>
  <si>
    <t>$-32.85M</t>
  </si>
  <si>
    <t>$103.08M</t>
  </si>
  <si>
    <t>$-32.89M</t>
  </si>
  <si>
    <t>$22.76M</t>
  </si>
  <si>
    <t>$-43.76M</t>
  </si>
  <si>
    <t>$2.18B</t>
  </si>
  <si>
    <t>$107.68M</t>
  </si>
  <si>
    <t>IRDMB</t>
  </si>
  <si>
    <t>Iridium Communications Inc</t>
  </si>
  <si>
    <t>STAF</t>
  </si>
  <si>
    <t>Staffing 360 Solutions, Inc.</t>
  </si>
  <si>
    <t>HBMD</t>
  </si>
  <si>
    <t>Howard Bancorp, Inc.</t>
  </si>
  <si>
    <t>EEX</t>
  </si>
  <si>
    <t>Emerald Expositions Events, Inc.</t>
  </si>
  <si>
    <t>$448.05M</t>
  </si>
  <si>
    <t>$233.64M</t>
  </si>
  <si>
    <t>$192.65M</t>
  </si>
  <si>
    <t>$-18.49M</t>
  </si>
  <si>
    <t>$62.56M</t>
  </si>
  <si>
    <t>$7.20M</t>
  </si>
  <si>
    <t>$341.70M</t>
  </si>
  <si>
    <t>$81.80M</t>
  </si>
  <si>
    <t>BOOT</t>
  </si>
  <si>
    <t>Boot Barn Holdings, Inc.</t>
  </si>
  <si>
    <t>BBL</t>
  </si>
  <si>
    <t>BHP Billiton plc</t>
  </si>
  <si>
    <t>Clothing/Shoe/Accessory Stores</t>
  </si>
  <si>
    <t>$629.82M</t>
  </si>
  <si>
    <t>$14.20M</t>
  </si>
  <si>
    <t>Coal Mining</t>
  </si>
  <si>
    <t>$30.20B</t>
  </si>
  <si>
    <t>$4.65B</t>
  </si>
  <si>
    <t>FIX</t>
  </si>
  <si>
    <t>Comfort Systems USA, Inc.</t>
  </si>
  <si>
    <t>NXEO</t>
  </si>
  <si>
    <t>Nexeo Solutions, Inc.</t>
  </si>
  <si>
    <t>TTWO</t>
  </si>
  <si>
    <t>Take-Two Interactive Software, Inc.</t>
  </si>
  <si>
    <t>UNB</t>
  </si>
  <si>
    <t>Union Bankshares, Inc.</t>
  </si>
  <si>
    <t>LW</t>
  </si>
  <si>
    <t>Lamb Weston Holdings, Inc.</t>
  </si>
  <si>
    <t>UTHR</t>
  </si>
  <si>
    <t>United Therapeutics Corporation</t>
  </si>
  <si>
    <t>JONE</t>
  </si>
  <si>
    <t>Jones Energy, Inc.</t>
  </si>
  <si>
    <t>ACC</t>
  </si>
  <si>
    <t>American Campus Communities Inc</t>
  </si>
  <si>
    <t>LYV</t>
  </si>
  <si>
    <t>Live Nation Entertainment, Inc.</t>
  </si>
  <si>
    <t>PEGA</t>
  </si>
  <si>
    <t>Pegasystems Inc.</t>
  </si>
  <si>
    <t>MMYT</t>
  </si>
  <si>
    <t>MakeMyTrip Limited</t>
  </si>
  <si>
    <t>ABB</t>
  </si>
  <si>
    <t>ABB Ltd</t>
  </si>
  <si>
    <t>LCNB</t>
  </si>
  <si>
    <t>LCNB Corporation</t>
  </si>
  <si>
    <t>NVGS</t>
  </si>
  <si>
    <t>Navigator Holdings Ltd.</t>
  </si>
  <si>
    <t>FN</t>
  </si>
  <si>
    <t>Fabrinet</t>
  </si>
  <si>
    <t>CLVS</t>
  </si>
  <si>
    <t>Clovis Oncology, Inc.</t>
  </si>
  <si>
    <t>AMH</t>
  </si>
  <si>
    <t>American Homes 4 Rent</t>
  </si>
  <si>
    <t>ORA</t>
  </si>
  <si>
    <t>Ormat Technologies, Inc.</t>
  </si>
  <si>
    <t>DNB</t>
  </si>
  <si>
    <t>Dun &amp; Bradstreet Corporation (The)</t>
  </si>
  <si>
    <t>$1.79B</t>
  </si>
  <si>
    <t>$55.27M</t>
  </si>
  <si>
    <t>Specialty Chemicals</t>
  </si>
  <si>
    <t>$14.40M</t>
  </si>
  <si>
    <t>$1.78B</t>
  </si>
  <si>
    <t>$66.03M</t>
  </si>
  <si>
    <t>$38.41M</t>
  </si>
  <si>
    <t>$8.45M</t>
  </si>
  <si>
    <t>$324.80M</t>
  </si>
  <si>
    <t>$417.90M</t>
  </si>
  <si>
    <t>$188.57M</t>
  </si>
  <si>
    <t>$-101.49M</t>
  </si>
  <si>
    <t>$796.45M</t>
  </si>
  <si>
    <t>$67.50M</t>
  </si>
  <si>
    <t>Services-Misc. Amusement &amp; Recreation</t>
  </si>
  <si>
    <t>$10.34B</t>
  </si>
  <si>
    <t>$-97.65M</t>
  </si>
  <si>
    <t>$840.58M</t>
  </si>
  <si>
    <t>$32.93M</t>
  </si>
  <si>
    <t>$447.62M</t>
  </si>
  <si>
    <t>$-110.17M</t>
  </si>
  <si>
    <t>$33.63B</t>
  </si>
  <si>
    <t>$54.92M</t>
  </si>
  <si>
    <t>$12.97M</t>
  </si>
  <si>
    <t>$298.60M</t>
  </si>
  <si>
    <t>$5.31M</t>
  </si>
  <si>
    <t>$1.42B</t>
  </si>
  <si>
    <t>$97.12M</t>
  </si>
  <si>
    <t>$55.51M</t>
  </si>
  <si>
    <t>$-346.40M</t>
  </si>
  <si>
    <t>$960.40M</t>
  </si>
  <si>
    <t>$81.00M</t>
  </si>
  <si>
    <t>$692.81M</t>
  </si>
  <si>
    <t>$155.49M</t>
  </si>
  <si>
    <t>$141.70M</t>
  </si>
  <si>
    <t>IRTC</t>
  </si>
  <si>
    <t>iRhythm Technologies, Inc.</t>
  </si>
  <si>
    <t>DPZ</t>
  </si>
  <si>
    <t>Domino&amp;#39;s Pizza Inc</t>
  </si>
  <si>
    <t>CGG</t>
  </si>
  <si>
    <t>GIB</t>
  </si>
  <si>
    <t>CGI Group, Inc.</t>
  </si>
  <si>
    <t>RBA</t>
  </si>
  <si>
    <t>Ritchie Bros. Auctioneers Incorporated</t>
  </si>
  <si>
    <t>PXLW</t>
  </si>
  <si>
    <t>Pixelworks, Inc.</t>
  </si>
  <si>
    <t>CENX</t>
  </si>
  <si>
    <t>Century Aluminum Company</t>
  </si>
  <si>
    <t>PETS</t>
  </si>
  <si>
    <t>PetMed Express, Inc.</t>
  </si>
  <si>
    <t>IBOC</t>
  </si>
  <si>
    <t>International Bancshares Corporation</t>
  </si>
  <si>
    <t>SLMBP</t>
  </si>
  <si>
    <t>SLM Corporation</t>
  </si>
  <si>
    <t>UA</t>
  </si>
  <si>
    <t>Under Armour, Inc.</t>
  </si>
  <si>
    <t>SHO</t>
  </si>
  <si>
    <t>Sunstone Hotel Investors, Inc.</t>
  </si>
  <si>
    <t>EVEP</t>
  </si>
  <si>
    <t>EV Energy Partners, L.P.</t>
  </si>
  <si>
    <t>CEQP</t>
  </si>
  <si>
    <t>Crestwood Equity Partners LP</t>
  </si>
  <si>
    <t>TD</t>
  </si>
  <si>
    <t>Toronto Dominion Bank (The)</t>
  </si>
  <si>
    <t>ETM</t>
  </si>
  <si>
    <t>Entercom Communications Corporation</t>
  </si>
  <si>
    <t>SNX</t>
  </si>
  <si>
    <t>Synnex Corporation</t>
  </si>
  <si>
    <t>SMBK</t>
  </si>
  <si>
    <t>SmartFinancial, Inc.</t>
  </si>
  <si>
    <t>WTI</t>
  </si>
  <si>
    <t>W&amp;T Offshore, Inc.</t>
  </si>
  <si>
    <t>LDOS</t>
  </si>
  <si>
    <t>Leidos Holdings, Inc.</t>
  </si>
  <si>
    <t>DEA</t>
  </si>
  <si>
    <t>Easterly Government Properties, Inc.</t>
  </si>
  <si>
    <t>BLK</t>
  </si>
  <si>
    <t>BlackRock, Inc.</t>
  </si>
  <si>
    <t>NTB</t>
  </si>
  <si>
    <t>Bank of N.T. Butterfield &amp; Son Limited (The)</t>
  </si>
  <si>
    <t>WSR</t>
  </si>
  <si>
    <t>Whitestone REIT</t>
  </si>
  <si>
    <t>TDY</t>
  </si>
  <si>
    <t>Teledyne Technologies Incorporated</t>
  </si>
  <si>
    <t>NVEE</t>
  </si>
  <si>
    <t>NV5 Global, Inc.</t>
  </si>
  <si>
    <t>WCG</t>
  </si>
  <si>
    <t>WellCare Health Plans, Inc.</t>
  </si>
  <si>
    <t>TSRO</t>
  </si>
  <si>
    <t>TESARO, Inc.</t>
  </si>
  <si>
    <t>HBI</t>
  </si>
  <si>
    <t>Hanesbrands Inc.</t>
  </si>
  <si>
    <t>YUMC</t>
  </si>
  <si>
    <t>Yum China Holdings, Inc.</t>
  </si>
  <si>
    <t>REVG</t>
  </si>
  <si>
    <t>REV Group, Inc.</t>
  </si>
  <si>
    <t>TTM</t>
  </si>
  <si>
    <t>Tata Motors Ltd</t>
  </si>
  <si>
    <t>FITBI</t>
  </si>
  <si>
    <t>Fifth Third Bancorp</t>
  </si>
  <si>
    <t>MRLN</t>
  </si>
  <si>
    <t>Marlin Business Services Corp.</t>
  </si>
  <si>
    <t>CHA</t>
  </si>
  <si>
    <t>China Telecom Corp Ltd</t>
  </si>
  <si>
    <t>EVR</t>
  </si>
  <si>
    <t>Evercore Inc.</t>
  </si>
  <si>
    <t>MLNT</t>
  </si>
  <si>
    <t>Melinta Therapeutics, Inc.</t>
  </si>
  <si>
    <t>AMBC</t>
  </si>
  <si>
    <t>Ambac Financial Group, Inc.</t>
  </si>
  <si>
    <t>ORBC</t>
  </si>
  <si>
    <t>ORBCOMM Inc.</t>
  </si>
  <si>
    <t>LAMR</t>
  </si>
  <si>
    <t>Lamar Advertising Company</t>
  </si>
  <si>
    <t>MMS</t>
  </si>
  <si>
    <t>Maximus, Inc.</t>
  </si>
  <si>
    <t>RVSB</t>
  </si>
  <si>
    <t>Riverview Bancorp Inc</t>
  </si>
  <si>
    <t>MCBC</t>
  </si>
  <si>
    <t>Macatawa Bank Corporation</t>
  </si>
  <si>
    <t>ENT</t>
  </si>
  <si>
    <t>Global Eagle Entertainment Inc.</t>
  </si>
  <si>
    <t>AYTU</t>
  </si>
  <si>
    <t>Aytu BioScience, Inc.</t>
  </si>
  <si>
    <t>PFIE</t>
  </si>
  <si>
    <t>Profire Energy, Inc.</t>
  </si>
  <si>
    <t>MUSA</t>
  </si>
  <si>
    <t>Murphy USA Inc.</t>
  </si>
  <si>
    <t>ADSW</t>
  </si>
  <si>
    <t>Advanced Disposal Services, Inc.</t>
  </si>
  <si>
    <t>KMDA</t>
  </si>
  <si>
    <t>Kamada Ltd.</t>
  </si>
  <si>
    <t>EBAY</t>
  </si>
  <si>
    <t>eBay Inc.</t>
  </si>
  <si>
    <t>LAUR</t>
  </si>
  <si>
    <t>Laureate Education, Inc.</t>
  </si>
  <si>
    <t>AZRE</t>
  </si>
  <si>
    <t>Azure Power Global Limited</t>
  </si>
  <si>
    <t>WIX</t>
  </si>
  <si>
    <t>Wix.com Ltd.</t>
  </si>
  <si>
    <t>ACHC</t>
  </si>
  <si>
    <t>Acadia Healthcare Company, Inc.</t>
  </si>
  <si>
    <t>PEN</t>
  </si>
  <si>
    <t>Penumbra, Inc.</t>
  </si>
  <si>
    <t>CSWI</t>
  </si>
  <si>
    <t>CSW Industrials, Inc.</t>
  </si>
  <si>
    <t>WK</t>
  </si>
  <si>
    <t>Workiva Inc.</t>
  </si>
  <si>
    <t>A</t>
  </si>
  <si>
    <t>Agilent Technologies, Inc.</t>
  </si>
  <si>
    <t>LMNX</t>
  </si>
  <si>
    <t>Luminex Corporation</t>
  </si>
  <si>
    <t>BKYI</t>
  </si>
  <si>
    <t>BIO-key International, Inc.</t>
  </si>
  <si>
    <t>$98.51M</t>
  </si>
  <si>
    <t>$2.79B</t>
  </si>
  <si>
    <t>$277.91M</t>
  </si>
  <si>
    <t>$-456.50M</t>
  </si>
  <si>
    <t>$10.85B</t>
  </si>
  <si>
    <t>$792.46M</t>
  </si>
  <si>
    <t>$97.39M</t>
  </si>
  <si>
    <t>$80.64M</t>
  </si>
  <si>
    <t>$-4.17M</t>
  </si>
  <si>
    <t>Aluminum</t>
  </si>
  <si>
    <t>$44.71M</t>
  </si>
  <si>
    <t>Medical/Nursing Services</t>
  </si>
  <si>
    <t>$249.18M</t>
  </si>
  <si>
    <t>$23.82M</t>
  </si>
  <si>
    <t>$565.54M</t>
  </si>
  <si>
    <t>$157.44M</t>
  </si>
  <si>
    <t>$1.44B</t>
  </si>
  <si>
    <t>$288.93M</t>
  </si>
  <si>
    <t>$4.98B</t>
  </si>
  <si>
    <t>$-48.26M</t>
  </si>
  <si>
    <t>$1.19B</t>
  </si>
  <si>
    <t>$137.52M</t>
  </si>
  <si>
    <t>$225.69M</t>
  </si>
  <si>
    <t>$-131.52M</t>
  </si>
  <si>
    <t>$3.88B</t>
  </si>
  <si>
    <t>$-191.90M</t>
  </si>
  <si>
    <t>Commercial Banks</t>
  </si>
  <si>
    <t>$44.94B</t>
  </si>
  <si>
    <t>$10.40B</t>
  </si>
  <si>
    <t>Broadcasting</t>
  </si>
  <si>
    <t>$592.88M</t>
  </si>
  <si>
    <t>$233.01M</t>
  </si>
  <si>
    <t>Retail: Computer Software &amp; Peripheral Equipment</t>
  </si>
  <si>
    <t>$17.05B</t>
  </si>
  <si>
    <t>$298.38M</t>
  </si>
  <si>
    <t>$57.00M</t>
  </si>
  <si>
    <t>$5.02M</t>
  </si>
  <si>
    <t>$487.10M</t>
  </si>
  <si>
    <t>$76.44M</t>
  </si>
  <si>
    <t>$10.17B</t>
  </si>
  <si>
    <t>$366.00M</t>
  </si>
  <si>
    <t>$121.96M</t>
  </si>
  <si>
    <t>$4.34M</t>
  </si>
  <si>
    <t>$12.65B</t>
  </si>
  <si>
    <t>$4.97B</t>
  </si>
  <si>
    <t>$467.11M</t>
  </si>
  <si>
    <t>$153.25M</t>
  </si>
  <si>
    <t>$124.38M</t>
  </si>
  <si>
    <t>$8.05M</t>
  </si>
  <si>
    <t>$2.60B</t>
  </si>
  <si>
    <t>$227.20M</t>
  </si>
  <si>
    <t>$333.03M</t>
  </si>
  <si>
    <t>$24.01M</t>
  </si>
  <si>
    <t>$17.01B</t>
  </si>
  <si>
    <t>$373.70M</t>
  </si>
  <si>
    <t>$223.33M</t>
  </si>
  <si>
    <t>$-496.13M</t>
  </si>
  <si>
    <t>$6.47B</t>
  </si>
  <si>
    <t>$63.99M</t>
  </si>
  <si>
    <t>$7.14B</t>
  </si>
  <si>
    <t>$403.00M</t>
  </si>
  <si>
    <t>$2.27B</t>
  </si>
  <si>
    <t>$31.37M</t>
  </si>
  <si>
    <t>$2796.21B</t>
  </si>
  <si>
    <t>$74.54B</t>
  </si>
  <si>
    <t>$7.62B</t>
  </si>
  <si>
    <t>$2.17B</t>
  </si>
  <si>
    <t>$119.05M</t>
  </si>
  <si>
    <t>$24.66M</t>
  </si>
  <si>
    <t>$422.29B</t>
  </si>
  <si>
    <t>$21.47B</t>
  </si>
  <si>
    <t>$125.45M</t>
  </si>
  <si>
    <t>$33.86M</t>
  </si>
  <si>
    <t>$-58.92M</t>
  </si>
  <si>
    <t>$549.85M</t>
  </si>
  <si>
    <t>$-328.72M</t>
  </si>
  <si>
    <t>$254.22M</t>
  </si>
  <si>
    <t>$-61.28M</t>
  </si>
  <si>
    <t>$317.68M</t>
  </si>
  <si>
    <t>$209.43M</t>
  </si>
  <si>
    <t>$45.80M</t>
  </si>
  <si>
    <t>$7.40M</t>
  </si>
  <si>
    <t>$75.63M</t>
  </si>
  <si>
    <t>$16.29M</t>
  </si>
  <si>
    <t>$619.47M</t>
  </si>
  <si>
    <t>$-357.11M</t>
  </si>
  <si>
    <t>$3.22M</t>
  </si>
  <si>
    <t>$-22.51M</t>
  </si>
  <si>
    <t>$38.29M</t>
  </si>
  <si>
    <t>$4.45M</t>
  </si>
  <si>
    <t>$12.83B</t>
  </si>
  <si>
    <t>$245.26M</t>
  </si>
  <si>
    <t>$1.51B</t>
  </si>
  <si>
    <t>$38.30M</t>
  </si>
  <si>
    <t>$369.86M</t>
  </si>
  <si>
    <t>$24.82M</t>
  </si>
  <si>
    <t>$9.60B</t>
  </si>
  <si>
    <t>$-1.01B</t>
  </si>
  <si>
    <t>$85.42M</t>
  </si>
  <si>
    <t>$62.38M</t>
  </si>
  <si>
    <t>$-18.14M</t>
  </si>
  <si>
    <t>$425.64M</t>
  </si>
  <si>
    <t>$-56.27M</t>
  </si>
  <si>
    <t>$2.84B</t>
  </si>
  <si>
    <t>$199.84M</t>
  </si>
  <si>
    <t>$333.76M</t>
  </si>
  <si>
    <t>$4.66M</t>
  </si>
  <si>
    <t>Home Furnishings</t>
  </si>
  <si>
    <t>$327.08M</t>
  </si>
  <si>
    <t>$11.07M</t>
  </si>
  <si>
    <t>$207.87M</t>
  </si>
  <si>
    <t>$-44.43M</t>
  </si>
  <si>
    <t>$4.47B</t>
  </si>
  <si>
    <t>$684.00M</t>
  </si>
  <si>
    <t>$306.57M</t>
  </si>
  <si>
    <t>$28.89M</t>
  </si>
  <si>
    <t>$6.30M</t>
  </si>
  <si>
    <t>$-4.28M</t>
  </si>
  <si>
    <t>NTWK</t>
  </si>
  <si>
    <t>NetSol Technologies Inc.</t>
  </si>
  <si>
    <t>PDS</t>
  </si>
  <si>
    <t>Precision Drilling Corporation</t>
  </si>
  <si>
    <t>$65.37M</t>
  </si>
  <si>
    <t>$-132.04M</t>
  </si>
  <si>
    <t>QIWI</t>
  </si>
  <si>
    <t>QIWI plc</t>
  </si>
  <si>
    <t>TPB</t>
  </si>
  <si>
    <t>Turning Point Brands, Inc.</t>
  </si>
  <si>
    <t>LXFR</t>
  </si>
  <si>
    <t>Luxfer Holdings PLC</t>
  </si>
  <si>
    <t>CRAI</t>
  </si>
  <si>
    <t>CRA International,Inc.</t>
  </si>
  <si>
    <t>MRCY</t>
  </si>
  <si>
    <t>Mercury Systems Inc</t>
  </si>
  <si>
    <t>SRPT</t>
  </si>
  <si>
    <t>Sarepta Therapeutics, Inc.</t>
  </si>
  <si>
    <t>IX</t>
  </si>
  <si>
    <t>Orix Corp Ads</t>
  </si>
  <si>
    <t>$359.43M</t>
  </si>
  <si>
    <t>$53.56M</t>
  </si>
  <si>
    <t>Tobacco</t>
  </si>
  <si>
    <t>$285.78M</t>
  </si>
  <si>
    <t>$20.21M</t>
  </si>
  <si>
    <t>$441.30M</t>
  </si>
  <si>
    <t>$11.50M</t>
  </si>
  <si>
    <t>$370.08M</t>
  </si>
  <si>
    <t>$7.57M</t>
  </si>
  <si>
    <t>$408.59M</t>
  </si>
  <si>
    <t>$24.88M</t>
  </si>
  <si>
    <t>$154.58M</t>
  </si>
  <si>
    <t>$-50.69M</t>
  </si>
  <si>
    <t>Diversified Financial Services</t>
  </si>
  <si>
    <t>$2623.67B</t>
  </si>
  <si>
    <t>$273.24B</t>
  </si>
  <si>
    <t>ANDX</t>
  </si>
  <si>
    <t>Andeavor Logistics LP</t>
  </si>
  <si>
    <t>PEGI</t>
  </si>
  <si>
    <t>Pattern Energy Group Inc.</t>
  </si>
  <si>
    <t>HGV</t>
  </si>
  <si>
    <t>Hilton Grand Vacations Inc.</t>
  </si>
  <si>
    <t>TUSK</t>
  </si>
  <si>
    <t>Mammoth Energy Services, Inc.</t>
  </si>
  <si>
    <t>HLI</t>
  </si>
  <si>
    <t>Houlihan Lokey, Inc.</t>
  </si>
  <si>
    <t>CCXI</t>
  </si>
  <si>
    <t>ChemoCentryx, Inc.</t>
  </si>
  <si>
    <t>GOGL</t>
  </si>
  <si>
    <t>Golden Ocean Group Limited</t>
  </si>
  <si>
    <t>CPS</t>
  </si>
  <si>
    <t>Cooper-Standard Holdings Inc.</t>
  </si>
  <si>
    <t>CYRX</t>
  </si>
  <si>
    <t>CryoPort, Inc.</t>
  </si>
  <si>
    <t>PLUS</t>
  </si>
  <si>
    <t>ePlus inc.</t>
  </si>
  <si>
    <t>PRIM</t>
  </si>
  <si>
    <t>Primoris Services Corporation</t>
  </si>
  <si>
    <t>FCPT</t>
  </si>
  <si>
    <t>Four Corners Property Trust, Inc.</t>
  </si>
  <si>
    <t>GDI</t>
  </si>
  <si>
    <t>Gardner Denver Holdings, Inc.</t>
  </si>
  <si>
    <t>KALU</t>
  </si>
  <si>
    <t>Kaiser Aluminum Corporation</t>
  </si>
  <si>
    <t>GDEN</t>
  </si>
  <si>
    <t>Golden Entertainment, Inc.</t>
  </si>
  <si>
    <t>HFBC</t>
  </si>
  <si>
    <t>HopFed Bancorp, Inc.</t>
  </si>
  <si>
    <t>INGN</t>
  </si>
  <si>
    <t>Inogen, Inc</t>
  </si>
  <si>
    <t>CDK</t>
  </si>
  <si>
    <t>CDK Global, Inc.</t>
  </si>
  <si>
    <t>CWH</t>
  </si>
  <si>
    <t>Camping World Holdings, Inc.</t>
  </si>
  <si>
    <t>CAVM</t>
  </si>
  <si>
    <t>Cavium, Inc.</t>
  </si>
  <si>
    <t>LHCG</t>
  </si>
  <si>
    <t>LHC Group</t>
  </si>
  <si>
    <t>WWD</t>
  </si>
  <si>
    <t>Woodward, Inc.</t>
  </si>
  <si>
    <t>CVGW</t>
  </si>
  <si>
    <t>Calavo Growers, Inc.</t>
  </si>
  <si>
    <t>CWBC</t>
  </si>
  <si>
    <t>Community West Bancshares</t>
  </si>
  <si>
    <t>NAOV</t>
  </si>
  <si>
    <t>NanoVibronix, Inc.</t>
  </si>
  <si>
    <t>DMRC</t>
  </si>
  <si>
    <t>Digimarc Corporation</t>
  </si>
  <si>
    <t>DNKN</t>
  </si>
  <si>
    <t>Dunkin&amp;#39; Brands Group, Inc.</t>
  </si>
  <si>
    <t>GNRC</t>
  </si>
  <si>
    <t>Generac Holdlings Inc.</t>
  </si>
  <si>
    <t>KRG</t>
  </si>
  <si>
    <t>Kite Realty Group Trust</t>
  </si>
  <si>
    <t>$3.21B</t>
  </si>
  <si>
    <t>$269.00M</t>
  </si>
  <si>
    <t>$390.50M</t>
  </si>
  <si>
    <t>$-18.01M</t>
  </si>
  <si>
    <t>$1.71B</t>
  </si>
  <si>
    <t>$327.00M</t>
  </si>
  <si>
    <t>$691.50M</t>
  </si>
  <si>
    <t>$58.96M</t>
  </si>
  <si>
    <t>$872.09M</t>
  </si>
  <si>
    <t>$108.34M</t>
  </si>
  <si>
    <t>$82.50M</t>
  </si>
  <si>
    <t>$17.86M</t>
  </si>
  <si>
    <t>$460.02M</t>
  </si>
  <si>
    <t>$-2.35M</t>
  </si>
  <si>
    <t>$3.62B</t>
  </si>
  <si>
    <t>$135.30M</t>
  </si>
  <si>
    <t>$11.95M</t>
  </si>
  <si>
    <t>$-7.90M</t>
  </si>
  <si>
    <t>$50.56M</t>
  </si>
  <si>
    <t>$2.38B</t>
  </si>
  <si>
    <t>$72.35M</t>
  </si>
  <si>
    <t>$131.85M</t>
  </si>
  <si>
    <t>$71.39M</t>
  </si>
  <si>
    <t>$18.40M</t>
  </si>
  <si>
    <t>$45.40M</t>
  </si>
  <si>
    <t>$509.81M</t>
  </si>
  <si>
    <t>$2.17M</t>
  </si>
  <si>
    <t>$41.94M</t>
  </si>
  <si>
    <t>$3.30M</t>
  </si>
  <si>
    <t>$249.44M</t>
  </si>
  <si>
    <t>$21.00M</t>
  </si>
  <si>
    <t>$295.60M</t>
  </si>
  <si>
    <t>$4.29B</t>
  </si>
  <si>
    <t>$984.02M</t>
  </si>
  <si>
    <t>$-68.86M</t>
  </si>
  <si>
    <t>$50.11M</t>
  </si>
  <si>
    <t>$2.10B</t>
  </si>
  <si>
    <t>$200.51M</t>
  </si>
  <si>
    <t>$1.08B</t>
  </si>
  <si>
    <t>$37.27M</t>
  </si>
  <si>
    <t>$44.26M</t>
  </si>
  <si>
    <t>$4.92M</t>
  </si>
  <si>
    <t>$-5.81M</t>
  </si>
  <si>
    <t>$25.21M</t>
  </si>
  <si>
    <t>$-25.77M</t>
  </si>
  <si>
    <t>$860.50M</t>
  </si>
  <si>
    <t>$350.91M</t>
  </si>
  <si>
    <t>$1.67B</t>
  </si>
  <si>
    <t>$160.30M</t>
  </si>
  <si>
    <t>$352.64M</t>
  </si>
  <si>
    <t>$-3.29M</t>
  </si>
  <si>
    <t>SQ</t>
  </si>
  <si>
    <t>Square, Inc.</t>
  </si>
  <si>
    <t>DOC</t>
  </si>
  <si>
    <t>Physicians Realty Trust</t>
  </si>
  <si>
    <t>INST</t>
  </si>
  <si>
    <t>Instructure, Inc.</t>
  </si>
  <si>
    <t>DEI</t>
  </si>
  <si>
    <t>Douglas Emmett, Inc.</t>
  </si>
  <si>
    <t>PRO</t>
  </si>
  <si>
    <t>PROS Holdings, Inc.</t>
  </si>
  <si>
    <t>MOSY</t>
  </si>
  <si>
    <t>MoSys, Inc.</t>
  </si>
  <si>
    <t>VLO</t>
  </si>
  <si>
    <t>Valero Energy Corporation</t>
  </si>
  <si>
    <t>$-62.81M</t>
  </si>
  <si>
    <t>$346.69M</t>
  </si>
  <si>
    <t>$38.15M</t>
  </si>
  <si>
    <t>$158.81M</t>
  </si>
  <si>
    <t>$-49.82M</t>
  </si>
  <si>
    <t>$780.12M</t>
  </si>
  <si>
    <t>$93.82M</t>
  </si>
  <si>
    <t>$168.82M</t>
  </si>
  <si>
    <t>$-77.93M</t>
  </si>
  <si>
    <t>$-10.67M</t>
  </si>
  <si>
    <t>Integrated oil Companies</t>
  </si>
  <si>
    <t>$93.98B</t>
  </si>
  <si>
    <t>$4.07B</t>
  </si>
  <si>
    <t>OLED</t>
  </si>
  <si>
    <t>Universal Display Corporation</t>
  </si>
  <si>
    <t>PLD</t>
  </si>
  <si>
    <t>Prologis, Inc.</t>
  </si>
  <si>
    <t>CAAS</t>
  </si>
  <si>
    <t>China Automotive Systems, Inc.</t>
  </si>
  <si>
    <t>NTRI</t>
  </si>
  <si>
    <t>NutriSystem Inc</t>
  </si>
  <si>
    <t>ICLR</t>
  </si>
  <si>
    <t>ICON plc</t>
  </si>
  <si>
    <t>CPG</t>
  </si>
  <si>
    <t>Crescent Point Energy Corporation</t>
  </si>
  <si>
    <t>UBS</t>
  </si>
  <si>
    <t>UBS AG</t>
  </si>
  <si>
    <t>ARGX</t>
  </si>
  <si>
    <t>argenx SE</t>
  </si>
  <si>
    <t>WTFC</t>
  </si>
  <si>
    <t>Wintrust Financial Corporation</t>
  </si>
  <si>
    <t>FBSS</t>
  </si>
  <si>
    <t>Fauquier Bankshares, Inc.</t>
  </si>
  <si>
    <t>BAS</t>
  </si>
  <si>
    <t>Basic Energy Services, Inc.</t>
  </si>
  <si>
    <t>AMRC</t>
  </si>
  <si>
    <t>Ameresco, Inc.</t>
  </si>
  <si>
    <t>CBSHP</t>
  </si>
  <si>
    <t>Commerce Bancshares, Inc.</t>
  </si>
  <si>
    <t>TBBK</t>
  </si>
  <si>
    <t>The Bancorp, Inc.</t>
  </si>
  <si>
    <t>SRDX</t>
  </si>
  <si>
    <t>Surmodics, Inc.</t>
  </si>
  <si>
    <t>VAC</t>
  </si>
  <si>
    <t>Marriot Vacations Worldwide Corporation</t>
  </si>
  <si>
    <t>NGHC</t>
  </si>
  <si>
    <t>National General Holdings Corp</t>
  </si>
  <si>
    <t>WMGI</t>
  </si>
  <si>
    <t>Wright Medical Group N.V.</t>
  </si>
  <si>
    <t>UVSP</t>
  </si>
  <si>
    <t>Univest Corporation of Pennsylvania</t>
  </si>
  <si>
    <t>ETE</t>
  </si>
  <si>
    <t>Energy Transfer Equity, L.P.</t>
  </si>
  <si>
    <t>APPF</t>
  </si>
  <si>
    <t>AppFolio, Inc.</t>
  </si>
  <si>
    <t>WYNN</t>
  </si>
  <si>
    <t>Wynn Resorts, Limited</t>
  </si>
  <si>
    <t>CABO</t>
  </si>
  <si>
    <t>Cable One, Inc.</t>
  </si>
  <si>
    <t>FBNK</t>
  </si>
  <si>
    <t>First Connecticut Bancorp, Inc.</t>
  </si>
  <si>
    <t>MKSI</t>
  </si>
  <si>
    <t>MKS Instruments, Inc.</t>
  </si>
  <si>
    <t>BMRN</t>
  </si>
  <si>
    <t>BioMarin Pharmaceutical Inc.</t>
  </si>
  <si>
    <t>VSAT</t>
  </si>
  <si>
    <t>ViaSat, Inc.</t>
  </si>
  <si>
    <t>CADE</t>
  </si>
  <si>
    <t>Cadence Bancorporation</t>
  </si>
  <si>
    <t>$335.63M</t>
  </si>
  <si>
    <t>$102.25M</t>
  </si>
  <si>
    <t>$2.62B</t>
  </si>
  <si>
    <t>$499.06M</t>
  </si>
  <si>
    <t>$-19.35M</t>
  </si>
  <si>
    <t>$696.96M</t>
  </si>
  <si>
    <t>$57.39M</t>
  </si>
  <si>
    <t>$1.76B</t>
  </si>
  <si>
    <t>$281.49M</t>
  </si>
  <si>
    <t>$2.83B</t>
  </si>
  <si>
    <t>$-124.00M</t>
  </si>
  <si>
    <t>$38.58B</t>
  </si>
  <si>
    <t>$36.42M</t>
  </si>
  <si>
    <t>$-28.08M</t>
  </si>
  <si>
    <t>$1.22B</t>
  </si>
  <si>
    <t>$257.68M</t>
  </si>
  <si>
    <t>$28.79M</t>
  </si>
  <si>
    <t>$2.50M</t>
  </si>
  <si>
    <t>$864.04M</t>
  </si>
  <si>
    <t>$-96.67M</t>
  </si>
  <si>
    <t>$717.15M</t>
  </si>
  <si>
    <t>$37.49M</t>
  </si>
  <si>
    <t>$315.54M</t>
  </si>
  <si>
    <t>$217.03M</t>
  </si>
  <si>
    <t>$17.34M</t>
  </si>
  <si>
    <t>$73.11M</t>
  </si>
  <si>
    <t>$3.93M</t>
  </si>
  <si>
    <t>$1.95B</t>
  </si>
  <si>
    <t>$226.78M</t>
  </si>
  <si>
    <t>$4.43B</t>
  </si>
  <si>
    <t>$105.85M</t>
  </si>
  <si>
    <t>$744.99M</t>
  </si>
  <si>
    <t>$-64.94M</t>
  </si>
  <si>
    <t>$221.19M</t>
  </si>
  <si>
    <t>$40.52B</t>
  </si>
  <si>
    <t>$1.13B</t>
  </si>
  <si>
    <t>$143.80M</t>
  </si>
  <si>
    <t>$9.72M</t>
  </si>
  <si>
    <t>$6.31B</t>
  </si>
  <si>
    <t>$747.18M</t>
  </si>
  <si>
    <t>$960.03M</t>
  </si>
  <si>
    <t>$234.03M</t>
  </si>
  <si>
    <t>$112.11M</t>
  </si>
  <si>
    <t>$16.18M</t>
  </si>
  <si>
    <t>$1.92B</t>
  </si>
  <si>
    <t>$339.13M</t>
  </si>
  <si>
    <t>$-117.04M</t>
  </si>
  <si>
    <t>$23.77M</t>
  </si>
  <si>
    <t>$493.41M</t>
  </si>
  <si>
    <t>$102.35M</t>
  </si>
  <si>
    <t>PSX</t>
  </si>
  <si>
    <t>Phillips 66</t>
  </si>
  <si>
    <t>SEDG</t>
  </si>
  <si>
    <t>SolarEdge Technologies, Inc.</t>
  </si>
  <si>
    <t>SSNC</t>
  </si>
  <si>
    <t>SS&amp;C Technologies Holdings, Inc.</t>
  </si>
  <si>
    <t>ITGR</t>
  </si>
  <si>
    <t>Integer Holdings Corporation</t>
  </si>
  <si>
    <t>LRN</t>
  </si>
  <si>
    <t>K12 Inc</t>
  </si>
  <si>
    <t>PB</t>
  </si>
  <si>
    <t>Prosperity Bancshares, Inc.</t>
  </si>
  <si>
    <t>MEDP</t>
  </si>
  <si>
    <t>Medpace Holdings, Inc.</t>
  </si>
  <si>
    <t>SOI</t>
  </si>
  <si>
    <t>Solaris Oilfield Infrastructure, Inc.</t>
  </si>
  <si>
    <t>VPG</t>
  </si>
  <si>
    <t>Vishay Precision Group, Inc.</t>
  </si>
  <si>
    <t>TYPE</t>
  </si>
  <si>
    <t>Monotype Imaging Holdings Inc.</t>
  </si>
  <si>
    <t>AMT</t>
  </si>
  <si>
    <t>American Tower Corporation (REIT)</t>
  </si>
  <si>
    <t>MFC</t>
  </si>
  <si>
    <t>Manulife Financial Corp</t>
  </si>
  <si>
    <t>$89.55B</t>
  </si>
  <si>
    <t>$5.10B</t>
  </si>
  <si>
    <t>$607.05M</t>
  </si>
  <si>
    <t>$84.17M</t>
  </si>
  <si>
    <t>$1.68B</t>
  </si>
  <si>
    <t>$328.86M</t>
  </si>
  <si>
    <t>$1.46B</t>
  </si>
  <si>
    <t>$66.68M</t>
  </si>
  <si>
    <t>$888.52M</t>
  </si>
  <si>
    <t>$795.91M</t>
  </si>
  <si>
    <t>$272.17M</t>
  </si>
  <si>
    <t>$436.15M</t>
  </si>
  <si>
    <t>$39.03M</t>
  </si>
  <si>
    <t>$67.40M</t>
  </si>
  <si>
    <t>$3.39M</t>
  </si>
  <si>
    <t>$254.35M</t>
  </si>
  <si>
    <t>$14.35M</t>
  </si>
  <si>
    <t>$235.79M</t>
  </si>
  <si>
    <t>$10.62M</t>
  </si>
  <si>
    <t>$56.39B</t>
  </si>
  <si>
    <t>ASV</t>
  </si>
  <si>
    <t>ASV Holdings, Inc.</t>
  </si>
  <si>
    <t>$123.34M</t>
  </si>
  <si>
    <t>$1.71M</t>
  </si>
  <si>
    <t>ROIC</t>
  </si>
  <si>
    <t>Retail Opportunity Investments Corp.</t>
  </si>
  <si>
    <t>LMB</t>
  </si>
  <si>
    <t>Limbach Holdings, Inc.</t>
  </si>
  <si>
    <t>SNMX</t>
  </si>
  <si>
    <t>Senomyx, Inc.</t>
  </si>
  <si>
    <t>NTRSP</t>
  </si>
  <si>
    <t>Northern Trust Corporation</t>
  </si>
  <si>
    <t>DXCM</t>
  </si>
  <si>
    <t>DexCom, Inc.</t>
  </si>
  <si>
    <t>TDG</t>
  </si>
  <si>
    <t>Transdigm Group Incorporated</t>
  </si>
  <si>
    <t>PRU</t>
  </si>
  <si>
    <t>Prudential Financial, Inc.</t>
  </si>
  <si>
    <t>AYI</t>
  </si>
  <si>
    <t>Acuity Brands Inc</t>
  </si>
  <si>
    <t>CE</t>
  </si>
  <si>
    <t>Celanese Corporation</t>
  </si>
  <si>
    <t>LAND</t>
  </si>
  <si>
    <t>Gladstone Land Corporation</t>
  </si>
  <si>
    <t>SUPN</t>
  </si>
  <si>
    <t>Supernus Pharmaceuticals, Inc.</t>
  </si>
  <si>
    <t>ELF</t>
  </si>
  <si>
    <t>e.l.f. Beauty, Inc.</t>
  </si>
  <si>
    <t>NSTG</t>
  </si>
  <si>
    <t>NanoString Technologies, Inc.</t>
  </si>
  <si>
    <t>BXE</t>
  </si>
  <si>
    <t>Bellatrix Exploration Ltd</t>
  </si>
  <si>
    <t>CUBE</t>
  </si>
  <si>
    <t>CubeSmart</t>
  </si>
  <si>
    <t>PCRX</t>
  </si>
  <si>
    <t>Pacira Pharmaceuticals, Inc.</t>
  </si>
  <si>
    <t>KEYW</t>
  </si>
  <si>
    <t>The KEYW Holding Corporation</t>
  </si>
  <si>
    <t>TCON</t>
  </si>
  <si>
    <t>TRACON Pharmaceuticals, Inc.</t>
  </si>
  <si>
    <t>CWST</t>
  </si>
  <si>
    <t>Casella Waste Systems, Inc.</t>
  </si>
  <si>
    <t>CNIT</t>
  </si>
  <si>
    <t>China Information Technology, Inc.</t>
  </si>
  <si>
    <t>GMS</t>
  </si>
  <si>
    <t>GMS Inc.</t>
  </si>
  <si>
    <t>AMP</t>
  </si>
  <si>
    <t>AMERIPRISE FINANCIAL SERVICES, INC.</t>
  </si>
  <si>
    <t>OC</t>
  </si>
  <si>
    <t>Owens Corning Inc</t>
  </si>
  <si>
    <t>JHG</t>
  </si>
  <si>
    <t>Janus Henderson Group plc</t>
  </si>
  <si>
    <t>FDS</t>
  </si>
  <si>
    <t>FactSet Research Systems Inc.</t>
  </si>
  <si>
    <t>$254.26M</t>
  </si>
  <si>
    <t>$38.16M</t>
  </si>
  <si>
    <t>$485.74M</t>
  </si>
  <si>
    <t>$29.32M</t>
  </si>
  <si>
    <t>$-1.26M</t>
  </si>
  <si>
    <t>$5.72B</t>
  </si>
  <si>
    <t>$718.50M</t>
  </si>
  <si>
    <t>$-50.20M</t>
  </si>
  <si>
    <t>$3.50B</t>
  </si>
  <si>
    <t>$469.28M</t>
  </si>
  <si>
    <t>$61.35B</t>
  </si>
  <si>
    <t>$7.77B</t>
  </si>
  <si>
    <t>Building Products</t>
  </si>
  <si>
    <t>$3.51B</t>
  </si>
  <si>
    <t>$321.70M</t>
  </si>
  <si>
    <t>$6.14B</t>
  </si>
  <si>
    <t>$856.00M</t>
  </si>
  <si>
    <t>$302.24M</t>
  </si>
  <si>
    <t>$57.28M</t>
  </si>
  <si>
    <t>Package Goods/Cosmetics</t>
  </si>
  <si>
    <t>$269.89M</t>
  </si>
  <si>
    <t>$33.48M</t>
  </si>
  <si>
    <t>$114.91M</t>
  </si>
  <si>
    <t>$-43.56M</t>
  </si>
  <si>
    <t>$225.44M</t>
  </si>
  <si>
    <t>$-91.36M</t>
  </si>
  <si>
    <t>$557.26M</t>
  </si>
  <si>
    <t>$134.29M</t>
  </si>
  <si>
    <t>$286.63M</t>
  </si>
  <si>
    <t>$-42.61M</t>
  </si>
  <si>
    <t>$441.59M</t>
  </si>
  <si>
    <t>$-10.95M</t>
  </si>
  <si>
    <t>$8.76M</t>
  </si>
  <si>
    <t>$-19.10M</t>
  </si>
  <si>
    <t>$599.31M</t>
  </si>
  <si>
    <t>$-21.80M</t>
  </si>
  <si>
    <t>$18.19M</t>
  </si>
  <si>
    <t>$2.32B</t>
  </si>
  <si>
    <t>$6.38B</t>
  </si>
  <si>
    <t>$289.00M</t>
  </si>
  <si>
    <t>$638.20M</t>
  </si>
  <si>
    <t>$258.26M</t>
  </si>
  <si>
    <t>BGNE</t>
  </si>
  <si>
    <t>BeiGene, Ltd.</t>
  </si>
  <si>
    <t>SRLP</t>
  </si>
  <si>
    <t>Sprague Resources LP</t>
  </si>
  <si>
    <t>CIEN</t>
  </si>
  <si>
    <t>Ciena Corporation</t>
  </si>
  <si>
    <t>MB</t>
  </si>
  <si>
    <t>MINDBODY, Inc.</t>
  </si>
  <si>
    <t>QTRH</t>
  </si>
  <si>
    <t>Quarterhill Inc.</t>
  </si>
  <si>
    <t>CIVB</t>
  </si>
  <si>
    <t xml:space="preserve">Civista Bancshares, Inc. </t>
  </si>
  <si>
    <t>FANG</t>
  </si>
  <si>
    <t>Diamondback Energy, Inc.</t>
  </si>
  <si>
    <t>PUB</t>
  </si>
  <si>
    <t>People&amp;#39;s Utah Bancorp</t>
  </si>
  <si>
    <t>NOVT</t>
  </si>
  <si>
    <t>Novanta Inc.</t>
  </si>
  <si>
    <t>MSCI</t>
  </si>
  <si>
    <t>MSCI Inc</t>
  </si>
  <si>
    <t>QTS</t>
  </si>
  <si>
    <t>QTS Realty Trust, Inc.</t>
  </si>
  <si>
    <t>PBIP</t>
  </si>
  <si>
    <t>Prudential Bancorp, Inc.</t>
  </si>
  <si>
    <t>ALQA</t>
  </si>
  <si>
    <t>Alliqua BioMedical, Inc.</t>
  </si>
  <si>
    <t>TOWR</t>
  </si>
  <si>
    <t>Tower International, Inc.</t>
  </si>
  <si>
    <t>BR</t>
  </si>
  <si>
    <t>Broadridge Financial Solutions, Inc.</t>
  </si>
  <si>
    <t>CG</t>
  </si>
  <si>
    <t>The Carlyle Group L.P.</t>
  </si>
  <si>
    <t>$239.20M</t>
  </si>
  <si>
    <t>$-93.42M</t>
  </si>
  <si>
    <t>$2.85B</t>
  </si>
  <si>
    <t>$25.50M</t>
  </si>
  <si>
    <t>$2.80B</t>
  </si>
  <si>
    <t>$182.63M</t>
  </si>
  <si>
    <t>$-14.79M</t>
  </si>
  <si>
    <t>$174.86M</t>
  </si>
  <si>
    <t>$13.27M</t>
  </si>
  <si>
    <t>$74.93M</t>
  </si>
  <si>
    <t>$15.87M</t>
  </si>
  <si>
    <t>$1.21B</t>
  </si>
  <si>
    <t>$482.26M</t>
  </si>
  <si>
    <t>$100.54M</t>
  </si>
  <si>
    <t>$19.85M</t>
  </si>
  <si>
    <t>$521.29M</t>
  </si>
  <si>
    <t>$39.81M</t>
  </si>
  <si>
    <t>$1.27B</t>
  </si>
  <si>
    <t>$303.97M</t>
  </si>
  <si>
    <t>$447.38M</t>
  </si>
  <si>
    <t>$1.28M</t>
  </si>
  <si>
    <t>$28.54M</t>
  </si>
  <si>
    <t>$2.78M</t>
  </si>
  <si>
    <t>$19.57M</t>
  </si>
  <si>
    <t>$-27.86M</t>
  </si>
  <si>
    <t>$1.99B</t>
  </si>
  <si>
    <t>$45.77M</t>
  </si>
  <si>
    <t>$4.22B</t>
  </si>
  <si>
    <t>$326.80M</t>
  </si>
  <si>
    <t>$3.52B</t>
  </si>
  <si>
    <t>$244.10M</t>
  </si>
  <si>
    <t>EVTC</t>
  </si>
  <si>
    <t>Evertec, Inc.</t>
  </si>
  <si>
    <t>CBPX</t>
  </si>
  <si>
    <t>Continental Building Products, Inc.</t>
  </si>
  <si>
    <t>$407.14M</t>
  </si>
  <si>
    <t>$55.04M</t>
  </si>
  <si>
    <t>$489.16M</t>
  </si>
  <si>
    <t>$59.85M</t>
  </si>
  <si>
    <t>CHH</t>
  </si>
  <si>
    <t>Choice Hotels International, Inc.</t>
  </si>
  <si>
    <t>CIVI</t>
  </si>
  <si>
    <t>Civitas Solutions, Inc.</t>
  </si>
  <si>
    <t>BWP</t>
  </si>
  <si>
    <t>Boardwalk Pipeline Partners L.P.</t>
  </si>
  <si>
    <t>TRU</t>
  </si>
  <si>
    <t>TransUnion</t>
  </si>
  <si>
    <t>IBP</t>
  </si>
  <si>
    <t>Installed Building Products, Inc.</t>
  </si>
  <si>
    <t>STAY</t>
  </si>
  <si>
    <t>Extended Stay America, Inc.</t>
  </si>
  <si>
    <t>BLMT</t>
  </si>
  <si>
    <t>BSB Bancorp, Inc.</t>
  </si>
  <si>
    <t>NGHCP</t>
  </si>
  <si>
    <t>CHCI</t>
  </si>
  <si>
    <t>Comstock Holding Companies, Inc.</t>
  </si>
  <si>
    <t>FCCO</t>
  </si>
  <si>
    <t>First Community Corporation</t>
  </si>
  <si>
    <t>EFSC</t>
  </si>
  <si>
    <t>Enterprise Financial Services Corporation</t>
  </si>
  <si>
    <t>$1.01B</t>
  </si>
  <si>
    <t>$114.10M</t>
  </si>
  <si>
    <t>$1.47B</t>
  </si>
  <si>
    <t>$291.10M</t>
  </si>
  <si>
    <t>$441.20M</t>
  </si>
  <si>
    <t>$41.14M</t>
  </si>
  <si>
    <t>$78.85M</t>
  </si>
  <si>
    <t>$80.77M</t>
  </si>
  <si>
    <t>$14.28M</t>
  </si>
  <si>
    <t>$45.43M</t>
  </si>
  <si>
    <t>$-5.03M</t>
  </si>
  <si>
    <t>$42.24M</t>
  </si>
  <si>
    <t>$5.82M</t>
  </si>
  <si>
    <t>$236.93M</t>
  </si>
  <si>
    <t>ICE</t>
  </si>
  <si>
    <t>Intercontinental Exchange Inc.</t>
  </si>
  <si>
    <t>CLD</t>
  </si>
  <si>
    <t>Cloud Peak Energy Inc</t>
  </si>
  <si>
    <t>FTNT</t>
  </si>
  <si>
    <t>Fortinet, Inc.</t>
  </si>
  <si>
    <t>PTR</t>
  </si>
  <si>
    <t>PetroChina Company Limited</t>
  </si>
  <si>
    <t>CGIX</t>
  </si>
  <si>
    <t>Cancer Genetics, Inc.</t>
  </si>
  <si>
    <t>DISCK</t>
  </si>
  <si>
    <t>Discovery, Inc.</t>
  </si>
  <si>
    <t>ERI</t>
  </si>
  <si>
    <t>Eldorado Resorts, Inc.</t>
  </si>
  <si>
    <t>ZTS</t>
  </si>
  <si>
    <t>Zoetis Inc.</t>
  </si>
  <si>
    <t>AMZN</t>
  </si>
  <si>
    <t>Amazon.com, Inc.</t>
  </si>
  <si>
    <t>PAH</t>
  </si>
  <si>
    <t>Platform Specialty Products Corporation</t>
  </si>
  <si>
    <t>AREX</t>
  </si>
  <si>
    <t>Approach Resources Inc.</t>
  </si>
  <si>
    <t>PTCT</t>
  </si>
  <si>
    <t>PTC Therapeutics, Inc.</t>
  </si>
  <si>
    <t>KKR</t>
  </si>
  <si>
    <t>KKR &amp; Co. L.P.</t>
  </si>
  <si>
    <t>SHOP</t>
  </si>
  <si>
    <t>Shopify Inc.</t>
  </si>
  <si>
    <t>CNQ</t>
  </si>
  <si>
    <t>Canadian Natural Resources Limited</t>
  </si>
  <si>
    <t>NVFY</t>
  </si>
  <si>
    <t>Nova Lifestyle, Inc</t>
  </si>
  <si>
    <t>AAWW</t>
  </si>
  <si>
    <t>Atlas Air Worldwide Holdings</t>
  </si>
  <si>
    <t>BRX</t>
  </si>
  <si>
    <t>Brixmor Property Group Inc.</t>
  </si>
  <si>
    <t>PGRE</t>
  </si>
  <si>
    <t>Paramount Group, Inc.</t>
  </si>
  <si>
    <t>LITE</t>
  </si>
  <si>
    <t>Lumentum Holdings Inc.</t>
  </si>
  <si>
    <t>TSC</t>
  </si>
  <si>
    <t>TriState Capital Holdings, Inc.</t>
  </si>
  <si>
    <t>ATNX</t>
  </si>
  <si>
    <t>Athenex, Inc.</t>
  </si>
  <si>
    <t>$2.51B</t>
  </si>
  <si>
    <t>$887.71M</t>
  </si>
  <si>
    <t>$-6.64M</t>
  </si>
  <si>
    <t>$1.49B</t>
  </si>
  <si>
    <t>$31.40M</t>
  </si>
  <si>
    <t>$2098.38B</t>
  </si>
  <si>
    <t>$26.28B</t>
  </si>
  <si>
    <t>$29.12M</t>
  </si>
  <si>
    <t>$-20.88M</t>
  </si>
  <si>
    <t>$6.90B</t>
  </si>
  <si>
    <t>$-225.00M</t>
  </si>
  <si>
    <t>$73.94M</t>
  </si>
  <si>
    <t>$5.31B</t>
  </si>
  <si>
    <t>$864.00M</t>
  </si>
  <si>
    <t>$177.87B</t>
  </si>
  <si>
    <t>$3.78B</t>
  </si>
  <si>
    <t>$-296.20M</t>
  </si>
  <si>
    <t>$105.35M</t>
  </si>
  <si>
    <t>$-112.36M</t>
  </si>
  <si>
    <t>$194.39M</t>
  </si>
  <si>
    <t>$-79.00M</t>
  </si>
  <si>
    <t>$3.32B</t>
  </si>
  <si>
    <t>$673.30M</t>
  </si>
  <si>
    <t>$-40.00M</t>
  </si>
  <si>
    <t>$16.65B</t>
  </si>
  <si>
    <t>$2.40B</t>
  </si>
  <si>
    <t>$106.49M</t>
  </si>
  <si>
    <t>$3.76M</t>
  </si>
  <si>
    <t>$2.16B</t>
  </si>
  <si>
    <t>$224.34M</t>
  </si>
  <si>
    <t>$300.26M</t>
  </si>
  <si>
    <t>$692.87M</t>
  </si>
  <si>
    <t>$86.28M</t>
  </si>
  <si>
    <t>$1.00B</t>
  </si>
  <si>
    <t>$-102.50M</t>
  </si>
  <si>
    <t>$181.06M</t>
  </si>
  <si>
    <t>$37.99M</t>
  </si>
  <si>
    <t>$38.04M</t>
  </si>
  <si>
    <t>$-131.17M</t>
  </si>
  <si>
    <t>ASR</t>
  </si>
  <si>
    <t>Grupo Aeroportuario del Sureste, S.A. de C.V.</t>
  </si>
  <si>
    <t>PACW</t>
  </si>
  <si>
    <t>PacWest Bancorp</t>
  </si>
  <si>
    <t>BLBD</t>
  </si>
  <si>
    <t>Blue Bird Corporation</t>
  </si>
  <si>
    <t>Aerospace</t>
  </si>
  <si>
    <t>$12.59B</t>
  </si>
  <si>
    <t>$5.83B</t>
  </si>
  <si>
    <t>$353.63M</t>
  </si>
  <si>
    <t>$990.51M</t>
  </si>
  <si>
    <t>$28.76M</t>
  </si>
  <si>
    <t>ADVM</t>
  </si>
  <si>
    <t>Adverum Biotechnologies, Inc.</t>
  </si>
  <si>
    <t>COWN</t>
  </si>
  <si>
    <t>Cowen Inc.</t>
  </si>
  <si>
    <t>$1.85M</t>
  </si>
  <si>
    <t>$-56.15M</t>
  </si>
  <si>
    <t>$752.80M</t>
  </si>
  <si>
    <t>$-60.88M</t>
  </si>
  <si>
    <t>KFY</t>
  </si>
  <si>
    <t>Korn/Ferry International</t>
  </si>
  <si>
    <t>PPBI</t>
  </si>
  <si>
    <t>Pacific Premier Bancorp Inc</t>
  </si>
  <si>
    <t>GEOS</t>
  </si>
  <si>
    <t>Geospace Technologies Corporation</t>
  </si>
  <si>
    <t>MD</t>
  </si>
  <si>
    <t>Mednax, Inc</t>
  </si>
  <si>
    <t>$83.42M</t>
  </si>
  <si>
    <t>$301.12M</t>
  </si>
  <si>
    <t>$60.10M</t>
  </si>
  <si>
    <t>$73.72M</t>
  </si>
  <si>
    <t>$-56.79M</t>
  </si>
  <si>
    <t>$320.37M</t>
  </si>
  <si>
    <t>NSA</t>
  </si>
  <si>
    <t>National Storage Affiliates Trust</t>
  </si>
  <si>
    <t>PBR</t>
  </si>
  <si>
    <t>Petroleo Brasileiro S.A.- Petrobras</t>
  </si>
  <si>
    <t>STMP</t>
  </si>
  <si>
    <t>Stamps.com Inc.</t>
  </si>
  <si>
    <t>ACN</t>
  </si>
  <si>
    <t>Accenture plc</t>
  </si>
  <si>
    <t>$265.82M</t>
  </si>
  <si>
    <t>$2.93M</t>
  </si>
  <si>
    <t>$283.70B</t>
  </si>
  <si>
    <t>$-446.00M</t>
  </si>
  <si>
    <t>$468.71M</t>
  </si>
  <si>
    <t>$150.60M</t>
  </si>
  <si>
    <t>$36.77B</t>
  </si>
  <si>
    <t>$3.45B</t>
  </si>
  <si>
    <t>CDEV</t>
  </si>
  <si>
    <t>Centennial Resource Development, Inc.</t>
  </si>
  <si>
    <t>CEA</t>
  </si>
  <si>
    <t>China Eastern Airlines Corporation Ltd.</t>
  </si>
  <si>
    <t>CASS</t>
  </si>
  <si>
    <t>Cass Information Systems, Inc</t>
  </si>
  <si>
    <t>BERY</t>
  </si>
  <si>
    <t>Berry Global Group, Inc.</t>
  </si>
  <si>
    <t>$429.90M</t>
  </si>
  <si>
    <t>$75.57M</t>
  </si>
  <si>
    <t>$116.99B</t>
  </si>
  <si>
    <t>$7.32B</t>
  </si>
  <si>
    <t>$137.49M</t>
  </si>
  <si>
    <t>$25.01M</t>
  </si>
  <si>
    <t>Plastic Products</t>
  </si>
  <si>
    <t>$7.10B</t>
  </si>
  <si>
    <t>$340.00M</t>
  </si>
  <si>
    <t>QLYS</t>
  </si>
  <si>
    <t>Qualys, Inc.</t>
  </si>
  <si>
    <t>GIL</t>
  </si>
  <si>
    <t>Gildan Activewear, Inc.</t>
  </si>
  <si>
    <t>ATHN</t>
  </si>
  <si>
    <t>athenahealth, Inc.</t>
  </si>
  <si>
    <t>NEO</t>
  </si>
  <si>
    <t>NeoGenomics, Inc.</t>
  </si>
  <si>
    <t>IBTX</t>
  </si>
  <si>
    <t>Independent Bank Group, Inc</t>
  </si>
  <si>
    <t>EXTR</t>
  </si>
  <si>
    <t>Extreme Networks, Inc.</t>
  </si>
  <si>
    <t>AXS</t>
  </si>
  <si>
    <t>Axis Capital Holdings Limited</t>
  </si>
  <si>
    <t>CHRW</t>
  </si>
  <si>
    <t>C.H. Robinson Worldwide, Inc.</t>
  </si>
  <si>
    <t>MBWM</t>
  </si>
  <si>
    <t>Mercantile Bank Corporation</t>
  </si>
  <si>
    <t>UIHC</t>
  </si>
  <si>
    <t>United Insurance Holdings Corp.</t>
  </si>
  <si>
    <t>$230.83M</t>
  </si>
  <si>
    <t>$40.44M</t>
  </si>
  <si>
    <t>$3.57B</t>
  </si>
  <si>
    <t>$470.31M</t>
  </si>
  <si>
    <t>$53.10M</t>
  </si>
  <si>
    <t>Precision Instruments</t>
  </si>
  <si>
    <t>$258.61M</t>
  </si>
  <si>
    <t>$346.31M</t>
  </si>
  <si>
    <t>$75.79M</t>
  </si>
  <si>
    <t>$598.12M</t>
  </si>
  <si>
    <t>$-8.52M</t>
  </si>
  <si>
    <t>$4.60B</t>
  </si>
  <si>
    <t>$-368.97M</t>
  </si>
  <si>
    <t>$14.87B</t>
  </si>
  <si>
    <t>$504.89M</t>
  </si>
  <si>
    <t>$144.54M</t>
  </si>
  <si>
    <t>$31.27M</t>
  </si>
  <si>
    <t>$653.48M</t>
  </si>
  <si>
    <t>$10.15M</t>
  </si>
  <si>
    <t>EW</t>
  </si>
  <si>
    <t>Edwards Lifesciences Corporation</t>
  </si>
  <si>
    <t>KANG</t>
  </si>
  <si>
    <t>iKang Healthcare Group, Inc.</t>
  </si>
  <si>
    <t>ANIP</t>
  </si>
  <si>
    <t>ANI Pharmaceuticals, Inc.</t>
  </si>
  <si>
    <t>KTWO</t>
  </si>
  <si>
    <t>K2M Group Holdings, Inc.</t>
  </si>
  <si>
    <t>LFC</t>
  </si>
  <si>
    <t>China Life Insurance Company Limited</t>
  </si>
  <si>
    <t>GMED</t>
  </si>
  <si>
    <t>Globus Medical, Inc.</t>
  </si>
  <si>
    <t>$3.44B</t>
  </si>
  <si>
    <t>$583.60M</t>
  </si>
  <si>
    <t>$434.47M</t>
  </si>
  <si>
    <t>$-11.22M</t>
  </si>
  <si>
    <t>$176.84M</t>
  </si>
  <si>
    <t>$-1.08M</t>
  </si>
  <si>
    <t>$258.03M</t>
  </si>
  <si>
    <t>$-37.15M</t>
  </si>
  <si>
    <t>$731.67B</t>
  </si>
  <si>
    <t>$36.75B</t>
  </si>
  <si>
    <t>$635.98M</t>
  </si>
  <si>
    <t>$107.35M</t>
  </si>
  <si>
    <t>GDDY</t>
  </si>
  <si>
    <t>GoDaddy Inc.</t>
  </si>
  <si>
    <t>$2.23B</t>
  </si>
  <si>
    <t>$122.30M</t>
  </si>
  <si>
    <t>XEC</t>
  </si>
  <si>
    <t>Cimarex Energy Co</t>
  </si>
  <si>
    <t>WLDN</t>
  </si>
  <si>
    <t>Willdan Group, Inc.</t>
  </si>
  <si>
    <t>RCON</t>
  </si>
  <si>
    <t>Recon Technology, Ltd.</t>
  </si>
  <si>
    <t>TTD</t>
  </si>
  <si>
    <t>The Trade Desk, Inc.</t>
  </si>
  <si>
    <t>VVC</t>
  </si>
  <si>
    <t>Vectren Corporation</t>
  </si>
  <si>
    <t>ETFC</t>
  </si>
  <si>
    <t>E*TRADE Financial Corporation</t>
  </si>
  <si>
    <t>LAD</t>
  </si>
  <si>
    <t>Lithia Motors, Inc.</t>
  </si>
  <si>
    <t>UCBA</t>
  </si>
  <si>
    <t>United Community Bancorp</t>
  </si>
  <si>
    <t>WEX</t>
  </si>
  <si>
    <t>WEX Inc.</t>
  </si>
  <si>
    <t>HTA</t>
  </si>
  <si>
    <t>Healthcare Trust of America, Inc.</t>
  </si>
  <si>
    <t>EGOV</t>
  </si>
  <si>
    <t>NIC Inc.</t>
  </si>
  <si>
    <t>FCAP</t>
  </si>
  <si>
    <t>First Capital, Inc.</t>
  </si>
  <si>
    <t>ORGS</t>
  </si>
  <si>
    <t>Orgenesis Inc.</t>
  </si>
  <si>
    <t>ALLE</t>
  </si>
  <si>
    <t>Allegion plc</t>
  </si>
  <si>
    <t>FFWM</t>
  </si>
  <si>
    <t>First Foundation Inc.</t>
  </si>
  <si>
    <t>JTPY</t>
  </si>
  <si>
    <t>JetPay Corporation</t>
  </si>
  <si>
    <t>$485.78M</t>
  </si>
  <si>
    <t>$273.35M</t>
  </si>
  <si>
    <t>$12.13M</t>
  </si>
  <si>
    <t>$8.82M</t>
  </si>
  <si>
    <t>$-4.62M</t>
  </si>
  <si>
    <t>$308.22M</t>
  </si>
  <si>
    <t>$50.80M</t>
  </si>
  <si>
    <t>$2.63B</t>
  </si>
  <si>
    <t>$216.00M</t>
  </si>
  <si>
    <t>$2.46B</t>
  </si>
  <si>
    <t>$614.00M</t>
  </si>
  <si>
    <t>$10.09B</t>
  </si>
  <si>
    <t>$245.22M</t>
  </si>
  <si>
    <t>$20.91M</t>
  </si>
  <si>
    <t>$3.45M</t>
  </si>
  <si>
    <t>$160.27M</t>
  </si>
  <si>
    <t>$612.85M</t>
  </si>
  <si>
    <t>$63.92M</t>
  </si>
  <si>
    <t>$336.51M</t>
  </si>
  <si>
    <t>$51.14M</t>
  </si>
  <si>
    <t>$32.80M</t>
  </si>
  <si>
    <t>$7.44M</t>
  </si>
  <si>
    <t>$10.09M</t>
  </si>
  <si>
    <t>$-12.37M</t>
  </si>
  <si>
    <t>$2.41B</t>
  </si>
  <si>
    <t>$273.30M</t>
  </si>
  <si>
    <t>$175.52M</t>
  </si>
  <si>
    <t>$27.58M</t>
  </si>
  <si>
    <t>$76.04M</t>
  </si>
  <si>
    <t>$-3.11M</t>
  </si>
  <si>
    <t>GLBS</t>
  </si>
  <si>
    <t>Globus Maritime Limited</t>
  </si>
  <si>
    <t>VSM</t>
  </si>
  <si>
    <t>Versum Materials, Inc.</t>
  </si>
  <si>
    <t>PRTK</t>
  </si>
  <si>
    <t xml:space="preserve">Paratek Pharmaceuticals, Inc. </t>
  </si>
  <si>
    <t>TLP</t>
  </si>
  <si>
    <t>TransMontaigne Partners L.P.</t>
  </si>
  <si>
    <t>GOL</t>
  </si>
  <si>
    <t>Gol Linhas Aereas Inteligentes S.A.</t>
  </si>
  <si>
    <t>ACBI</t>
  </si>
  <si>
    <t>Atlantic Capital Bancshares, Inc.</t>
  </si>
  <si>
    <t>SHPG</t>
  </si>
  <si>
    <t>Shire plc</t>
  </si>
  <si>
    <t>LPTH</t>
  </si>
  <si>
    <t>LightPath Technologies, Inc.</t>
  </si>
  <si>
    <t>MPB</t>
  </si>
  <si>
    <t>Mid Penn Bancorp</t>
  </si>
  <si>
    <t>PGC</t>
  </si>
  <si>
    <t>Peapack-Gladstone Financial Corporation</t>
  </si>
  <si>
    <t>PRTA</t>
  </si>
  <si>
    <t>Prothena Corporation plc</t>
  </si>
  <si>
    <t>IRET</t>
  </si>
  <si>
    <t>Investors Real Estate Trust</t>
  </si>
  <si>
    <t>HTBK</t>
  </si>
  <si>
    <t>Heritage Commerce Corp</t>
  </si>
  <si>
    <t>BCC</t>
  </si>
  <si>
    <t>Boise Cascade, L.L.C.</t>
  </si>
  <si>
    <t>RRGB</t>
  </si>
  <si>
    <t>Red Robin Gourmet Burgers, Inc.</t>
  </si>
  <si>
    <t>CVE</t>
  </si>
  <si>
    <t>Cenovus Energy Inc</t>
  </si>
  <si>
    <t>TA</t>
  </si>
  <si>
    <t>TravelCenters of America LLC</t>
  </si>
  <si>
    <t>FORR</t>
  </si>
  <si>
    <t>Forrester Research, Inc.</t>
  </si>
  <si>
    <t>USCR</t>
  </si>
  <si>
    <t>U S Concrete, Inc.</t>
  </si>
  <si>
    <t>ORMP</t>
  </si>
  <si>
    <t>Oramed Pharmaceuticals Inc.</t>
  </si>
  <si>
    <t>$14.42M</t>
  </si>
  <si>
    <t>$-6.48M</t>
  </si>
  <si>
    <t>$193.00M</t>
  </si>
  <si>
    <t>$12.62M</t>
  </si>
  <si>
    <t>$-89.07M</t>
  </si>
  <si>
    <t>$183.27M</t>
  </si>
  <si>
    <t>$35.79M</t>
  </si>
  <si>
    <t>$10.58B</t>
  </si>
  <si>
    <t>$19.18M</t>
  </si>
  <si>
    <t>$112.00M</t>
  </si>
  <si>
    <t>$-3.73M</t>
  </si>
  <si>
    <t>$11.77B</t>
  </si>
  <si>
    <t>$3.30B</t>
  </si>
  <si>
    <t>$28.37M</t>
  </si>
  <si>
    <t>$7.70M</t>
  </si>
  <si>
    <t>$49.50M</t>
  </si>
  <si>
    <t>$7.09M</t>
  </si>
  <si>
    <t>$173.35M</t>
  </si>
  <si>
    <t>$36.50M</t>
  </si>
  <si>
    <t>$27.52M</t>
  </si>
  <si>
    <t>$-153.24M</t>
  </si>
  <si>
    <t>$205.74M</t>
  </si>
  <si>
    <t>$-17.34M</t>
  </si>
  <si>
    <t>$116.52M</t>
  </si>
  <si>
    <t>$23.83M</t>
  </si>
  <si>
    <t>$82.96M</t>
  </si>
  <si>
    <t>$30.02M</t>
  </si>
  <si>
    <t>$17.04B</t>
  </si>
  <si>
    <t>$6.05B</t>
  </si>
  <si>
    <t>$8.78M</t>
  </si>
  <si>
    <t>$337.67M</t>
  </si>
  <si>
    <t>$15.14M</t>
  </si>
  <si>
    <t>$26.14M</t>
  </si>
  <si>
    <t>$2.46M</t>
  </si>
  <si>
    <t>$-10.48M</t>
  </si>
  <si>
    <t>JBGS</t>
  </si>
  <si>
    <t>JBG SMITH Properties</t>
  </si>
  <si>
    <t>VTSI</t>
  </si>
  <si>
    <t>VirTra, Inc.</t>
  </si>
  <si>
    <t>SHBI</t>
  </si>
  <si>
    <t>Shore Bancshares Inc</t>
  </si>
  <si>
    <t>APDN</t>
  </si>
  <si>
    <t>Applied DNA Sciences Inc</t>
  </si>
  <si>
    <t>GDOT</t>
  </si>
  <si>
    <t>Green Dot Corporation</t>
  </si>
  <si>
    <t>SIEN</t>
  </si>
  <si>
    <t>Sientra, Inc.</t>
  </si>
  <si>
    <t>SUM</t>
  </si>
  <si>
    <t>Summit Materials, Inc.</t>
  </si>
  <si>
    <t>CCRN</t>
  </si>
  <si>
    <t>Cross Country Healthcare, Inc.</t>
  </si>
  <si>
    <t>KRC</t>
  </si>
  <si>
    <t>Kilroy Realty Corporation</t>
  </si>
  <si>
    <t>GCI</t>
  </si>
  <si>
    <t>TEGNA Inc.</t>
  </si>
  <si>
    <t>LBAI</t>
  </si>
  <si>
    <t>Lakeland Bancorp, Inc.</t>
  </si>
  <si>
    <t>GRUB</t>
  </si>
  <si>
    <t>GrubHub Inc.</t>
  </si>
  <si>
    <t>FET</t>
  </si>
  <si>
    <t>Forum Energy Technologies, Inc.</t>
  </si>
  <si>
    <t>ALRM</t>
  </si>
  <si>
    <t>Alarm.com Holdings, Inc.</t>
  </si>
  <si>
    <t>ZBH</t>
  </si>
  <si>
    <t>Zimmer Biomet Holdings, Inc.</t>
  </si>
  <si>
    <t>NVS</t>
  </si>
  <si>
    <t>Novartis AG</t>
  </si>
  <si>
    <t>CCI</t>
  </si>
  <si>
    <t>Crown Castle International Corporation</t>
  </si>
  <si>
    <t>BBU</t>
  </si>
  <si>
    <t>Brookfield Business Partners L.P.</t>
  </si>
  <si>
    <t>VALE</t>
  </si>
  <si>
    <t>VALE S.A.</t>
  </si>
  <si>
    <t>TUES</t>
  </si>
  <si>
    <t>Tuesday Morning Corp.</t>
  </si>
  <si>
    <t>FNSR</t>
  </si>
  <si>
    <t>Finisar Corporation</t>
  </si>
  <si>
    <t>TGEN</t>
  </si>
  <si>
    <t>Tecogen Inc.</t>
  </si>
  <si>
    <t>BY</t>
  </si>
  <si>
    <t>Byline Bancorp, Inc.</t>
  </si>
  <si>
    <t>WTTR</t>
  </si>
  <si>
    <t>150 - 200</t>
  </si>
  <si>
    <t>Select Energy Services, Inc.</t>
  </si>
  <si>
    <t>PINC</t>
  </si>
  <si>
    <t>Premier, Inc.</t>
  </si>
  <si>
    <t>ESNT</t>
  </si>
  <si>
    <t>Essent Group Ltd.</t>
  </si>
  <si>
    <t>$544.44M</t>
  </si>
  <si>
    <t>$-73.41M</t>
  </si>
  <si>
    <t>$16.52M</t>
  </si>
  <si>
    <t>$3.26M</t>
  </si>
  <si>
    <t>$65.55M</t>
  </si>
  <si>
    <t>$11.26M</t>
  </si>
  <si>
    <t>$4.75M</t>
  </si>
  <si>
    <t>$890.15M</t>
  </si>
  <si>
    <t>$85.89M</t>
  </si>
  <si>
    <t>$36.54M</t>
  </si>
  <si>
    <t>$-64.03M</t>
  </si>
  <si>
    <t>$121.83M</t>
  </si>
  <si>
    <t>$865.05M</t>
  </si>
  <si>
    <t>$37.51M</t>
  </si>
  <si>
    <t>$710.47M</t>
  </si>
  <si>
    <t>$162.64M</t>
  </si>
  <si>
    <t>$3.15B</t>
  </si>
  <si>
    <t>$215.64M</t>
  </si>
  <si>
    <t>$52.10M</t>
  </si>
  <si>
    <t>$683.07M</t>
  </si>
  <si>
    <t>$98.98M</t>
  </si>
  <si>
    <t>$818.62M</t>
  </si>
  <si>
    <t>$-59.40M</t>
  </si>
  <si>
    <t>$338.94M</t>
  </si>
  <si>
    <t>$29.24M</t>
  </si>
  <si>
    <t>$7.82B</t>
  </si>
  <si>
    <t>$48.34B</t>
  </si>
  <si>
    <t>$7.58B</t>
  </si>
  <si>
    <t>$4.34B</t>
  </si>
  <si>
    <t>$444.55M</t>
  </si>
  <si>
    <t>$29.62B</t>
  </si>
  <si>
    <t>$-75.28M</t>
  </si>
  <si>
    <t>$108.53B</t>
  </si>
  <si>
    <t>$20.21B</t>
  </si>
  <si>
    <t>Department/Specialty Retail Stores</t>
  </si>
  <si>
    <t>$966.67M</t>
  </si>
  <si>
    <t>$-32.54M</t>
  </si>
  <si>
    <t>$249.35M</t>
  </si>
  <si>
    <t>$33.20M</t>
  </si>
  <si>
    <t>$189.01M</t>
  </si>
  <si>
    <t>$21.70M</t>
  </si>
  <si>
    <t>$692.49M</t>
  </si>
  <si>
    <t>$-16.82M</t>
  </si>
  <si>
    <t>$76.25M</t>
  </si>
  <si>
    <t>$576.61M</t>
  </si>
  <si>
    <t>$379.75M</t>
  </si>
  <si>
    <t>RDWR</t>
  </si>
  <si>
    <t>Radware Ltd.</t>
  </si>
  <si>
    <t>XON</t>
  </si>
  <si>
    <t>Intrexon Corporation</t>
  </si>
  <si>
    <t>NSP</t>
  </si>
  <si>
    <t>Insperity, Inc.</t>
  </si>
  <si>
    <t>WHG</t>
  </si>
  <si>
    <t>Westwood Holdings Group Inc</t>
  </si>
  <si>
    <t>IRM</t>
  </si>
  <si>
    <t>Iron Mountain Incorporated</t>
  </si>
  <si>
    <t>CARO</t>
  </si>
  <si>
    <t>Carolina Financial Corporation</t>
  </si>
  <si>
    <t>SIX</t>
  </si>
  <si>
    <t>Six Flags Entertainment Corporation New</t>
  </si>
  <si>
    <t>LAZ</t>
  </si>
  <si>
    <t>Lazard Ltd.</t>
  </si>
  <si>
    <t>ENS</t>
  </si>
  <si>
    <t>Enersys</t>
  </si>
  <si>
    <t>BAM</t>
  </si>
  <si>
    <t>Brookfield Asset Management Inc</t>
  </si>
  <si>
    <t>CLXT</t>
  </si>
  <si>
    <t>Calyxt, Inc.</t>
  </si>
  <si>
    <t>CATC</t>
  </si>
  <si>
    <t>Cambridge Bancorp</t>
  </si>
  <si>
    <t>SMLP</t>
  </si>
  <si>
    <t>Summit Midstream Partners, LP</t>
  </si>
  <si>
    <t>DMLP</t>
  </si>
  <si>
    <t>Dorchester Minerals, L.P.</t>
  </si>
  <si>
    <t>MRT</t>
  </si>
  <si>
    <t>MedEquities Realty Trust, Inc.</t>
  </si>
  <si>
    <t>IRDM</t>
  </si>
  <si>
    <t>RARE</t>
  </si>
  <si>
    <t>Ultragenyx Pharmaceutical Inc.</t>
  </si>
  <si>
    <t>ESXB</t>
  </si>
  <si>
    <t>Community Bankers Trust Corporation.</t>
  </si>
  <si>
    <t>CAPL</t>
  </si>
  <si>
    <t>CrossAmerica Partners LP</t>
  </si>
  <si>
    <t>EDIT</t>
  </si>
  <si>
    <t>Editas Medicine, Inc.</t>
  </si>
  <si>
    <t>$211.37M</t>
  </si>
  <si>
    <t>$-7.49M</t>
  </si>
  <si>
    <t>$-117.02M</t>
  </si>
  <si>
    <t>$82.89M</t>
  </si>
  <si>
    <t>$133.79M</t>
  </si>
  <si>
    <t>$19.99M</t>
  </si>
  <si>
    <t>$3.85B</t>
  </si>
  <si>
    <t>$188.55M</t>
  </si>
  <si>
    <t>$125.66M</t>
  </si>
  <si>
    <t>$28.57M</t>
  </si>
  <si>
    <t>$273.82M</t>
  </si>
  <si>
    <t>$2.72B</t>
  </si>
  <si>
    <t>$253.58M</t>
  </si>
  <si>
    <t>$2.37B</t>
  </si>
  <si>
    <t>$160.21M</t>
  </si>
  <si>
    <t>$52.97B</t>
  </si>
  <si>
    <t>$1.90B</t>
  </si>
  <si>
    <t>$-25.98M</t>
  </si>
  <si>
    <t>$91.42M</t>
  </si>
  <si>
    <t>$14.66M</t>
  </si>
  <si>
    <t>$488.14M</t>
  </si>
  <si>
    <t>$75.49M</t>
  </si>
  <si>
    <t>$57.29M</t>
  </si>
  <si>
    <t>$37.08M</t>
  </si>
  <si>
    <t>$60.49M</t>
  </si>
  <si>
    <t>$20.16M</t>
  </si>
  <si>
    <t>$-302.14M</t>
  </si>
  <si>
    <t>$58.01M</t>
  </si>
  <si>
    <t>$18.82M</t>
  </si>
  <si>
    <t>$13.73M</t>
  </si>
  <si>
    <t>$-120.32M</t>
  </si>
  <si>
    <t>VCYT</t>
  </si>
  <si>
    <t>Veracyte, Inc.</t>
  </si>
  <si>
    <t>CFBI</t>
  </si>
  <si>
    <t>Community First Bancshares, Inc.</t>
  </si>
  <si>
    <t>SSTI</t>
  </si>
  <si>
    <t>ShotSpotter, Inc.</t>
  </si>
  <si>
    <t>ARGS</t>
  </si>
  <si>
    <t>Argos Therapeutics, Inc.</t>
  </si>
  <si>
    <t>III</t>
  </si>
  <si>
    <t>Information Services Group, Inc.</t>
  </si>
  <si>
    <t>PETQ</t>
  </si>
  <si>
    <t>PetIQ, Inc.</t>
  </si>
  <si>
    <t>GTLS</t>
  </si>
  <si>
    <t>Chart Industries, Inc.</t>
  </si>
  <si>
    <t>SFM</t>
  </si>
  <si>
    <t>Sprouts Farmers Market, Inc.</t>
  </si>
  <si>
    <t>RDFN</t>
  </si>
  <si>
    <t>Redfin Corporation</t>
  </si>
  <si>
    <t>SAH</t>
  </si>
  <si>
    <t>Sonic Automotive, Inc.</t>
  </si>
  <si>
    <t>MDRX</t>
  </si>
  <si>
    <t>Allscripts Healthcare Solutions, Inc.</t>
  </si>
  <si>
    <t>FEYE</t>
  </si>
  <si>
    <t>FireEye, Inc.</t>
  </si>
  <si>
    <t>$71.95M</t>
  </si>
  <si>
    <t>$-31.00M</t>
  </si>
  <si>
    <t>$13.65M</t>
  </si>
  <si>
    <t>$1.37M</t>
  </si>
  <si>
    <t>$23.76M</t>
  </si>
  <si>
    <t>$-9.98M</t>
  </si>
  <si>
    <t>$1.90M</t>
  </si>
  <si>
    <t>$-40.58M</t>
  </si>
  <si>
    <t>$269.55M</t>
  </si>
  <si>
    <t>$-2.13M</t>
  </si>
  <si>
    <t>Other Pharmaceuticals</t>
  </si>
  <si>
    <t>$266.69M</t>
  </si>
  <si>
    <t>$-3.49M</t>
  </si>
  <si>
    <t>$988.80M</t>
  </si>
  <si>
    <t>$28.00M</t>
  </si>
  <si>
    <t>$4.66B</t>
  </si>
  <si>
    <t>$158.44M</t>
  </si>
  <si>
    <t>$370.04M</t>
  </si>
  <si>
    <t>$-15.00M</t>
  </si>
  <si>
    <t>$9.87B</t>
  </si>
  <si>
    <t>$94.07M</t>
  </si>
  <si>
    <t>$-201.14M</t>
  </si>
  <si>
    <t>$751.09M</t>
  </si>
  <si>
    <t>$-303.69M</t>
  </si>
  <si>
    <t>MCRB</t>
  </si>
  <si>
    <t>Seres Therapeutics, Inc.</t>
  </si>
  <si>
    <t>MSGN</t>
  </si>
  <si>
    <t>MSG Networks Inc.</t>
  </si>
  <si>
    <t>VR</t>
  </si>
  <si>
    <t>Validus Holdings, Ltd.</t>
  </si>
  <si>
    <t>PJC</t>
  </si>
  <si>
    <t>Piper Jaffray Companies</t>
  </si>
  <si>
    <t>HI</t>
  </si>
  <si>
    <t>Hillenbrand Inc</t>
  </si>
  <si>
    <t>RWLK</t>
  </si>
  <si>
    <t>ReWalk Robotics Ltd</t>
  </si>
  <si>
    <t>LOGI</t>
  </si>
  <si>
    <t>Logitech International S.A.</t>
  </si>
  <si>
    <t>TUP</t>
  </si>
  <si>
    <t>Tupperware Brands Corporation</t>
  </si>
  <si>
    <t>DRIO</t>
  </si>
  <si>
    <t>DarioHealth Corp.</t>
  </si>
  <si>
    <t>LEXEA</t>
  </si>
  <si>
    <t>Liberty Expedia Holdings, Inc.</t>
  </si>
  <si>
    <t>PAYC</t>
  </si>
  <si>
    <t>Paycom Software, Inc.</t>
  </si>
  <si>
    <t>AMTD</t>
  </si>
  <si>
    <t>TD Ameritrade Holding Corporation</t>
  </si>
  <si>
    <t>VERI</t>
  </si>
  <si>
    <t>Veritone, Inc.</t>
  </si>
  <si>
    <t>$32.10M</t>
  </si>
  <si>
    <t>$-89.38M</t>
  </si>
  <si>
    <t>$675.35M</t>
  </si>
  <si>
    <t>$167.46M</t>
  </si>
  <si>
    <t>$2.78B</t>
  </si>
  <si>
    <t>$-47.62M</t>
  </si>
  <si>
    <t>$910.11M</t>
  </si>
  <si>
    <t>$-64.88M</t>
  </si>
  <si>
    <t>Miscellaneous manufacturing industries</t>
  </si>
  <si>
    <t>$126.20M</t>
  </si>
  <si>
    <t>$7.75M</t>
  </si>
  <si>
    <t>$-24.72M</t>
  </si>
  <si>
    <t>$2.19B</t>
  </si>
  <si>
    <t>$-265.40M</t>
  </si>
  <si>
    <t>$5.17M</t>
  </si>
  <si>
    <t>$-15.74M</t>
  </si>
  <si>
    <t>$10.29B</t>
  </si>
  <si>
    <t>$-192.00M</t>
  </si>
  <si>
    <t>$433.05M</t>
  </si>
  <si>
    <t>$66.64M</t>
  </si>
  <si>
    <t>$3.68B</t>
  </si>
  <si>
    <t>$872.00M</t>
  </si>
  <si>
    <t>$14.41M</t>
  </si>
  <si>
    <t>$-59.60M</t>
  </si>
  <si>
    <t>EGHT</t>
  </si>
  <si>
    <t>8x8 Inc</t>
  </si>
  <si>
    <t>AMG</t>
  </si>
  <si>
    <t>Affiliated Managers Group, Inc.</t>
  </si>
  <si>
    <t>EGBN</t>
  </si>
  <si>
    <t>Eagle Bancorp, Inc.</t>
  </si>
  <si>
    <t>MTCH</t>
  </si>
  <si>
    <t>Match Group, Inc.</t>
  </si>
  <si>
    <t>TLND</t>
  </si>
  <si>
    <t>Talend S.A.</t>
  </si>
  <si>
    <t>AVEO</t>
  </si>
  <si>
    <t>AVEO Pharmaceuticals, Inc.</t>
  </si>
  <si>
    <t>SN</t>
  </si>
  <si>
    <t>Sanchez Energy Corporation</t>
  </si>
  <si>
    <t>MBII</t>
  </si>
  <si>
    <t>Marrone Bio Innovations, Inc.</t>
  </si>
  <si>
    <t>BAH</t>
  </si>
  <si>
    <t>Booz Allen Hamilton Holding Corporation</t>
  </si>
  <si>
    <t>LPLA</t>
  </si>
  <si>
    <t>LPL Financial Holdings Inc.</t>
  </si>
  <si>
    <t>NGL</t>
  </si>
  <si>
    <t>NGL ENERGY PARTNERS LP</t>
  </si>
  <si>
    <t>VIRT</t>
  </si>
  <si>
    <t>Virtu Financial, Inc.</t>
  </si>
  <si>
    <t>RF</t>
  </si>
  <si>
    <t>Regions Financial Corporation</t>
  </si>
  <si>
    <t>ACAD</t>
  </si>
  <si>
    <t>ACADIA Pharmaceuticals Inc.</t>
  </si>
  <si>
    <t>MTN</t>
  </si>
  <si>
    <t>Vail Resorts, Inc.</t>
  </si>
  <si>
    <t>ALXN</t>
  </si>
  <si>
    <t>Alexion Pharmaceuticals, Inc.</t>
  </si>
  <si>
    <t>KW</t>
  </si>
  <si>
    <t>Kennedy-Wilson Holdings Inc.</t>
  </si>
  <si>
    <t>IPHI</t>
  </si>
  <si>
    <t>Inphi Corporation</t>
  </si>
  <si>
    <t>EXEL</t>
  </si>
  <si>
    <t>Exelixis, Inc.</t>
  </si>
  <si>
    <t>MFSF</t>
  </si>
  <si>
    <t>MutualFirst Financial Inc.</t>
  </si>
  <si>
    <t>CZFC</t>
  </si>
  <si>
    <t>Citizens First Corporation</t>
  </si>
  <si>
    <t>GOGO</t>
  </si>
  <si>
    <t>Gogo Inc.</t>
  </si>
  <si>
    <t>EFC</t>
  </si>
  <si>
    <t>Ellington Financial LLC</t>
  </si>
  <si>
    <t>SFLY</t>
  </si>
  <si>
    <t>Shutterfly, Inc.</t>
  </si>
  <si>
    <t>SONA</t>
  </si>
  <si>
    <t>Southern National Bancorp of Virginia, Inc.</t>
  </si>
  <si>
    <t>CFBK</t>
  </si>
  <si>
    <t>Central Federal Corporation</t>
  </si>
  <si>
    <t>SIEB</t>
  </si>
  <si>
    <t>Siebert Financial Corp.</t>
  </si>
  <si>
    <t>MTGE</t>
  </si>
  <si>
    <t>CVRR</t>
  </si>
  <si>
    <t>CVR Refining, LP</t>
  </si>
  <si>
    <t>RGA</t>
  </si>
  <si>
    <t>Reinsurance Group of America, Incorporated</t>
  </si>
  <si>
    <t>ATAI</t>
  </si>
  <si>
    <t>ATA Inc.</t>
  </si>
  <si>
    <t>BBX</t>
  </si>
  <si>
    <t>BBX Capital Corporation</t>
  </si>
  <si>
    <t>FPRX</t>
  </si>
  <si>
    <t>Five Prime Therapeutics, Inc.</t>
  </si>
  <si>
    <t>MRAM</t>
  </si>
  <si>
    <t>Everspin Technologies, Inc.</t>
  </si>
  <si>
    <t>ESQ</t>
  </si>
  <si>
    <t>Esquire Financial Holdings, Inc.</t>
  </si>
  <si>
    <t>PIRS</t>
  </si>
  <si>
    <t>Pieris Pharmaceuticals, Inc.</t>
  </si>
  <si>
    <t>HFBL</t>
  </si>
  <si>
    <t>Home Federal Bancorp, Inc. of Louisiana</t>
  </si>
  <si>
    <t>ALNY</t>
  </si>
  <si>
    <t>Alnylam Pharmaceuticals, Inc.</t>
  </si>
  <si>
    <t>SGMO</t>
  </si>
  <si>
    <t>Sangamo Therapeutics, Inc.</t>
  </si>
  <si>
    <t>ABR</t>
  </si>
  <si>
    <t>Arbor Realty Trust</t>
  </si>
  <si>
    <t>RM</t>
  </si>
  <si>
    <t>Regional Management Corp.</t>
  </si>
  <si>
    <t>HBK</t>
  </si>
  <si>
    <t>Hamilton Bancorp, Inc.</t>
  </si>
  <si>
    <t>PODD</t>
  </si>
  <si>
    <t>Insulet Corporation</t>
  </si>
  <si>
    <t>SBRA</t>
  </si>
  <si>
    <t>Sabra Health Care REIT, Inc.</t>
  </si>
  <si>
    <t>CSGP</t>
  </si>
  <si>
    <t>CoStar Group, Inc.</t>
  </si>
  <si>
    <t>CONE</t>
  </si>
  <si>
    <t>CyrusOne Inc</t>
  </si>
  <si>
    <t>PBF</t>
  </si>
  <si>
    <t>PBF Energy Inc.</t>
  </si>
  <si>
    <t>CVI</t>
  </si>
  <si>
    <t>CVR Energy Inc.</t>
  </si>
  <si>
    <t>GLOP</t>
  </si>
  <si>
    <t>GasLog Partners LP</t>
  </si>
  <si>
    <t>G</t>
  </si>
  <si>
    <t>Genpact Limited</t>
  </si>
  <si>
    <t>$253.39M</t>
  </si>
  <si>
    <t>$-4.75M</t>
  </si>
  <si>
    <t>$689.50M</t>
  </si>
  <si>
    <t>$352.32M</t>
  </si>
  <si>
    <t>$100.23M</t>
  </si>
  <si>
    <t>$1.33B</t>
  </si>
  <si>
    <t>$355.80M</t>
  </si>
  <si>
    <t>$149.82M</t>
  </si>
  <si>
    <t>$-31.47M</t>
  </si>
  <si>
    <t>$7.58M</t>
  </si>
  <si>
    <t>$-65.03M</t>
  </si>
  <si>
    <t>$740.33M</t>
  </si>
  <si>
    <t>$43.19M</t>
  </si>
  <si>
    <t>$18.17M</t>
  </si>
  <si>
    <t>$-30.93M</t>
  </si>
  <si>
    <t>$5.80B</t>
  </si>
  <si>
    <t>$250.23M</t>
  </si>
  <si>
    <t>$4.28B</t>
  </si>
  <si>
    <t>$238.86M</t>
  </si>
  <si>
    <t>$13.02B</t>
  </si>
  <si>
    <t>$136.81M</t>
  </si>
  <si>
    <t>$1.03B</t>
  </si>
  <si>
    <t>$6.04B</t>
  </si>
  <si>
    <t>$124.90M</t>
  </si>
  <si>
    <t>$-289.40M</t>
  </si>
  <si>
    <t>$210.55M</t>
  </si>
  <si>
    <t>$3.53B</t>
  </si>
  <si>
    <t>$443.30M</t>
  </si>
  <si>
    <t>$810.60M</t>
  </si>
  <si>
    <t>$99.40M</t>
  </si>
  <si>
    <t>$348.20M</t>
  </si>
  <si>
    <t>$-74.90M</t>
  </si>
  <si>
    <t>$452.68M</t>
  </si>
  <si>
    <t>$153.86M</t>
  </si>
  <si>
    <t>$76.94M</t>
  </si>
  <si>
    <t>$12.32M</t>
  </si>
  <si>
    <t>$22.15M</t>
  </si>
  <si>
    <t>$4.09M</t>
  </si>
  <si>
    <t>$699.09M</t>
  </si>
  <si>
    <t>$-172.00M</t>
  </si>
  <si>
    <t>$79.31M</t>
  </si>
  <si>
    <t>$33.98M</t>
  </si>
  <si>
    <t>$30.09M</t>
  </si>
  <si>
    <t>$88.82M</t>
  </si>
  <si>
    <t>$2.43M</t>
  </si>
  <si>
    <t>$17.94M</t>
  </si>
  <si>
    <t>$1.35M</t>
  </si>
  <si>
    <t>$13.11M</t>
  </si>
  <si>
    <t>$2.16M</t>
  </si>
  <si>
    <t>$5.66B</t>
  </si>
  <si>
    <t>$88.80M</t>
  </si>
  <si>
    <t>$12.43B</t>
  </si>
  <si>
    <t>$1.82B</t>
  </si>
  <si>
    <t>$70.05M</t>
  </si>
  <si>
    <t>$-1.44M</t>
  </si>
  <si>
    <t>$820.27M</t>
  </si>
  <si>
    <t>$82.20M</t>
  </si>
  <si>
    <t>$39.51M</t>
  </si>
  <si>
    <t>$-150.22M</t>
  </si>
  <si>
    <t>$35.94M</t>
  </si>
  <si>
    <t>$-21.10M</t>
  </si>
  <si>
    <t>$25.91M</t>
  </si>
  <si>
    <t>$3.62M</t>
  </si>
  <si>
    <t>$25.28M</t>
  </si>
  <si>
    <t>$-17.65M</t>
  </si>
  <si>
    <t>$20.79M</t>
  </si>
  <si>
    <t>$3.65M</t>
  </si>
  <si>
    <t>$89.91M</t>
  </si>
  <si>
    <t>$-490.87M</t>
  </si>
  <si>
    <t>$36.57M</t>
  </si>
  <si>
    <t>$-54.57M</t>
  </si>
  <si>
    <t>$363.66M</t>
  </si>
  <si>
    <t>$73.39M</t>
  </si>
  <si>
    <t>$272.46M</t>
  </si>
  <si>
    <t>$29.96M</t>
  </si>
  <si>
    <t>$17.81M</t>
  </si>
  <si>
    <t>$463.77M</t>
  </si>
  <si>
    <t>$-26.83M</t>
  </si>
  <si>
    <t>$402.56M</t>
  </si>
  <si>
    <t>$158.38M</t>
  </si>
  <si>
    <t>$965.23M</t>
  </si>
  <si>
    <t>$122.70M</t>
  </si>
  <si>
    <t>$672.00M</t>
  </si>
  <si>
    <t>$-84.40M</t>
  </si>
  <si>
    <t>$21.79B</t>
  </si>
  <si>
    <t>$414.47M</t>
  </si>
  <si>
    <t>$5.99B</t>
  </si>
  <si>
    <t>$234.40M</t>
  </si>
  <si>
    <t>$311.47M</t>
  </si>
  <si>
    <t>$94.12M</t>
  </si>
  <si>
    <t>$263.11M</t>
  </si>
  <si>
    <t>EGLE</t>
  </si>
  <si>
    <t>Eagle Bulk Shipping Inc.</t>
  </si>
  <si>
    <t>INGR</t>
  </si>
  <si>
    <t>Ingredion Incorporated</t>
  </si>
  <si>
    <t>CUBI</t>
  </si>
  <si>
    <t>Customers Bancorp, Inc</t>
  </si>
  <si>
    <t>$236.78M</t>
  </si>
  <si>
    <t>$-43.80M</t>
  </si>
  <si>
    <t>$519.00M</t>
  </si>
  <si>
    <t>$463.90M</t>
  </si>
  <si>
    <t>$78.84M</t>
  </si>
  <si>
    <t>BYFC</t>
  </si>
  <si>
    <t>Broadway Financial Corporation</t>
  </si>
  <si>
    <t>PANW</t>
  </si>
  <si>
    <t>Palo Alto Networks, Inc.</t>
  </si>
  <si>
    <t>CHEF</t>
  </si>
  <si>
    <t>The Chefs&amp;#39; Warehouse, Inc.</t>
  </si>
  <si>
    <t>OUT</t>
  </si>
  <si>
    <t>OUTFRONT Media Inc.</t>
  </si>
  <si>
    <t>DQ</t>
  </si>
  <si>
    <t>DAQO New Energy Corp.</t>
  </si>
  <si>
    <t>ABTX</t>
  </si>
  <si>
    <t>Allegiance Bancshares, Inc.</t>
  </si>
  <si>
    <t>V</t>
  </si>
  <si>
    <t>Visa Inc.</t>
  </si>
  <si>
    <t>LSBK</t>
  </si>
  <si>
    <t>Lake Shore Bancorp, Inc.</t>
  </si>
  <si>
    <t>MTBCP</t>
  </si>
  <si>
    <t>Medical Transcription Billing, Corp.</t>
  </si>
  <si>
    <t>PFPT</t>
  </si>
  <si>
    <t>Proofpoint, Inc.</t>
  </si>
  <si>
    <t>FNGN</t>
  </si>
  <si>
    <t>Financial Engines, Inc.</t>
  </si>
  <si>
    <t>$17.63M</t>
  </si>
  <si>
    <t>$1.86M</t>
  </si>
  <si>
    <t>$-216.60M</t>
  </si>
  <si>
    <t>$14.37M</t>
  </si>
  <si>
    <t>$124.40M</t>
  </si>
  <si>
    <t>$354.05M</t>
  </si>
  <si>
    <t>$93.16M</t>
  </si>
  <si>
    <t>$18.36B</t>
  </si>
  <si>
    <t>$21.94M</t>
  </si>
  <si>
    <t>$3.38M</t>
  </si>
  <si>
    <t>$31.81M</t>
  </si>
  <si>
    <t>$-5.57M</t>
  </si>
  <si>
    <t>$515.29M</t>
  </si>
  <si>
    <t>$-84.34M</t>
  </si>
  <si>
    <t>$480.51M</t>
  </si>
  <si>
    <t>$46.66M</t>
  </si>
  <si>
    <t>KRNT</t>
  </si>
  <si>
    <t>Kornit Digital Ltd.</t>
  </si>
  <si>
    <t>DOX</t>
  </si>
  <si>
    <t>Amdocs Limited</t>
  </si>
  <si>
    <t>LMAT</t>
  </si>
  <si>
    <t>LeMaitre Vascular, Inc.</t>
  </si>
  <si>
    <t>MIME</t>
  </si>
  <si>
    <t>Mimecast Limited</t>
  </si>
  <si>
    <t>ENBL</t>
  </si>
  <si>
    <t>Enable Midstream Partners, LP</t>
  </si>
  <si>
    <t>HABT</t>
  </si>
  <si>
    <t>The Habit Restaurants, Inc.</t>
  </si>
  <si>
    <t>CM</t>
  </si>
  <si>
    <t>Canadian Imperial Bank of Commerce</t>
  </si>
  <si>
    <t>UBNT</t>
  </si>
  <si>
    <t>Ubiquiti Networks, Inc.</t>
  </si>
  <si>
    <t>SHAK</t>
  </si>
  <si>
    <t>Shake Shack, Inc.</t>
  </si>
  <si>
    <t>AXTI</t>
  </si>
  <si>
    <t>AXT Inc</t>
  </si>
  <si>
    <t>LEXEB</t>
  </si>
  <si>
    <t>BMA</t>
  </si>
  <si>
    <t>Macro Bank Inc.</t>
  </si>
  <si>
    <t>NNI</t>
  </si>
  <si>
    <t>Nelnet, Inc.</t>
  </si>
  <si>
    <t>LYB</t>
  </si>
  <si>
    <t>LyondellBasell Industries NV</t>
  </si>
  <si>
    <t>ALV</t>
  </si>
  <si>
    <t>Autoliv, Inc.</t>
  </si>
  <si>
    <t>$114.09M</t>
  </si>
  <si>
    <t>$-2.02M</t>
  </si>
  <si>
    <t>$3.87B</t>
  </si>
  <si>
    <t>$433.31M</t>
  </si>
  <si>
    <t>$100.87M</t>
  </si>
  <si>
    <t>$17.18M</t>
  </si>
  <si>
    <t>$186.56M</t>
  </si>
  <si>
    <t>$-5.44M</t>
  </si>
  <si>
    <t>$436.00M</t>
  </si>
  <si>
    <t>$331.70M</t>
  </si>
  <si>
    <t>$-2.81M</t>
  </si>
  <si>
    <t>$20.51B</t>
  </si>
  <si>
    <t>$865.27M</t>
  </si>
  <si>
    <t>$257.51M</t>
  </si>
  <si>
    <t>$358.81M</t>
  </si>
  <si>
    <t>$98.67M</t>
  </si>
  <si>
    <t>$46.91B</t>
  </si>
  <si>
    <t>$9.39B</t>
  </si>
  <si>
    <t>$171.44M</t>
  </si>
  <si>
    <t>$34.50B</t>
  </si>
  <si>
    <t>$4.89B</t>
  </si>
  <si>
    <t>$10.38B</t>
  </si>
  <si>
    <t>$427.10M</t>
  </si>
  <si>
    <t>CUK</t>
  </si>
  <si>
    <t>Carnival Corporation</t>
  </si>
  <si>
    <t>THS</t>
  </si>
  <si>
    <t>Treehouse Foods, Inc.</t>
  </si>
  <si>
    <t>$13.67B</t>
  </si>
  <si>
    <t>$-286.20M</t>
  </si>
  <si>
    <t>GRIF</t>
  </si>
  <si>
    <t>Griffin Industrial Realty, Inc.</t>
  </si>
  <si>
    <t>$43.88M</t>
  </si>
  <si>
    <t>$4.63M</t>
  </si>
  <si>
    <t>DENN</t>
  </si>
  <si>
    <t>Denny&amp;#39;s Corporation</t>
  </si>
  <si>
    <t>CEVA</t>
  </si>
  <si>
    <t>CEVA, Inc.</t>
  </si>
  <si>
    <t>WEB</t>
  </si>
  <si>
    <t>Web.com Group, Inc.</t>
  </si>
  <si>
    <t>$529.17M</t>
  </si>
  <si>
    <t>$39.59M</t>
  </si>
  <si>
    <t>$87.51M</t>
  </si>
  <si>
    <t>$17.03M</t>
  </si>
  <si>
    <t>$749.26M</t>
  </si>
  <si>
    <t>$53.63M</t>
  </si>
  <si>
    <t>LL</t>
  </si>
  <si>
    <t>Lumber Liquidators Holdings, Inc</t>
  </si>
  <si>
    <t>RLJ</t>
  </si>
  <si>
    <t>RLJ Lodging Trust</t>
  </si>
  <si>
    <t>TAST</t>
  </si>
  <si>
    <t>Carrols Restaurant Group, Inc.</t>
  </si>
  <si>
    <t>WHLR</t>
  </si>
  <si>
    <t>Wheeler Real Estate Investment Trust, Inc.</t>
  </si>
  <si>
    <t>PFIS</t>
  </si>
  <si>
    <t xml:space="preserve">Peoples Financial Services Corp. </t>
  </si>
  <si>
    <t>UE</t>
  </si>
  <si>
    <t>Urban Edge Properties</t>
  </si>
  <si>
    <t>EVRI</t>
  </si>
  <si>
    <t>Everi Holdings Inc.</t>
  </si>
  <si>
    <t>NCBS</t>
  </si>
  <si>
    <t>Nicolet Bankshares Inc.</t>
  </si>
  <si>
    <t>$-37.82M</t>
  </si>
  <si>
    <t>$65.32M</t>
  </si>
  <si>
    <t>$1.09B</t>
  </si>
  <si>
    <t>$7.04M</t>
  </si>
  <si>
    <t>$58.99M</t>
  </si>
  <si>
    <t>$-13.61M</t>
  </si>
  <si>
    <t>$89.15M</t>
  </si>
  <si>
    <t>$18.46M</t>
  </si>
  <si>
    <t>$397.54M</t>
  </si>
  <si>
    <t>$66.92M</t>
  </si>
  <si>
    <t>$982.77M</t>
  </si>
  <si>
    <t>$-51.90M</t>
  </si>
  <si>
    <t>$144.02M</t>
  </si>
  <si>
    <t>QBAK</t>
  </si>
  <si>
    <t>Qualstar Corporation</t>
  </si>
  <si>
    <t>PMBC</t>
  </si>
  <si>
    <t>Pacific Mercantile Bancorp</t>
  </si>
  <si>
    <t>CZWI</t>
  </si>
  <si>
    <t>Citizens Community Bancorp, Inc.</t>
  </si>
  <si>
    <t>QNST</t>
  </si>
  <si>
    <t>QuinStreet, Inc.</t>
  </si>
  <si>
    <t>Electronic Components</t>
  </si>
  <si>
    <t>$10.64M</t>
  </si>
  <si>
    <t>$55.95M</t>
  </si>
  <si>
    <t>$10.45M</t>
  </si>
  <si>
    <t>$32.31M</t>
  </si>
  <si>
    <t>$299.79M</t>
  </si>
  <si>
    <t>$-12.21M</t>
  </si>
  <si>
    <t>BIDU</t>
  </si>
  <si>
    <t>Baidu, Inc.</t>
  </si>
  <si>
    <t>EDR</t>
  </si>
  <si>
    <t>Education Realty Trust Inc.</t>
  </si>
  <si>
    <t>TROV</t>
  </si>
  <si>
    <t>TrovaGene, Inc.</t>
  </si>
  <si>
    <t>$12.55B</t>
  </si>
  <si>
    <t>$2.71B</t>
  </si>
  <si>
    <t>$329.17M</t>
  </si>
  <si>
    <t>$44.10M</t>
  </si>
  <si>
    <t>$-24.91M</t>
  </si>
  <si>
    <t>SNDX</t>
  </si>
  <si>
    <t>Syndax Pharmaceuticals, Inc.</t>
  </si>
  <si>
    <t>NXTM</t>
  </si>
  <si>
    <t>NxStage Medical, Inc.</t>
  </si>
  <si>
    <t>SXE</t>
  </si>
  <si>
    <t>Southcross Energy Partners, L.P.</t>
  </si>
  <si>
    <t>EPE</t>
  </si>
  <si>
    <t>EP Energy Corporation</t>
  </si>
  <si>
    <t>BNFT</t>
  </si>
  <si>
    <t>Benefitfocus, Inc.</t>
  </si>
  <si>
    <t>SWIR</t>
  </si>
  <si>
    <t>Sierra Wireless, Inc.</t>
  </si>
  <si>
    <t>PYPL</t>
  </si>
  <si>
    <t>PayPal Holdings, Inc.</t>
  </si>
  <si>
    <t>TSBK</t>
  </si>
  <si>
    <t>Timberland Bancorp, Inc.</t>
  </si>
  <si>
    <t>MPC</t>
  </si>
  <si>
    <t>Marathon Petroleum Corporation</t>
  </si>
  <si>
    <t>LOGM</t>
  </si>
  <si>
    <t>LogMein, Inc.</t>
  </si>
  <si>
    <t>QEP</t>
  </si>
  <si>
    <t>QEP Resources, Inc.</t>
  </si>
  <si>
    <t>BEL</t>
  </si>
  <si>
    <t>Belmond Ltd.</t>
  </si>
  <si>
    <t>LTRX</t>
  </si>
  <si>
    <t>Lantronix, Inc.</t>
  </si>
  <si>
    <t>EIG</t>
  </si>
  <si>
    <t>Employers Holdings Inc</t>
  </si>
  <si>
    <t>CSGS</t>
  </si>
  <si>
    <t>CSG Systems International, Inc.</t>
  </si>
  <si>
    <t>CERS</t>
  </si>
  <si>
    <t>Cerus Corporation</t>
  </si>
  <si>
    <t>USAT</t>
  </si>
  <si>
    <t>USA Technologies, Inc.</t>
  </si>
  <si>
    <t>BANFP</t>
  </si>
  <si>
    <t>BancFirst Corporation</t>
  </si>
  <si>
    <t>ARRY</t>
  </si>
  <si>
    <t>100 - 149</t>
  </si>
  <si>
    <t>Array BioPharma Inc.</t>
  </si>
  <si>
    <t>TRS</t>
  </si>
  <si>
    <t>TriMas Corporation</t>
  </si>
  <si>
    <t>IMMY</t>
  </si>
  <si>
    <t>Imprimis Pharmaceuticals, Inc.</t>
  </si>
  <si>
    <t>RUTH</t>
  </si>
  <si>
    <t>Ruth&amp;#39;s Hospitality Group, Inc.</t>
  </si>
  <si>
    <t>EVK</t>
  </si>
  <si>
    <t>Ever-Glory International Group, Inc.</t>
  </si>
  <si>
    <t>BPTH</t>
  </si>
  <si>
    <t>Bio-Path Holdings, Inc.</t>
  </si>
  <si>
    <t>FRTA</t>
  </si>
  <si>
    <t>Forterra, Inc.</t>
  </si>
  <si>
    <t>ROKU</t>
  </si>
  <si>
    <t>Roku, Inc.</t>
  </si>
  <si>
    <t>NWFL</t>
  </si>
  <si>
    <t>Norwood Financial Corp.</t>
  </si>
  <si>
    <t>BRKR</t>
  </si>
  <si>
    <t>Bruker Corporation</t>
  </si>
  <si>
    <t>OMCL</t>
  </si>
  <si>
    <t>Omnicell, Inc.</t>
  </si>
  <si>
    <t>CMCO</t>
  </si>
  <si>
    <t>Columbus McKinnon Corporation</t>
  </si>
  <si>
    <t>BNS</t>
  </si>
  <si>
    <t>Bank of Nova Scotia (The)</t>
  </si>
  <si>
    <t>FF</t>
  </si>
  <si>
    <t>FutureFuel Corp.</t>
  </si>
  <si>
    <t>ORRF</t>
  </si>
  <si>
    <t>Orrstown Financial Services Inc</t>
  </si>
  <si>
    <t>CSOD</t>
  </si>
  <si>
    <t>Cornerstone OnDemand, Inc.</t>
  </si>
  <si>
    <t>CNO</t>
  </si>
  <si>
    <t>CNO Financial Group, Inc.</t>
  </si>
  <si>
    <t>AWK</t>
  </si>
  <si>
    <t>American Water Works</t>
  </si>
  <si>
    <t>GS</t>
  </si>
  <si>
    <t>Goldman Sachs Group, Inc. (The)</t>
  </si>
  <si>
    <t>SHEN</t>
  </si>
  <si>
    <t>Shenandoah Telecommunications Co</t>
  </si>
  <si>
    <t>HAWK</t>
  </si>
  <si>
    <t>Blackhawk Network Holdings, Inc.</t>
  </si>
  <si>
    <t>KERX</t>
  </si>
  <si>
    <t>Keryx Biopharmaceuticals, Inc.</t>
  </si>
  <si>
    <t>CWAY</t>
  </si>
  <si>
    <t>Coastway Bancorp, Inc.</t>
  </si>
  <si>
    <t>NCSM</t>
  </si>
  <si>
    <t>NCS Multistage Holdings, Inc.</t>
  </si>
  <si>
    <t>$2.11M</t>
  </si>
  <si>
    <t>$-60.80M</t>
  </si>
  <si>
    <t>$393.94M</t>
  </si>
  <si>
    <t>$-14.47M</t>
  </si>
  <si>
    <t>$665.95M</t>
  </si>
  <si>
    <t>$-51.28M</t>
  </si>
  <si>
    <t>$-194.00M</t>
  </si>
  <si>
    <t>$256.74M</t>
  </si>
  <si>
    <t>$-25.87M</t>
  </si>
  <si>
    <t>$898.32M</t>
  </si>
  <si>
    <t>$5.37M</t>
  </si>
  <si>
    <t>$13.08B</t>
  </si>
  <si>
    <t>$50.67M</t>
  </si>
  <si>
    <t>$14.17M</t>
  </si>
  <si>
    <t>$67.29B</t>
  </si>
  <si>
    <t>$3.43B</t>
  </si>
  <si>
    <t>$989.79M</t>
  </si>
  <si>
    <t>$99.52M</t>
  </si>
  <si>
    <t>$269.30M</t>
  </si>
  <si>
    <t>$561.00M</t>
  </si>
  <si>
    <t>$-45.16M</t>
  </si>
  <si>
    <t>$44.73M</t>
  </si>
  <si>
    <t>$799.30M</t>
  </si>
  <si>
    <t>$101.20M</t>
  </si>
  <si>
    <t>$789.58M</t>
  </si>
  <si>
    <t>$61.36M</t>
  </si>
  <si>
    <t>$51.33M</t>
  </si>
  <si>
    <t>$-60.59M</t>
  </si>
  <si>
    <t>Office Equipment/Supplies/Services</t>
  </si>
  <si>
    <t>$104.09M</t>
  </si>
  <si>
    <t>$-1.85M</t>
  </si>
  <si>
    <t>$366.13M</t>
  </si>
  <si>
    <t>$86.44M</t>
  </si>
  <si>
    <t>$150.85M</t>
  </si>
  <si>
    <t>$-116.82M</t>
  </si>
  <si>
    <t>$817.74M</t>
  </si>
  <si>
    <t>$30.96M</t>
  </si>
  <si>
    <t>$26.77M</t>
  </si>
  <si>
    <t>$-11.99M</t>
  </si>
  <si>
    <t>$414.82M</t>
  </si>
  <si>
    <t>$30.25M</t>
  </si>
  <si>
    <t>$415.58M</t>
  </si>
  <si>
    <t>$12.46M</t>
  </si>
  <si>
    <t>$-7.02M</t>
  </si>
  <si>
    <t>$1.58B</t>
  </si>
  <si>
    <t>$-2.06M</t>
  </si>
  <si>
    <t>$512.76M</t>
  </si>
  <si>
    <t>$-63.51M</t>
  </si>
  <si>
    <t>$8.20M</t>
  </si>
  <si>
    <t>$1.77B</t>
  </si>
  <si>
    <t>$78.60M</t>
  </si>
  <si>
    <t>$716.17M</t>
  </si>
  <si>
    <t>$637.12M</t>
  </si>
  <si>
    <t>$8.98M</t>
  </si>
  <si>
    <t>$36.54B</t>
  </si>
  <si>
    <t>$8.01B</t>
  </si>
  <si>
    <t>$275.03M</t>
  </si>
  <si>
    <t>$23.48M</t>
  </si>
  <si>
    <t>$71.68M</t>
  </si>
  <si>
    <t>$8.09M</t>
  </si>
  <si>
    <t>$481.99M</t>
  </si>
  <si>
    <t>$-61.34M</t>
  </si>
  <si>
    <t>$4.11B</t>
  </si>
  <si>
    <t>$175.60M</t>
  </si>
  <si>
    <t>$3.36B</t>
  </si>
  <si>
    <t>$426.00M</t>
  </si>
  <si>
    <t>$42.43B</t>
  </si>
  <si>
    <t>$611.99M</t>
  </si>
  <si>
    <t>$66.39M</t>
  </si>
  <si>
    <t>$-155.77M</t>
  </si>
  <si>
    <t>$60.64M</t>
  </si>
  <si>
    <t>$-163.44M</t>
  </si>
  <si>
    <t>$31.93M</t>
  </si>
  <si>
    <t>$2.59M</t>
  </si>
  <si>
    <t>$201.63M</t>
  </si>
  <si>
    <t>$2.05M</t>
  </si>
  <si>
    <t>NOMD</t>
  </si>
  <si>
    <t>Nomad Foods Limited</t>
  </si>
  <si>
    <t>JXSB</t>
  </si>
  <si>
    <t>Jacksonville Bancorp Inc.</t>
  </si>
  <si>
    <t>MULE</t>
  </si>
  <si>
    <t>MuleSoft, Inc.</t>
  </si>
  <si>
    <t>VRTU</t>
  </si>
  <si>
    <t>Virtusa Corporation</t>
  </si>
  <si>
    <t>HNNA</t>
  </si>
  <si>
    <t>Hennessy Advisors, Inc.</t>
  </si>
  <si>
    <t>CTRL</t>
  </si>
  <si>
    <t>Control4 Corporation</t>
  </si>
  <si>
    <t>LAC</t>
  </si>
  <si>
    <t>Lithium Americas Corp.</t>
  </si>
  <si>
    <t>CXDC</t>
  </si>
  <si>
    <t>China XD Plastics Company Limited</t>
  </si>
  <si>
    <t>GPI</t>
  </si>
  <si>
    <t>Group 1 Automotive, Inc.</t>
  </si>
  <si>
    <t>PRMW</t>
  </si>
  <si>
    <t>Primo Water Corporation</t>
  </si>
  <si>
    <t>SGRY</t>
  </si>
  <si>
    <t>Surgery Partners, Inc.</t>
  </si>
  <si>
    <t>CBAK</t>
  </si>
  <si>
    <t>CBAK Energy Technology, Inc.</t>
  </si>
  <si>
    <t>ABCD</t>
  </si>
  <si>
    <t>Cambium Learning Group, Inc.</t>
  </si>
  <si>
    <t>AKAM</t>
  </si>
  <si>
    <t>Akamai Technologies, Inc.</t>
  </si>
  <si>
    <t>HFWA</t>
  </si>
  <si>
    <t>Heritage Financial Corporation</t>
  </si>
  <si>
    <t>WMIH</t>
  </si>
  <si>
    <t>WMIH Corp.</t>
  </si>
  <si>
    <t>$153.96M</t>
  </si>
  <si>
    <t>$15.77M</t>
  </si>
  <si>
    <t>$2.44M</t>
  </si>
  <si>
    <t>$296.46M</t>
  </si>
  <si>
    <t>$-79.98M</t>
  </si>
  <si>
    <t>$855.00M</t>
  </si>
  <si>
    <t>$11.86M</t>
  </si>
  <si>
    <t>$52.96M</t>
  </si>
  <si>
    <t>$244.73M</t>
  </si>
  <si>
    <t>$15.98M</t>
  </si>
  <si>
    <t>$5.57M</t>
  </si>
  <si>
    <t>$-43.16M</t>
  </si>
  <si>
    <t>$23.80M</t>
  </si>
  <si>
    <t>$11.13B</t>
  </si>
  <si>
    <t>$205.93M</t>
  </si>
  <si>
    <t>$286.07M</t>
  </si>
  <si>
    <t>$-6.36M</t>
  </si>
  <si>
    <t>$-68.55M</t>
  </si>
  <si>
    <t>$58.38M</t>
  </si>
  <si>
    <t>$-21.47M</t>
  </si>
  <si>
    <t>$158.18M</t>
  </si>
  <si>
    <t>$45.06M</t>
  </si>
  <si>
    <t>$2.50B</t>
  </si>
  <si>
    <t>$218.32M</t>
  </si>
  <si>
    <t>$183.29M</t>
  </si>
  <si>
    <t>$41.50M</t>
  </si>
  <si>
    <t>$7.89M</t>
  </si>
  <si>
    <t>$20.47M</t>
  </si>
  <si>
    <t>INN</t>
  </si>
  <si>
    <t>Summit Hotel Properties, Inc.</t>
  </si>
  <si>
    <t>PM</t>
  </si>
  <si>
    <t>Philip Morris International Inc</t>
  </si>
  <si>
    <t>$514.64M</t>
  </si>
  <si>
    <t>$98.91M</t>
  </si>
  <si>
    <t>$28.69B</t>
  </si>
  <si>
    <t>$6.02B</t>
  </si>
  <si>
    <t>RBB</t>
  </si>
  <si>
    <t>RBB Bancorp</t>
  </si>
  <si>
    <t>CARA</t>
  </si>
  <si>
    <t>Cara Therapeutics, Inc.</t>
  </si>
  <si>
    <t>FLGT</t>
  </si>
  <si>
    <t>Fulgent Genetics, Inc.</t>
  </si>
  <si>
    <t>TEAM</t>
  </si>
  <si>
    <t>Atlassian Corporation Plc</t>
  </si>
  <si>
    <t>QTWO</t>
  </si>
  <si>
    <t>Q2 Holdings, Inc.</t>
  </si>
  <si>
    <t>ISRG</t>
  </si>
  <si>
    <t>Intuitive Surgical, Inc.</t>
  </si>
  <si>
    <t>ASC</t>
  </si>
  <si>
    <t>Ardmore Shipping Corporation</t>
  </si>
  <si>
    <t>WVE</t>
  </si>
  <si>
    <t>WAVE Life Sciences Ltd.</t>
  </si>
  <si>
    <t>STAG</t>
  </si>
  <si>
    <t>Stag Industrial, Inc.</t>
  </si>
  <si>
    <t>AKBA</t>
  </si>
  <si>
    <t>Akebia Therapeutics, Inc.</t>
  </si>
  <si>
    <t>AVAV</t>
  </si>
  <si>
    <t>AeroVironment, Inc.</t>
  </si>
  <si>
    <t>TMHC</t>
  </si>
  <si>
    <t>Taylor Morrison Home Corporation</t>
  </si>
  <si>
    <t>ACH</t>
  </si>
  <si>
    <t>Aluminum Corporation of China Limited</t>
  </si>
  <si>
    <t>TWNK</t>
  </si>
  <si>
    <t>Hostess Brands, Inc.</t>
  </si>
  <si>
    <t>HII</t>
  </si>
  <si>
    <t>Huntington Ingalls Industries, Inc.</t>
  </si>
  <si>
    <t>$87.22M</t>
  </si>
  <si>
    <t>$25.53M</t>
  </si>
  <si>
    <t>$-58.13M</t>
  </si>
  <si>
    <t>$18.73M</t>
  </si>
  <si>
    <t>$-2.51M</t>
  </si>
  <si>
    <t>$619.94M</t>
  </si>
  <si>
    <t>$-42.50M</t>
  </si>
  <si>
    <t>$193.98M</t>
  </si>
  <si>
    <t>$-26.16M</t>
  </si>
  <si>
    <t>$3.13B</t>
  </si>
  <si>
    <t>$660.00M</t>
  </si>
  <si>
    <t>$195.94M</t>
  </si>
  <si>
    <t>$-12.49M</t>
  </si>
  <si>
    <t>$3.70M</t>
  </si>
  <si>
    <t>$-102.04M</t>
  </si>
  <si>
    <t>$303.60M</t>
  </si>
  <si>
    <t>$30.93M</t>
  </si>
  <si>
    <t>$177.98M</t>
  </si>
  <si>
    <t>$-76.91M</t>
  </si>
  <si>
    <t>$264.87M</t>
  </si>
  <si>
    <t>$12.48M</t>
  </si>
  <si>
    <t>$3.89B</t>
  </si>
  <si>
    <t>$91.22M</t>
  </si>
  <si>
    <t>$206.10B</t>
  </si>
  <si>
    <t>$776.19M</t>
  </si>
  <si>
    <t>$223.90M</t>
  </si>
  <si>
    <t>$7.44B</t>
  </si>
  <si>
    <t>$479.00M</t>
  </si>
  <si>
    <t>CF</t>
  </si>
  <si>
    <t>CF Industries Holdings, Inc.</t>
  </si>
  <si>
    <t>PIH</t>
  </si>
  <si>
    <t>1347 Property Insurance Holdings, Inc.</t>
  </si>
  <si>
    <t>EBMT</t>
  </si>
  <si>
    <t>Eagle Bancorp Montana, Inc.</t>
  </si>
  <si>
    <t>$4.13B</t>
  </si>
  <si>
    <t>$358.00M</t>
  </si>
  <si>
    <t>$41.11M</t>
  </si>
  <si>
    <t>GSH</t>
  </si>
  <si>
    <t>Guangshen Railway Company Limited</t>
  </si>
  <si>
    <t>ISTR</t>
  </si>
  <si>
    <t>Investar Holding Corporation</t>
  </si>
  <si>
    <t>LGCYP</t>
  </si>
  <si>
    <t>CTMX</t>
  </si>
  <si>
    <t>CytomX Therapeutics, Inc.</t>
  </si>
  <si>
    <t>MPWR</t>
  </si>
  <si>
    <t>Monolithic Power Systems, Inc.</t>
  </si>
  <si>
    <t>AAT</t>
  </si>
  <si>
    <t>American Assets Trust, Inc.</t>
  </si>
  <si>
    <t>EYE</t>
  </si>
  <si>
    <t>National Vision Holdings, Inc.</t>
  </si>
  <si>
    <t>TRCH</t>
  </si>
  <si>
    <t>Torchlight Energy Resources, Inc.</t>
  </si>
  <si>
    <t>MBIN</t>
  </si>
  <si>
    <t>Merchants Bancorp</t>
  </si>
  <si>
    <t>CBAN</t>
  </si>
  <si>
    <t>Colony Bankcorp, Inc.</t>
  </si>
  <si>
    <t>SPSC</t>
  </si>
  <si>
    <t>SPS Commerce, Inc.</t>
  </si>
  <si>
    <t>MGNX</t>
  </si>
  <si>
    <t>MacroGenics, Inc.</t>
  </si>
  <si>
    <t>$21.10B</t>
  </si>
  <si>
    <t>$57.03M</t>
  </si>
  <si>
    <t>$71.62M</t>
  </si>
  <si>
    <t>$-43.10M</t>
  </si>
  <si>
    <t>$470.93M</t>
  </si>
  <si>
    <t>$65.20M</t>
  </si>
  <si>
    <t>$311.68M</t>
  </si>
  <si>
    <t>$29.08M</t>
  </si>
  <si>
    <t>Ophthalmic Goods</t>
  </si>
  <si>
    <t>$45.82M</t>
  </si>
  <si>
    <t>$142.07M</t>
  </si>
  <si>
    <t>$54.68M</t>
  </si>
  <si>
    <t>$55.86M</t>
  </si>
  <si>
    <t>$220.57M</t>
  </si>
  <si>
    <t>$-2.44M</t>
  </si>
  <si>
    <t>$157.74M</t>
  </si>
  <si>
    <t>TAX</t>
  </si>
  <si>
    <t>Liberty Tax, Inc.</t>
  </si>
  <si>
    <t>$173.99M</t>
  </si>
  <si>
    <t>$12.08M</t>
  </si>
  <si>
    <t>DNOW</t>
  </si>
  <si>
    <t>NOW Inc.</t>
  </si>
  <si>
    <t>STKS</t>
  </si>
  <si>
    <t>The ONE Group Hospitality, Inc.</t>
  </si>
  <si>
    <t>CAE</t>
  </si>
  <si>
    <t>CAE Inc</t>
  </si>
  <si>
    <t>TRHC</t>
  </si>
  <si>
    <t>Tabula Rasa HealthCare, Inc.</t>
  </si>
  <si>
    <t>COL</t>
  </si>
  <si>
    <t>Rockwell Collins, Inc.</t>
  </si>
  <si>
    <t>ARES</t>
  </si>
  <si>
    <t>Ares Management L.P.</t>
  </si>
  <si>
    <t>KS</t>
  </si>
  <si>
    <t>KapStone Paper and Packaging Corporation</t>
  </si>
  <si>
    <t>BTU</t>
  </si>
  <si>
    <t>Peabody Energy Corporation</t>
  </si>
  <si>
    <t>NUVA</t>
  </si>
  <si>
    <t>NuVasive, Inc.</t>
  </si>
  <si>
    <t>IRWD</t>
  </si>
  <si>
    <t>Ironwood Pharmaceuticals, Inc.</t>
  </si>
  <si>
    <t>QRVO</t>
  </si>
  <si>
    <t>Qorvo, Inc.</t>
  </si>
  <si>
    <t>ALTR</t>
  </si>
  <si>
    <t>Altair Engineering Inc.</t>
  </si>
  <si>
    <t>GNUS</t>
  </si>
  <si>
    <t>Genius Brands International, Inc.</t>
  </si>
  <si>
    <t>CIR</t>
  </si>
  <si>
    <t>CIRCOR International, Inc.</t>
  </si>
  <si>
    <t>ZAGG</t>
  </si>
  <si>
    <t>ZAGG Inc</t>
  </si>
  <si>
    <t>JOBS</t>
  </si>
  <si>
    <t>51job, Inc.</t>
  </si>
  <si>
    <t>SNN</t>
  </si>
  <si>
    <t>Smith &amp; Nephew SNATS, Inc.</t>
  </si>
  <si>
    <t>FSFG</t>
  </si>
  <si>
    <t>First Savings Financial Group, Inc.</t>
  </si>
  <si>
    <t>AQ</t>
  </si>
  <si>
    <t>Aquantia Corp.</t>
  </si>
  <si>
    <t>FLKS</t>
  </si>
  <si>
    <t>Flex Pharma, Inc.</t>
  </si>
  <si>
    <t>TMST</t>
  </si>
  <si>
    <t>Timken Steel Corporation</t>
  </si>
  <si>
    <t>FDP</t>
  </si>
  <si>
    <t>Fresh Del Monte Produce, Inc.</t>
  </si>
  <si>
    <t>EBS</t>
  </si>
  <si>
    <t>Emergent Biosolutions, Inc.</t>
  </si>
  <si>
    <t>AIPT</t>
  </si>
  <si>
    <t>Precision Therapeutics Inc.</t>
  </si>
  <si>
    <t>GEVO</t>
  </si>
  <si>
    <t>Gevo, Inc.</t>
  </si>
  <si>
    <t>CBTX</t>
  </si>
  <si>
    <t>CBTX, Inc.</t>
  </si>
  <si>
    <t>ASPU</t>
  </si>
  <si>
    <t>Aspen Group Inc.</t>
  </si>
  <si>
    <t>CERC</t>
  </si>
  <si>
    <t>Cerecor Inc.</t>
  </si>
  <si>
    <t>ACOR</t>
  </si>
  <si>
    <t>Acorda Therapeutics, Inc.</t>
  </si>
  <si>
    <t>$-52.00M</t>
  </si>
  <si>
    <t>$79.66M</t>
  </si>
  <si>
    <t>$-4.61M</t>
  </si>
  <si>
    <t>$2.70B</t>
  </si>
  <si>
    <t>$252.00M</t>
  </si>
  <si>
    <t>$134.55M</t>
  </si>
  <si>
    <t>$14.30M</t>
  </si>
  <si>
    <t>$6.82B</t>
  </si>
  <si>
    <t>$705.00M</t>
  </si>
  <si>
    <t>$72.59M</t>
  </si>
  <si>
    <t>$243.50M</t>
  </si>
  <si>
    <t>$5.50B</t>
  </si>
  <si>
    <t>$368.60M</t>
  </si>
  <si>
    <t>$83.01M</t>
  </si>
  <si>
    <t>$298.28M</t>
  </si>
  <si>
    <t>$-116.94M</t>
  </si>
  <si>
    <t>$-16.56M</t>
  </si>
  <si>
    <t>$333.33M</t>
  </si>
  <si>
    <t>$-99.41M</t>
  </si>
  <si>
    <t>$-4.91M</t>
  </si>
  <si>
    <t>$661.71M</t>
  </si>
  <si>
    <t>$11.79M</t>
  </si>
  <si>
    <t>Other Specialty Stores</t>
  </si>
  <si>
    <t>$519.50M</t>
  </si>
  <si>
    <t>$15.10M</t>
  </si>
  <si>
    <t>$421.50M</t>
  </si>
  <si>
    <t>$55.03M</t>
  </si>
  <si>
    <t>$3.70B</t>
  </si>
  <si>
    <t>$595.58M</t>
  </si>
  <si>
    <t>$42.84M</t>
  </si>
  <si>
    <t>$9.31M</t>
  </si>
  <si>
    <t>$103.37M</t>
  </si>
  <si>
    <t>$-5.42M</t>
  </si>
  <si>
    <t>$1.27M</t>
  </si>
  <si>
    <t>$-34.43M</t>
  </si>
  <si>
    <t>$4.08B</t>
  </si>
  <si>
    <t>$120.80M</t>
  </si>
  <si>
    <t>$560.87M</t>
  </si>
  <si>
    <t>$82.59M</t>
  </si>
  <si>
    <t>$-7.75M</t>
  </si>
  <si>
    <t>$27.54M</t>
  </si>
  <si>
    <t>$-24.63M</t>
  </si>
  <si>
    <t>$129.34M</t>
  </si>
  <si>
    <t>$27.57M</t>
  </si>
  <si>
    <t>$14.25M</t>
  </si>
  <si>
    <t>$-1.11M</t>
  </si>
  <si>
    <t>$27.81M</t>
  </si>
  <si>
    <t>$7.77M</t>
  </si>
  <si>
    <t>$588.29M</t>
  </si>
  <si>
    <t>$-223.36M</t>
  </si>
  <si>
    <t>FSCT</t>
  </si>
  <si>
    <t>ForeScout Technologies, Inc.</t>
  </si>
  <si>
    <t>ELLI</t>
  </si>
  <si>
    <t>Ellie Mae, Inc.</t>
  </si>
  <si>
    <t>GRFS</t>
  </si>
  <si>
    <t>Grifols, S.A.</t>
  </si>
  <si>
    <t>SOHO</t>
  </si>
  <si>
    <t>Sotherly Hotels Inc.</t>
  </si>
  <si>
    <t>COR</t>
  </si>
  <si>
    <t>CoreSite Realty Corporation</t>
  </si>
  <si>
    <t>SNY</t>
  </si>
  <si>
    <t>Sanofi</t>
  </si>
  <si>
    <t>Z</t>
  </si>
  <si>
    <t>Zillow Group, Inc.</t>
  </si>
  <si>
    <t>JNCE</t>
  </si>
  <si>
    <t>Jounce Therapeutics, Inc.</t>
  </si>
  <si>
    <t>CZR</t>
  </si>
  <si>
    <t>Caesars Entertainment Corporation</t>
  </si>
  <si>
    <t>CLCT</t>
  </si>
  <si>
    <t>Collectors Universe, Inc.</t>
  </si>
  <si>
    <t>RNG</t>
  </si>
  <si>
    <t>Ringcentral, Inc.</t>
  </si>
  <si>
    <t>SLCA</t>
  </si>
  <si>
    <t>U.S. Silica Holdings, Inc.</t>
  </si>
  <si>
    <t>TCS</t>
  </si>
  <si>
    <t>Container Store (The)</t>
  </si>
  <si>
    <t>REXR</t>
  </si>
  <si>
    <t>Rexford Industrial Realty, Inc.</t>
  </si>
  <si>
    <t>AY</t>
  </si>
  <si>
    <t>Atlantica Yield plc</t>
  </si>
  <si>
    <t>SFIX</t>
  </si>
  <si>
    <t>Stitch Fix, Inc.</t>
  </si>
  <si>
    <t>EQBK</t>
  </si>
  <si>
    <t>Equity Bancshares, Inc.</t>
  </si>
  <si>
    <t>YELP</t>
  </si>
  <si>
    <t>Yelp Inc.</t>
  </si>
  <si>
    <t>OMED</t>
  </si>
  <si>
    <t>OncoMed Pharmaceuticals, Inc.</t>
  </si>
  <si>
    <t>IRBT</t>
  </si>
  <si>
    <t>iRobot Corporation</t>
  </si>
  <si>
    <t>CARB</t>
  </si>
  <si>
    <t>Carbonite, Inc.</t>
  </si>
  <si>
    <t>IROQ</t>
  </si>
  <si>
    <t>IF Bancorp, Inc.</t>
  </si>
  <si>
    <t>$220.87M</t>
  </si>
  <si>
    <t>$-91.21M</t>
  </si>
  <si>
    <t>$417.04M</t>
  </si>
  <si>
    <t>$52.85M</t>
  </si>
  <si>
    <t>$4.32B</t>
  </si>
  <si>
    <t>$662.70M</t>
  </si>
  <si>
    <t>$154.27M</t>
  </si>
  <si>
    <t>$480.60M</t>
  </si>
  <si>
    <t>$74.86M</t>
  </si>
  <si>
    <t>$35.06B</t>
  </si>
  <si>
    <t>$-94.42M</t>
  </si>
  <si>
    <t>$71.64M</t>
  </si>
  <si>
    <t>$-16.44M</t>
  </si>
  <si>
    <t>$4.85B</t>
  </si>
  <si>
    <t>$-375.00M</t>
  </si>
  <si>
    <t>$70.16M</t>
  </si>
  <si>
    <t>$8.52M</t>
  </si>
  <si>
    <t>$501.53M</t>
  </si>
  <si>
    <t>$-26.14M</t>
  </si>
  <si>
    <t>$145.21M</t>
  </si>
  <si>
    <t>$819.93M</t>
  </si>
  <si>
    <t>$14.95M</t>
  </si>
  <si>
    <t>$157.78M</t>
  </si>
  <si>
    <t>$40.30M</t>
  </si>
  <si>
    <t>$-111.80M</t>
  </si>
  <si>
    <t>$977.14M</t>
  </si>
  <si>
    <t>$118.25M</t>
  </si>
  <si>
    <t>$20.65M</t>
  </si>
  <si>
    <t>$846.81M</t>
  </si>
  <si>
    <t>$152.86M</t>
  </si>
  <si>
    <t>$-39.06M</t>
  </si>
  <si>
    <t>$883.59M</t>
  </si>
  <si>
    <t>$50.96M</t>
  </si>
  <si>
    <t>$239.46M</t>
  </si>
  <si>
    <t>$-4.00M</t>
  </si>
  <si>
    <t>$26.08M</t>
  </si>
  <si>
    <t>$3.92M</t>
  </si>
  <si>
    <t>EGRX</t>
  </si>
  <si>
    <t>Eagle Pharmaceuticals, Inc.</t>
  </si>
  <si>
    <t>IDT</t>
  </si>
  <si>
    <t>IDT Corporation</t>
  </si>
  <si>
    <t>PNTR</t>
  </si>
  <si>
    <t>Pointer Telocation Ltd.</t>
  </si>
  <si>
    <t>KIDS</t>
  </si>
  <si>
    <t>OrthoPediatrics Corp.</t>
  </si>
  <si>
    <t>$236.71M</t>
  </si>
  <si>
    <t>$51.94M</t>
  </si>
  <si>
    <t>$8.18M</t>
  </si>
  <si>
    <t>$78.16M</t>
  </si>
  <si>
    <t>$45.62M</t>
  </si>
  <si>
    <t>$-8.93M</t>
  </si>
  <si>
    <t>FAF</t>
  </si>
  <si>
    <t>First American Corporation (The)</t>
  </si>
  <si>
    <t>PBH</t>
  </si>
  <si>
    <t>Prestige Brand Holdings, Inc.</t>
  </si>
  <si>
    <t>BCOV</t>
  </si>
  <si>
    <t>Brightcove Inc.</t>
  </si>
  <si>
    <t>Specialty Insurers</t>
  </si>
  <si>
    <t>$5.77B</t>
  </si>
  <si>
    <t>$423.05M</t>
  </si>
  <si>
    <t>$882.06M</t>
  </si>
  <si>
    <t>$69.40M</t>
  </si>
  <si>
    <t>$155.91M</t>
  </si>
  <si>
    <t>$-19.52M</t>
  </si>
  <si>
    <t>PDVW</t>
  </si>
  <si>
    <t>pdvWireless, Inc.</t>
  </si>
  <si>
    <t>CNAT</t>
  </si>
  <si>
    <t>Conatus Pharmaceuticals Inc.</t>
  </si>
  <si>
    <t>TREE</t>
  </si>
  <si>
    <t>LendingTree, Inc.</t>
  </si>
  <si>
    <t>TNDM</t>
  </si>
  <si>
    <t>Tandem Diabetes Care, Inc.</t>
  </si>
  <si>
    <t>IDSY</t>
  </si>
  <si>
    <t>I.D. Systems, Inc.</t>
  </si>
  <si>
    <t>MLNX</t>
  </si>
  <si>
    <t>Mellanox Technologies, Ltd.</t>
  </si>
  <si>
    <t>LXRX</t>
  </si>
  <si>
    <t>Lexicon Pharmaceuticals, Inc.</t>
  </si>
  <si>
    <t>VDSI</t>
  </si>
  <si>
    <t>VASCO Data Security International, Inc.</t>
  </si>
  <si>
    <t>MNTX</t>
  </si>
  <si>
    <t>Manitex International, Inc.</t>
  </si>
  <si>
    <t>SPRO</t>
  </si>
  <si>
    <t>Spero Therapeutics, Inc.</t>
  </si>
  <si>
    <t>FNKO</t>
  </si>
  <si>
    <t>Funko, Inc.</t>
  </si>
  <si>
    <t>BLUE</t>
  </si>
  <si>
    <t>bluebird bio, Inc.</t>
  </si>
  <si>
    <t>ULH</t>
  </si>
  <si>
    <t>Universal Logistics Holdings, Inc.</t>
  </si>
  <si>
    <t>EGLT</t>
  </si>
  <si>
    <t>Egalet Corporation</t>
  </si>
  <si>
    <t>SRI</t>
  </si>
  <si>
    <t>Stoneridge, Inc.</t>
  </si>
  <si>
    <t>ISCA</t>
  </si>
  <si>
    <t>International Speedway Corporation</t>
  </si>
  <si>
    <t>FNJN</t>
  </si>
  <si>
    <t>Finjan Holdings, Inc.</t>
  </si>
  <si>
    <t>SYNA</t>
  </si>
  <si>
    <t>Synaptics Incorporated</t>
  </si>
  <si>
    <t>WIT</t>
  </si>
  <si>
    <t>Wipro Limited</t>
  </si>
  <si>
    <t>BOMN</t>
  </si>
  <si>
    <t>Boston Omaha Corporation</t>
  </si>
  <si>
    <t>JAG</t>
  </si>
  <si>
    <t>Jagged Peak Energy Inc.</t>
  </si>
  <si>
    <t>PCTY</t>
  </si>
  <si>
    <t>Paylocity Holding Corporation</t>
  </si>
  <si>
    <t>WHLRP</t>
  </si>
  <si>
    <t>$4.79M</t>
  </si>
  <si>
    <t>$-39.19M</t>
  </si>
  <si>
    <t>$35.38M</t>
  </si>
  <si>
    <t>$-17.40M</t>
  </si>
  <si>
    <t>$617.74M</t>
  </si>
  <si>
    <t>$19.42M</t>
  </si>
  <si>
    <t>$107.60M</t>
  </si>
  <si>
    <t>$-73.03M</t>
  </si>
  <si>
    <t>$40.96M</t>
  </si>
  <si>
    <t>$-3.87M</t>
  </si>
  <si>
    <t>$863.89M</t>
  </si>
  <si>
    <t>$-19.43M</t>
  </si>
  <si>
    <t>$90.34M</t>
  </si>
  <si>
    <t>$-129.05M</t>
  </si>
  <si>
    <t>$193.29M</t>
  </si>
  <si>
    <t>$-22.40M</t>
  </si>
  <si>
    <t>$213.11M</t>
  </si>
  <si>
    <t>$-7.07M</t>
  </si>
  <si>
    <t>$1.98M</t>
  </si>
  <si>
    <t>$-38.74M</t>
  </si>
  <si>
    <t>Recreational Products/Toys</t>
  </si>
  <si>
    <t>$516.08M</t>
  </si>
  <si>
    <t>$1.04M</t>
  </si>
  <si>
    <t>$35.43M</t>
  </si>
  <si>
    <t>$-335.64M</t>
  </si>
  <si>
    <t>$28.15M</t>
  </si>
  <si>
    <t>$-69.36M</t>
  </si>
  <si>
    <t>$824.44M</t>
  </si>
  <si>
    <t>$45.18M</t>
  </si>
  <si>
    <t>$671.43M</t>
  </si>
  <si>
    <t>$110.82M</t>
  </si>
  <si>
    <t>$50.48M</t>
  </si>
  <si>
    <t>$22.81M</t>
  </si>
  <si>
    <t>$48.80M</t>
  </si>
  <si>
    <t>$550.40B</t>
  </si>
  <si>
    <t>$84.90B</t>
  </si>
  <si>
    <t>$9.01M</t>
  </si>
  <si>
    <t>$-6.47M</t>
  </si>
  <si>
    <t>$267.31M</t>
  </si>
  <si>
    <t>$-76.46M</t>
  </si>
  <si>
    <t>$300.01M</t>
  </si>
  <si>
    <t>$6.72M</t>
  </si>
  <si>
    <t>NTNX</t>
  </si>
  <si>
    <t>Nutanix, Inc.</t>
  </si>
  <si>
    <t>PKG</t>
  </si>
  <si>
    <t>Packaging Corporation of America</t>
  </si>
  <si>
    <t>VICI</t>
  </si>
  <si>
    <t>VICI Properties Inc.</t>
  </si>
  <si>
    <t>KRP</t>
  </si>
  <si>
    <t>50 - 99</t>
  </si>
  <si>
    <t>Kimbell Royalty Partners</t>
  </si>
  <si>
    <t>CDMOP</t>
  </si>
  <si>
    <t>Avid Bioservices, Inc.</t>
  </si>
  <si>
    <t>$766.87M</t>
  </si>
  <si>
    <t>$-458.01M</t>
  </si>
  <si>
    <t>$6.44B</t>
  </si>
  <si>
    <t>$663.00M</t>
  </si>
  <si>
    <t>$187.61M</t>
  </si>
  <si>
    <t>$42.66M</t>
  </si>
  <si>
    <t>$30.98M</t>
  </si>
  <si>
    <t>$1.22M</t>
  </si>
  <si>
    <t>$57.63M</t>
  </si>
  <si>
    <t>$-28.16M</t>
  </si>
  <si>
    <t>AMTX</t>
  </si>
  <si>
    <t>Aemetis, Inc</t>
  </si>
  <si>
    <t>GTT</t>
  </si>
  <si>
    <t>GTT Communications, Inc.</t>
  </si>
  <si>
    <t>ANSS</t>
  </si>
  <si>
    <t>ANSYS, Inc.</t>
  </si>
  <si>
    <t>HCA</t>
  </si>
  <si>
    <t>HCA Healthcare, Inc.</t>
  </si>
  <si>
    <t>SBRAP</t>
  </si>
  <si>
    <t>GBNK</t>
  </si>
  <si>
    <t>Guaranty Bancorp</t>
  </si>
  <si>
    <t>QTRX</t>
  </si>
  <si>
    <t>Quanterix Corporation</t>
  </si>
  <si>
    <t>SRNE</t>
  </si>
  <si>
    <t>Sorrento Therapeutics, Inc.</t>
  </si>
  <si>
    <t>FPAY</t>
  </si>
  <si>
    <t>FlexShopper, Inc.</t>
  </si>
  <si>
    <t>LVS</t>
  </si>
  <si>
    <t>Las Vegas Sands Corp.</t>
  </si>
  <si>
    <t>TTGT</t>
  </si>
  <si>
    <t>TechTarget, Inc.</t>
  </si>
  <si>
    <t>OXBR</t>
  </si>
  <si>
    <t>Oxbridge Re Holdings Limited</t>
  </si>
  <si>
    <t>MG</t>
  </si>
  <si>
    <t>Mistras Group Inc</t>
  </si>
  <si>
    <t>GNE</t>
  </si>
  <si>
    <t>Genie Energy Ltd.</t>
  </si>
  <si>
    <t>PFSI</t>
  </si>
  <si>
    <t>PennyMac Financial Services, Inc.</t>
  </si>
  <si>
    <t>MDSO</t>
  </si>
  <si>
    <t>Medidata Solutions, Inc.</t>
  </si>
  <si>
    <t>$150.16M</t>
  </si>
  <si>
    <t>$-30.30M</t>
  </si>
  <si>
    <t>$827.90M</t>
  </si>
  <si>
    <t>$-71.50M</t>
  </si>
  <si>
    <t>$259.25M</t>
  </si>
  <si>
    <t>$43.61B</t>
  </si>
  <si>
    <t>$159.75M</t>
  </si>
  <si>
    <t>$38.62M</t>
  </si>
  <si>
    <t>$-27.02M</t>
  </si>
  <si>
    <t>$151.86M</t>
  </si>
  <si>
    <t>$9.06M</t>
  </si>
  <si>
    <t>$67.05M</t>
  </si>
  <si>
    <t>$-8.33M</t>
  </si>
  <si>
    <t>$12.88B</t>
  </si>
  <si>
    <t>$108.56M</t>
  </si>
  <si>
    <t>$6.80M</t>
  </si>
  <si>
    <t>$23.84M</t>
  </si>
  <si>
    <t>$-20.59M</t>
  </si>
  <si>
    <t>$700.97M</t>
  </si>
  <si>
    <t>$-2.18M</t>
  </si>
  <si>
    <t>$267.80M</t>
  </si>
  <si>
    <t>$-6.99M</t>
  </si>
  <si>
    <t>$100.76M</t>
  </si>
  <si>
    <t>$545.53M</t>
  </si>
  <si>
    <t>$44.38M</t>
  </si>
  <si>
    <t>GHDX</t>
  </si>
  <si>
    <t>Genomic Health, Inc.</t>
  </si>
  <si>
    <t>AGO</t>
  </si>
  <si>
    <t>Assured Guaranty Ltd.</t>
  </si>
  <si>
    <t>GEL</t>
  </si>
  <si>
    <t>Genesis Energy, L.P.</t>
  </si>
  <si>
    <t>GCBC</t>
  </si>
  <si>
    <t>Greene County Bancorp, Inc.</t>
  </si>
  <si>
    <t>LBC</t>
  </si>
  <si>
    <t>Luther Burbank Corporation</t>
  </si>
  <si>
    <t>GPRE</t>
  </si>
  <si>
    <t>Green Plains, Inc.</t>
  </si>
  <si>
    <t>STWD</t>
  </si>
  <si>
    <t>STARWOOD PROPERTY TRUST, INC.</t>
  </si>
  <si>
    <t>RYI</t>
  </si>
  <si>
    <t>Ryerson Holding Corporation</t>
  </si>
  <si>
    <t>MKTX</t>
  </si>
  <si>
    <t>MarketAxess Holdings, Inc.</t>
  </si>
  <si>
    <t>$340.75M</t>
  </si>
  <si>
    <t>$-3.86M</t>
  </si>
  <si>
    <t>$1.53B</t>
  </si>
  <si>
    <t>$730.00M</t>
  </si>
  <si>
    <t>$82.65M</t>
  </si>
  <si>
    <t>$39.88M</t>
  </si>
  <si>
    <t>$11.19M</t>
  </si>
  <si>
    <t>$181.75M</t>
  </si>
  <si>
    <t>$69.38M</t>
  </si>
  <si>
    <t>$3.56B</t>
  </si>
  <si>
    <t>$880.59M</t>
  </si>
  <si>
    <t>$397.59M</t>
  </si>
  <si>
    <t>$17.10M</t>
  </si>
  <si>
    <t>$397.47M</t>
  </si>
  <si>
    <t>$148.09M</t>
  </si>
  <si>
    <t>CRBP</t>
  </si>
  <si>
    <t>Corbus Pharmaceuticals Holdings, Inc.</t>
  </si>
  <si>
    <t>CASA</t>
  </si>
  <si>
    <t>Casa Systems, Inc.</t>
  </si>
  <si>
    <t>NMRK</t>
  </si>
  <si>
    <t>Newmark Group, Inc.</t>
  </si>
  <si>
    <t>CUTR</t>
  </si>
  <si>
    <t>Cutera, Inc.</t>
  </si>
  <si>
    <t>BABA</t>
  </si>
  <si>
    <t>Alibaba Group Holding Limited</t>
  </si>
  <si>
    <t>SCCO</t>
  </si>
  <si>
    <t>Southern Copper Corporation</t>
  </si>
  <si>
    <t>ECHO</t>
  </si>
  <si>
    <t>Echo Global Logistics, Inc.</t>
  </si>
  <si>
    <t>FBM</t>
  </si>
  <si>
    <t>Foundation Building Materials, Inc.</t>
  </si>
  <si>
    <t>HCHC</t>
  </si>
  <si>
    <t>HC2 Holdings, Inc.</t>
  </si>
  <si>
    <t>CURO</t>
  </si>
  <si>
    <t>CURO Group Holdings Corp.</t>
  </si>
  <si>
    <t>CRTO</t>
  </si>
  <si>
    <t>Criteo S.A.</t>
  </si>
  <si>
    <t>ATRC</t>
  </si>
  <si>
    <t>AtriCure, Inc.</t>
  </si>
  <si>
    <t>$-32.42M</t>
  </si>
  <si>
    <t>$351.58M</t>
  </si>
  <si>
    <t>$88.50M</t>
  </si>
  <si>
    <t>$1.39B</t>
  </si>
  <si>
    <t>$144.49M</t>
  </si>
  <si>
    <t>$151.49M</t>
  </si>
  <si>
    <t>$29.99M</t>
  </si>
  <si>
    <t>$23.52B</t>
  </si>
  <si>
    <t>$6.49B</t>
  </si>
  <si>
    <t>$728.50M</t>
  </si>
  <si>
    <t>$2.06B</t>
  </si>
  <si>
    <t>$82.48M</t>
  </si>
  <si>
    <t>$1.63B</t>
  </si>
  <si>
    <t>$-46.91M</t>
  </si>
  <si>
    <t>$963.30M</t>
  </si>
  <si>
    <t>$49.15M</t>
  </si>
  <si>
    <t>Advertising</t>
  </si>
  <si>
    <t>$91.97M</t>
  </si>
  <si>
    <t>$174.72M</t>
  </si>
  <si>
    <t>$-26.89M</t>
  </si>
  <si>
    <t>CNK</t>
  </si>
  <si>
    <t>Cinemark Holdings Inc</t>
  </si>
  <si>
    <t>PCOM</t>
  </si>
  <si>
    <t>Points International, Ltd.</t>
  </si>
  <si>
    <t>$2.99B</t>
  </si>
  <si>
    <t>$262.83M</t>
  </si>
  <si>
    <t>$450.84M</t>
  </si>
  <si>
    <t>$4.39M</t>
  </si>
  <si>
    <t>IAG</t>
  </si>
  <si>
    <t>Iamgold Corporation</t>
  </si>
  <si>
    <t>SEMG</t>
  </si>
  <si>
    <t>Semgroup Corporation</t>
  </si>
  <si>
    <t>PGTI</t>
  </si>
  <si>
    <t>PGT Innovations, Inc.</t>
  </si>
  <si>
    <t>SRTS</t>
  </si>
  <si>
    <t>Sensus Healthcare, Inc.</t>
  </si>
  <si>
    <t>NVEC</t>
  </si>
  <si>
    <t>NVE Corporation</t>
  </si>
  <si>
    <t>$651.08M</t>
  </si>
  <si>
    <t>$-17.15M</t>
  </si>
  <si>
    <t>$511.08M</t>
  </si>
  <si>
    <t>$39.84M</t>
  </si>
  <si>
    <t>$20.59M</t>
  </si>
  <si>
    <t>$-3.71M</t>
  </si>
  <si>
    <t>$28.33M</t>
  </si>
  <si>
    <t>$12.95M</t>
  </si>
  <si>
    <t>AMID</t>
  </si>
  <si>
    <t>American Midstream Partners, LP</t>
  </si>
  <si>
    <t>VVV</t>
  </si>
  <si>
    <t>Valvoline Inc.</t>
  </si>
  <si>
    <t>ZNGA</t>
  </si>
  <si>
    <t>Zynga Inc.</t>
  </si>
  <si>
    <t>ADOM</t>
  </si>
  <si>
    <t>ADOMANI, Inc.</t>
  </si>
  <si>
    <t>LGCYO</t>
  </si>
  <si>
    <t>CRC</t>
  </si>
  <si>
    <t>California Resources Corporation</t>
  </si>
  <si>
    <t>CATM</t>
  </si>
  <si>
    <t>Cardtronics plc</t>
  </si>
  <si>
    <t>BKEP</t>
  </si>
  <si>
    <t>$651.55M</t>
  </si>
  <si>
    <t>$-263.02M</t>
  </si>
  <si>
    <t>$304.00M</t>
  </si>
  <si>
    <t>$861.39M</t>
  </si>
  <si>
    <t>$26.63M</t>
  </si>
  <si>
    <t>$-21.90M</t>
  </si>
  <si>
    <t>$-266.00M</t>
  </si>
  <si>
    <t>$-145.35M</t>
  </si>
  <si>
    <t>SEM</t>
  </si>
  <si>
    <t>Select Medical Holdings Corporation</t>
  </si>
  <si>
    <t>RESN</t>
  </si>
  <si>
    <t>Resonant Inc.</t>
  </si>
  <si>
    <t>BIP</t>
  </si>
  <si>
    <t>Brookfield Infrastructure Partners LP</t>
  </si>
  <si>
    <t>FMNB</t>
  </si>
  <si>
    <t>Farmers National Banc Corp.</t>
  </si>
  <si>
    <t>CALX</t>
  </si>
  <si>
    <t>Calix, Inc</t>
  </si>
  <si>
    <t>IVTY</t>
  </si>
  <si>
    <t>Invuity, Inc.</t>
  </si>
  <si>
    <t>HTBX</t>
  </si>
  <si>
    <t>Heat Biologics, Inc.</t>
  </si>
  <si>
    <t>NVTR</t>
  </si>
  <si>
    <t>Nuvectra Corporation</t>
  </si>
  <si>
    <t>ENSG</t>
  </si>
  <si>
    <t>The Ensign Group, Inc.</t>
  </si>
  <si>
    <t>FRPT</t>
  </si>
  <si>
    <t>Freshpet, Inc.</t>
  </si>
  <si>
    <t>TEL</t>
  </si>
  <si>
    <t>TE Connectivity Ltd.</t>
  </si>
  <si>
    <t>$4.44B</t>
  </si>
  <si>
    <t>$171.43M</t>
  </si>
  <si>
    <t>$-21.65M</t>
  </si>
  <si>
    <t>$3.54B</t>
  </si>
  <si>
    <t>$11.00M</t>
  </si>
  <si>
    <t>$104.58M</t>
  </si>
  <si>
    <t>$22.71M</t>
  </si>
  <si>
    <t>$510.37M</t>
  </si>
  <si>
    <t>$-83.03M</t>
  </si>
  <si>
    <t>$39.62M</t>
  </si>
  <si>
    <t>$-39.92M</t>
  </si>
  <si>
    <t>$1.52M</t>
  </si>
  <si>
    <t>$-11.84M</t>
  </si>
  <si>
    <t>$31.84M</t>
  </si>
  <si>
    <t>$-44.60M</t>
  </si>
  <si>
    <t>$1.85B</t>
  </si>
  <si>
    <t>$40.48M</t>
  </si>
  <si>
    <t>$156.38M</t>
  </si>
  <si>
    <t>$-4.26M</t>
  </si>
  <si>
    <t>$13.11B</t>
  </si>
  <si>
    <t>LITB</t>
  </si>
  <si>
    <t>LightInTheBox Holding Co., Ltd.</t>
  </si>
  <si>
    <t>NFLX</t>
  </si>
  <si>
    <t>Netflix, Inc.</t>
  </si>
  <si>
    <t>ILMN</t>
  </si>
  <si>
    <t>Illumina, Inc.</t>
  </si>
  <si>
    <t>GNBC</t>
  </si>
  <si>
    <t>Green Bancorp, Inc.</t>
  </si>
  <si>
    <t>HCCI</t>
  </si>
  <si>
    <t>Heritage-Crystal Clean, Inc.</t>
  </si>
  <si>
    <t>RBCAA</t>
  </si>
  <si>
    <t>Republic Bancorp, Inc.</t>
  </si>
  <si>
    <t>ACMR</t>
  </si>
  <si>
    <t>ACM Research, Inc.</t>
  </si>
  <si>
    <t>INOV</t>
  </si>
  <si>
    <t>Inovalon Holdings, Inc.</t>
  </si>
  <si>
    <t>IESC</t>
  </si>
  <si>
    <t>IES Holdings, Inc.</t>
  </si>
  <si>
    <t>FMI</t>
  </si>
  <si>
    <t>Foundation Medicine, Inc.</t>
  </si>
  <si>
    <t>STO</t>
  </si>
  <si>
    <t>Statoil ASA</t>
  </si>
  <si>
    <t>$320.97M</t>
  </si>
  <si>
    <t>$-9.58M</t>
  </si>
  <si>
    <t>Consumer Electronics/Video Chains</t>
  </si>
  <si>
    <t>$11.69B</t>
  </si>
  <si>
    <t>$558.93M</t>
  </si>
  <si>
    <t>$2.75B</t>
  </si>
  <si>
    <t>$725.00M</t>
  </si>
  <si>
    <t>$190.76M</t>
  </si>
  <si>
    <t>$34.14M</t>
  </si>
  <si>
    <t>$365.96M</t>
  </si>
  <si>
    <t>$28.12M</t>
  </si>
  <si>
    <t>$277.55M</t>
  </si>
  <si>
    <t>$45.63M</t>
  </si>
  <si>
    <t>$36.51M</t>
  </si>
  <si>
    <t>$449.36M</t>
  </si>
  <si>
    <t>$33.83M</t>
  </si>
  <si>
    <t>$810.74M</t>
  </si>
  <si>
    <t>$13.42M</t>
  </si>
  <si>
    <t>$152.90M</t>
  </si>
  <si>
    <t>$-161.47M</t>
  </si>
  <si>
    <t>$497.77B</t>
  </si>
  <si>
    <t>$37.94B</t>
  </si>
  <si>
    <t>ANCB</t>
  </si>
  <si>
    <t>Anchor Bancorp</t>
  </si>
  <si>
    <t>BGS</t>
  </si>
  <si>
    <t>B&amp;G Foods, Inc.</t>
  </si>
  <si>
    <t>FIBK</t>
  </si>
  <si>
    <t>First Interstate BancSystem, Inc.</t>
  </si>
  <si>
    <t>UCTT</t>
  </si>
  <si>
    <t>Ultra Clean Holdings, Inc.</t>
  </si>
  <si>
    <t>NTGR</t>
  </si>
  <si>
    <t>NETGEAR, Inc.</t>
  </si>
  <si>
    <t>CIM</t>
  </si>
  <si>
    <t>Chimera Investment Corporation</t>
  </si>
  <si>
    <t>NVCR</t>
  </si>
  <si>
    <t>NovoCure Limited</t>
  </si>
  <si>
    <t>MYRG</t>
  </si>
  <si>
    <t>MYR Group, Inc.</t>
  </si>
  <si>
    <t>GLUU</t>
  </si>
  <si>
    <t>Glu Mobile Inc.</t>
  </si>
  <si>
    <t>SGRP</t>
  </si>
  <si>
    <t>SPAR Group, Inc.</t>
  </si>
  <si>
    <t>NBHC</t>
  </si>
  <si>
    <t>National Bank Holdings Corporation</t>
  </si>
  <si>
    <t>EVH</t>
  </si>
  <si>
    <t>Evolent Health, Inc</t>
  </si>
  <si>
    <t>$24.60M</t>
  </si>
  <si>
    <t>$2.35M</t>
  </si>
  <si>
    <t>$217.46M</t>
  </si>
  <si>
    <t>$520.43M</t>
  </si>
  <si>
    <t>$106.52M</t>
  </si>
  <si>
    <t>$924.35M</t>
  </si>
  <si>
    <t>$75.09M</t>
  </si>
  <si>
    <t>$19.44M</t>
  </si>
  <si>
    <t>$524.67M</t>
  </si>
  <si>
    <t>$-61.66M</t>
  </si>
  <si>
    <t>$21.15M</t>
  </si>
  <si>
    <t>$286.83M</t>
  </si>
  <si>
    <t>$-97.57M</t>
  </si>
  <si>
    <t>$181.38M</t>
  </si>
  <si>
    <t>$208.90M</t>
  </si>
  <si>
    <t>$14.52M</t>
  </si>
  <si>
    <t>$434.95M</t>
  </si>
  <si>
    <t>$-60.67M</t>
  </si>
  <si>
    <t>CBIO</t>
  </si>
  <si>
    <t xml:space="preserve">Catalyst Biosciences, Inc. </t>
  </si>
  <si>
    <t>$1.02M</t>
  </si>
  <si>
    <t>$-21.56M</t>
  </si>
  <si>
    <t>NLST</t>
  </si>
  <si>
    <t>Netlist, Inc.</t>
  </si>
  <si>
    <t>PRTY</t>
  </si>
  <si>
    <t>Party City Holdco Inc.</t>
  </si>
  <si>
    <t>AMEH</t>
  </si>
  <si>
    <t>Apollo Medical Holdings, Inc.</t>
  </si>
  <si>
    <t>ANTX</t>
  </si>
  <si>
    <t>Anthem, Inc.</t>
  </si>
  <si>
    <t>FOXF</t>
  </si>
  <si>
    <t>Fox Factory Holding Corp.</t>
  </si>
  <si>
    <t>CELH</t>
  </si>
  <si>
    <t>Celsius Holdings, Inc.</t>
  </si>
  <si>
    <t>W</t>
  </si>
  <si>
    <t>Wayfair Inc.</t>
  </si>
  <si>
    <t>TSE</t>
  </si>
  <si>
    <t>Trinseo S.A.</t>
  </si>
  <si>
    <t>CNXN</t>
  </si>
  <si>
    <t>PC Connection, Inc.</t>
  </si>
  <si>
    <t>FBMS</t>
  </si>
  <si>
    <t>The First Bancshares, Inc.</t>
  </si>
  <si>
    <t>TAL</t>
  </si>
  <si>
    <t>TAL Education Group</t>
  </si>
  <si>
    <t>PBIB</t>
  </si>
  <si>
    <t>Porter Bancorp, Inc.</t>
  </si>
  <si>
    <t>NNDM</t>
  </si>
  <si>
    <t>Nano Dimension Ltd.</t>
  </si>
  <si>
    <t>RUSHB</t>
  </si>
  <si>
    <t>Rush Enterprises, Inc.</t>
  </si>
  <si>
    <t>LIVE</t>
  </si>
  <si>
    <t>Live Ventures Incorporated</t>
  </si>
  <si>
    <t>BKU</t>
  </si>
  <si>
    <t>BankUnited, Inc.</t>
  </si>
  <si>
    <t>AMMA</t>
  </si>
  <si>
    <t>Alliance MMA, Inc.</t>
  </si>
  <si>
    <t>PUK</t>
  </si>
  <si>
    <t>Prudential Public Limited Company</t>
  </si>
  <si>
    <t>TCBIP</t>
  </si>
  <si>
    <t>MOBL</t>
  </si>
  <si>
    <t>MobileIron, Inc.</t>
  </si>
  <si>
    <t>FPI</t>
  </si>
  <si>
    <t>Farmland Partners Inc.</t>
  </si>
  <si>
    <t>IPGP</t>
  </si>
  <si>
    <t>IPG Photonics Corporation</t>
  </si>
  <si>
    <t>$38.32M</t>
  </si>
  <si>
    <t>$-13.42M</t>
  </si>
  <si>
    <t>$214.93M</t>
  </si>
  <si>
    <t>$57.43M</t>
  </si>
  <si>
    <t>$-8.97M</t>
  </si>
  <si>
    <t>$90.11B</t>
  </si>
  <si>
    <t>$3.84B</t>
  </si>
  <si>
    <t>$475.63M</t>
  </si>
  <si>
    <t>$43.13M</t>
  </si>
  <si>
    <t>$36.16M</t>
  </si>
  <si>
    <t>$-8.24M</t>
  </si>
  <si>
    <t>$4.72B</t>
  </si>
  <si>
    <t>$-244.61M</t>
  </si>
  <si>
    <t>$4.45B</t>
  </si>
  <si>
    <t>$328.30M</t>
  </si>
  <si>
    <t>$54.86M</t>
  </si>
  <si>
    <t>$80.45M</t>
  </si>
  <si>
    <t>$116.59M</t>
  </si>
  <si>
    <t>$42.45M</t>
  </si>
  <si>
    <t>$2.98M</t>
  </si>
  <si>
    <t>$-63.01M</t>
  </si>
  <si>
    <t>$4.71B</t>
  </si>
  <si>
    <t>$172.13M</t>
  </si>
  <si>
    <t>Finance/Investors Services</t>
  </si>
  <si>
    <t>$152.06M</t>
  </si>
  <si>
    <t>$6.50M</t>
  </si>
  <si>
    <t>$1.37B</t>
  </si>
  <si>
    <t>$591.02M</t>
  </si>
  <si>
    <t>$4.22M</t>
  </si>
  <si>
    <t>$-11.98M</t>
  </si>
  <si>
    <t>$86.56B</t>
  </si>
  <si>
    <t>$2.39B</t>
  </si>
  <si>
    <t>$176.49M</t>
  </si>
  <si>
    <t>$-56.30M</t>
  </si>
  <si>
    <t>$46.22M</t>
  </si>
  <si>
    <t>$4.25M</t>
  </si>
  <si>
    <t>$347.61M</t>
  </si>
  <si>
    <t>MODN</t>
  </si>
  <si>
    <t>Model N, Inc.</t>
  </si>
  <si>
    <t>MPW</t>
  </si>
  <si>
    <t>Medical Properties Trust, Inc.</t>
  </si>
  <si>
    <t>SELF</t>
  </si>
  <si>
    <t>Global Self Storage, Inc.</t>
  </si>
  <si>
    <t>PE</t>
  </si>
  <si>
    <t>Parsley Energy, Inc.</t>
  </si>
  <si>
    <t>HIIQ</t>
  </si>
  <si>
    <t>Health Insurance Innovations, Inc.</t>
  </si>
  <si>
    <t>GTN</t>
  </si>
  <si>
    <t>Gray Television, Inc.</t>
  </si>
  <si>
    <t>HALO</t>
  </si>
  <si>
    <t>Halozyme Therapeutics, Inc.</t>
  </si>
  <si>
    <t>MPX</t>
  </si>
  <si>
    <t>Marine Products Corporation</t>
  </si>
  <si>
    <t>BOSC</t>
  </si>
  <si>
    <t>B.O.S. Better Online Solutions</t>
  </si>
  <si>
    <t>GKOS</t>
  </si>
  <si>
    <t>Glaukos Corporation</t>
  </si>
  <si>
    <t>$131.17M</t>
  </si>
  <si>
    <t>$-39.55M</t>
  </si>
  <si>
    <t>$704.75M</t>
  </si>
  <si>
    <t>$288.38M</t>
  </si>
  <si>
    <t>$7.47M</t>
  </si>
  <si>
    <t>$967.04M</t>
  </si>
  <si>
    <t>$106.77M</t>
  </si>
  <si>
    <t>$395.55M</t>
  </si>
  <si>
    <t>$17.89M</t>
  </si>
  <si>
    <t>$882.73M</t>
  </si>
  <si>
    <t>$261.95M</t>
  </si>
  <si>
    <t>$316.61M</t>
  </si>
  <si>
    <t>$62.97M</t>
  </si>
  <si>
    <t>$267.32M</t>
  </si>
  <si>
    <t>$18.71M</t>
  </si>
  <si>
    <t>$28.93M</t>
  </si>
  <si>
    <t>$159.25M</t>
  </si>
  <si>
    <t>EVA</t>
  </si>
  <si>
    <t>Enviva Partners, LP</t>
  </si>
  <si>
    <t>BHTG</t>
  </si>
  <si>
    <t>BioHiTech Global, Inc.</t>
  </si>
  <si>
    <t>FOLD</t>
  </si>
  <si>
    <t>Amicus Therapeutics, Inc.</t>
  </si>
  <si>
    <t>$543.24M</t>
  </si>
  <si>
    <t>$20.56M</t>
  </si>
  <si>
    <t>$2.42M</t>
  </si>
  <si>
    <t>$-8.35M</t>
  </si>
  <si>
    <t>$36.93M</t>
  </si>
  <si>
    <t>$-284.00M</t>
  </si>
  <si>
    <t>EXPE</t>
  </si>
  <si>
    <t>Expedia Group, Inc.</t>
  </si>
  <si>
    <t>NUS</t>
  </si>
  <si>
    <t>Nu Skin Enterprises, Inc.</t>
  </si>
  <si>
    <t>SPH</t>
  </si>
  <si>
    <t>Suburban Propane Partners, L.P.</t>
  </si>
  <si>
    <t>GLPI</t>
  </si>
  <si>
    <t>Gaming and Leisure Properties, Inc.</t>
  </si>
  <si>
    <t>NEOS</t>
  </si>
  <si>
    <t>Neos Therapeutics, Inc.</t>
  </si>
  <si>
    <t>$10.06B</t>
  </si>
  <si>
    <t>$377.96M</t>
  </si>
  <si>
    <t>$2.28B</t>
  </si>
  <si>
    <t>$129.44M</t>
  </si>
  <si>
    <t>$38.00M</t>
  </si>
  <si>
    <t>$971.31M</t>
  </si>
  <si>
    <t>$379.98M</t>
  </si>
  <si>
    <t>$25.02M</t>
  </si>
  <si>
    <t>$-66.25M</t>
  </si>
  <si>
    <t>NINE</t>
  </si>
  <si>
    <t>Nine Energy Service, Inc.</t>
  </si>
  <si>
    <t>LN</t>
  </si>
  <si>
    <t>LINE Corporation</t>
  </si>
  <si>
    <t>LOB</t>
  </si>
  <si>
    <t>Live Oak Bancshares, Inc.</t>
  </si>
  <si>
    <t>LNTH</t>
  </si>
  <si>
    <t>Lantheus Holdings, Inc.</t>
  </si>
  <si>
    <t>ON</t>
  </si>
  <si>
    <t>ON Semiconductor Corporation</t>
  </si>
  <si>
    <t>$543.66M</t>
  </si>
  <si>
    <t>$-67.68M</t>
  </si>
  <si>
    <t>$167.15B</t>
  </si>
  <si>
    <t>$8.09B</t>
  </si>
  <si>
    <t>$208.39M</t>
  </si>
  <si>
    <t>$100.50M</t>
  </si>
  <si>
    <t>$331.38M</t>
  </si>
  <si>
    <t>$123.39M</t>
  </si>
  <si>
    <t>$5.54B</t>
  </si>
  <si>
    <t>$810.70M</t>
  </si>
  <si>
    <t>SEP</t>
  </si>
  <si>
    <t>Spectra Energy Partners, LP</t>
  </si>
  <si>
    <t>VIA</t>
  </si>
  <si>
    <t>Viacom Inc.</t>
  </si>
  <si>
    <t>IBKR</t>
  </si>
  <si>
    <t>Interactive Brokers Group, Inc.</t>
  </si>
  <si>
    <t>SLAB</t>
  </si>
  <si>
    <t>Silicon Laboratories, Inc.</t>
  </si>
  <si>
    <t>CSII</t>
  </si>
  <si>
    <t>Cardiovascular Systems, Inc.</t>
  </si>
  <si>
    <t>EPR</t>
  </si>
  <si>
    <t>EPR Properties</t>
  </si>
  <si>
    <t>$240.00M</t>
  </si>
  <si>
    <t>$13.26B</t>
  </si>
  <si>
    <t>$1.87B</t>
  </si>
  <si>
    <t>$76.00M</t>
  </si>
  <si>
    <t>$768.87M</t>
  </si>
  <si>
    <t>$47.09M</t>
  </si>
  <si>
    <t>$204.91M</t>
  </si>
  <si>
    <t>$-1.79M</t>
  </si>
  <si>
    <t>$572.78M</t>
  </si>
  <si>
    <t>$262.97M</t>
  </si>
  <si>
    <t>AGS</t>
  </si>
  <si>
    <t>PlayAGS, Inc.</t>
  </si>
  <si>
    <t>TRNO</t>
  </si>
  <si>
    <t>Terreno Realty Corporation</t>
  </si>
  <si>
    <t>OSIS</t>
  </si>
  <si>
    <t>OSI Systems, Inc.</t>
  </si>
  <si>
    <t>PXD</t>
  </si>
  <si>
    <t>Pioneer Natural Resources Company</t>
  </si>
  <si>
    <t>PMT</t>
  </si>
  <si>
    <t>PennyMac Mortgage Investment Trust</t>
  </si>
  <si>
    <t>WAAS</t>
  </si>
  <si>
    <t>AquaVenture Holdings Limited</t>
  </si>
  <si>
    <t>TPH</t>
  </si>
  <si>
    <t>TRI Pointe Group, Inc.</t>
  </si>
  <si>
    <t>GRA</t>
  </si>
  <si>
    <t>W.R. Grace &amp; Co.</t>
  </si>
  <si>
    <t>$216.64M</t>
  </si>
  <si>
    <t>$-45.11M</t>
  </si>
  <si>
    <t>$52.74M</t>
  </si>
  <si>
    <t>$960.95M</t>
  </si>
  <si>
    <t>$21.08M</t>
  </si>
  <si>
    <t>$5.29B</t>
  </si>
  <si>
    <t>$827.00M</t>
  </si>
  <si>
    <t>$572.98M</t>
  </si>
  <si>
    <t>$116.76M</t>
  </si>
  <si>
    <t>$121.15M</t>
  </si>
  <si>
    <t>$-25.79M</t>
  </si>
  <si>
    <t>$187.19M</t>
  </si>
  <si>
    <t>$11.20M</t>
  </si>
  <si>
    <t>BRKL</t>
  </si>
  <si>
    <t>Brookline Bancorp, Inc.</t>
  </si>
  <si>
    <t>CETX</t>
  </si>
  <si>
    <t>Cemtrex Inc.</t>
  </si>
  <si>
    <t>$293.04M</t>
  </si>
  <si>
    <t>$50.52M</t>
  </si>
  <si>
    <t>$120.63M</t>
  </si>
  <si>
    <t>AM</t>
  </si>
  <si>
    <t>Antero Midstream Partners LP</t>
  </si>
  <si>
    <t>VIAB</t>
  </si>
  <si>
    <t>YNDX</t>
  </si>
  <si>
    <t>Yandex N.V.</t>
  </si>
  <si>
    <t>COBZ</t>
  </si>
  <si>
    <t>CoBiz Financial Inc.</t>
  </si>
  <si>
    <t>GNTY</t>
  </si>
  <si>
    <t>Guaranty Bancshares, Inc.</t>
  </si>
  <si>
    <t>$772.50M</t>
  </si>
  <si>
    <t>$237.60M</t>
  </si>
  <si>
    <t>$1.61B</t>
  </si>
  <si>
    <t>$150.45M</t>
  </si>
  <si>
    <t>$176.64M</t>
  </si>
  <si>
    <t>$32.59M</t>
  </si>
  <si>
    <t>$86.06M</t>
  </si>
  <si>
    <t>$14.44M</t>
  </si>
  <si>
    <t>PBFX</t>
  </si>
  <si>
    <t>PBF Logistics LP</t>
  </si>
  <si>
    <t>XRM</t>
  </si>
  <si>
    <t>Xerium Technologies, Inc.</t>
  </si>
  <si>
    <t>HTGM</t>
  </si>
  <si>
    <t>HTG Molecular Diagnostics, Inc.</t>
  </si>
  <si>
    <t>NXST</t>
  </si>
  <si>
    <t>Nexstar Media Group, Inc.</t>
  </si>
  <si>
    <t>NTLA</t>
  </si>
  <si>
    <t>Intellia Therapeutics, Inc.</t>
  </si>
  <si>
    <t>AEHR</t>
  </si>
  <si>
    <t>Aehr Test Systems</t>
  </si>
  <si>
    <t>WHD</t>
  </si>
  <si>
    <t>Cactus, Inc.</t>
  </si>
  <si>
    <t>MNLO</t>
  </si>
  <si>
    <t>Menlo Therapeutics Inc.</t>
  </si>
  <si>
    <t>HWBK</t>
  </si>
  <si>
    <t>Hawthorn Bancshares, Inc.</t>
  </si>
  <si>
    <t>FDC</t>
  </si>
  <si>
    <t>First Data Corporation</t>
  </si>
  <si>
    <t>$254.81M</t>
  </si>
  <si>
    <t>$91.38M</t>
  </si>
  <si>
    <t>Textiles</t>
  </si>
  <si>
    <t>$481.05M</t>
  </si>
  <si>
    <t>$-14.65M</t>
  </si>
  <si>
    <t>$14.76M</t>
  </si>
  <si>
    <t>$-18.96M</t>
  </si>
  <si>
    <t>$2.43B</t>
  </si>
  <si>
    <t>$475.00M</t>
  </si>
  <si>
    <t>$26.12M</t>
  </si>
  <si>
    <t>$-67.54M</t>
  </si>
  <si>
    <t>$18.90M</t>
  </si>
  <si>
    <t>$-5.65M</t>
  </si>
  <si>
    <t>$341.19M</t>
  </si>
  <si>
    <t>$45.93M</t>
  </si>
  <si>
    <t>$4.58M</t>
  </si>
  <si>
    <t>$-29.08M</t>
  </si>
  <si>
    <t>$59.66M</t>
  </si>
  <si>
    <t>$3.41M</t>
  </si>
  <si>
    <t>$12.05B</t>
  </si>
  <si>
    <t>CRZO</t>
  </si>
  <si>
    <t>Carrizo Oil &amp; Gas, Inc.</t>
  </si>
  <si>
    <t>VLRX</t>
  </si>
  <si>
    <t>Valeritas Holdings, Inc.</t>
  </si>
  <si>
    <t>CDLX</t>
  </si>
  <si>
    <t>Cardlytics, Inc.</t>
  </si>
  <si>
    <t>ADAP</t>
  </si>
  <si>
    <t>Adaptimmune Therapeutics plc</t>
  </si>
  <si>
    <t>$745.89M</t>
  </si>
  <si>
    <t>$87.11M</t>
  </si>
  <si>
    <t>$20.25M</t>
  </si>
  <si>
    <t>$-49.30M</t>
  </si>
  <si>
    <t>$130.37M</t>
  </si>
  <si>
    <t>$-19.64M</t>
  </si>
  <si>
    <t>$38.24M</t>
  </si>
  <si>
    <t>$-70.89M</t>
  </si>
  <si>
    <t>VNOM</t>
  </si>
  <si>
    <t>Viper Energy Partners LP</t>
  </si>
  <si>
    <t>COTY</t>
  </si>
  <si>
    <t>Coty Inc.</t>
  </si>
  <si>
    <t>CTRE</t>
  </si>
  <si>
    <t>CareTrust REIT, Inc.</t>
  </si>
  <si>
    <t>RUN</t>
  </si>
  <si>
    <t>Sunrun Inc.</t>
  </si>
  <si>
    <t>HMY</t>
  </si>
  <si>
    <t>Harmony Gold Mining Company Limited</t>
  </si>
  <si>
    <t>KMI</t>
  </si>
  <si>
    <t>0 - 49</t>
  </si>
  <si>
    <t>Kinder Morgan, Inc.</t>
  </si>
  <si>
    <t>WPX</t>
  </si>
  <si>
    <t>WPX Energy, Inc.</t>
  </si>
  <si>
    <t>CCOI</t>
  </si>
  <si>
    <t>Cogent Communications Holdings, Inc.</t>
  </si>
  <si>
    <t>DL</t>
  </si>
  <si>
    <t>China Distance Education Holdings Limited</t>
  </si>
  <si>
    <t>CNFR</t>
  </si>
  <si>
    <t>Conifer Holdings, Inc.</t>
  </si>
  <si>
    <t>ALSN</t>
  </si>
  <si>
    <t>Allison Transmission Holdings, Inc.</t>
  </si>
  <si>
    <t>MCRN</t>
  </si>
  <si>
    <t>Milacron Holdings Corp.</t>
  </si>
  <si>
    <t>SB</t>
  </si>
  <si>
    <t>Safe Bulkers, Inc</t>
  </si>
  <si>
    <t>BOJA</t>
  </si>
  <si>
    <t>Bojangles&amp;#39;, Inc.</t>
  </si>
  <si>
    <t>DVD</t>
  </si>
  <si>
    <t>Dover Motorsports, Inc.</t>
  </si>
  <si>
    <t>SAIA</t>
  </si>
  <si>
    <t>Saia, Inc.</t>
  </si>
  <si>
    <t>CAI</t>
  </si>
  <si>
    <t>CAI International, Inc.</t>
  </si>
  <si>
    <t>CDNA</t>
  </si>
  <si>
    <t>CareDx, Inc.</t>
  </si>
  <si>
    <t>DRYS</t>
  </si>
  <si>
    <t>DryShips Inc.</t>
  </si>
  <si>
    <t>HT</t>
  </si>
  <si>
    <t>Hersha Hospitality Trust</t>
  </si>
  <si>
    <t>CSSE</t>
  </si>
  <si>
    <t>Chicken Soup for the Soul Entertainment, Inc.</t>
  </si>
  <si>
    <t>FTSI</t>
  </si>
  <si>
    <t>FTS International, Inc.</t>
  </si>
  <si>
    <t>ICD</t>
  </si>
  <si>
    <t>Independence Contract Drilling, Inc.</t>
  </si>
  <si>
    <t>BABY</t>
  </si>
  <si>
    <t>Natus Medical Incorporated</t>
  </si>
  <si>
    <t>SKX</t>
  </si>
  <si>
    <t>Skechers U.S.A., Inc.</t>
  </si>
  <si>
    <t>INO</t>
  </si>
  <si>
    <t>Inovio Pharmaceuticals, Inc.</t>
  </si>
  <si>
    <t>MFNC</t>
  </si>
  <si>
    <t>Mackinac Financial Corporation</t>
  </si>
  <si>
    <t>LIND</t>
  </si>
  <si>
    <t xml:space="preserve">Lindblad Expeditions Holdings Inc. </t>
  </si>
  <si>
    <t>QES</t>
  </si>
  <si>
    <t>Quintana Energy Services Inc.</t>
  </si>
  <si>
    <t>AHH</t>
  </si>
  <si>
    <t>Armada Hoffler Properties, Inc.</t>
  </si>
  <si>
    <t>$160.16M</t>
  </si>
  <si>
    <t>$111.48M</t>
  </si>
  <si>
    <t>$7.65B</t>
  </si>
  <si>
    <t>$-422.20M</t>
  </si>
  <si>
    <t>$132.98M</t>
  </si>
  <si>
    <t>$25.52M</t>
  </si>
  <si>
    <t>$529.70M</t>
  </si>
  <si>
    <t>$124.53M</t>
  </si>
  <si>
    <t>$19.26B</t>
  </si>
  <si>
    <t>$13.64B</t>
  </si>
  <si>
    <t>$-11.00M</t>
  </si>
  <si>
    <t>$485.18M</t>
  </si>
  <si>
    <t>$5.88M</t>
  </si>
  <si>
    <t>$131.07M</t>
  </si>
  <si>
    <t>$96.09M</t>
  </si>
  <si>
    <t>$-21.54M</t>
  </si>
  <si>
    <t>$504.00M</t>
  </si>
  <si>
    <t>$1.10M</t>
  </si>
  <si>
    <t>$148.03M</t>
  </si>
  <si>
    <t>$-84.68M</t>
  </si>
  <si>
    <t>$547.44M</t>
  </si>
  <si>
    <t>$72.01M</t>
  </si>
  <si>
    <t>$46.74M</t>
  </si>
  <si>
    <t>$8.29M</t>
  </si>
  <si>
    <t>$91.16M</t>
  </si>
  <si>
    <t>$348.39M</t>
  </si>
  <si>
    <t>$72.06M</t>
  </si>
  <si>
    <t>$48.32M</t>
  </si>
  <si>
    <t>$-55.47M</t>
  </si>
  <si>
    <t>$100.72M</t>
  </si>
  <si>
    <t>$-42.54M</t>
  </si>
  <si>
    <t>$497.64M</t>
  </si>
  <si>
    <t>$99.53M</t>
  </si>
  <si>
    <t>$10.66M</t>
  </si>
  <si>
    <t>$22.79M</t>
  </si>
  <si>
    <t>$200.70M</t>
  </si>
  <si>
    <t>$90.01M</t>
  </si>
  <si>
    <t>$-24.30M</t>
  </si>
  <si>
    <t>$500.97M</t>
  </si>
  <si>
    <t>$-20.29M</t>
  </si>
  <si>
    <t>Shoe Manufacturing</t>
  </si>
  <si>
    <t>$4.16B</t>
  </si>
  <si>
    <t>$179.19M</t>
  </si>
  <si>
    <t>$42.22M</t>
  </si>
  <si>
    <t>$-88.21M</t>
  </si>
  <si>
    <t>$48.34M</t>
  </si>
  <si>
    <t>$5.48M</t>
  </si>
  <si>
    <t>$266.50M</t>
  </si>
  <si>
    <t>$-8.66M</t>
  </si>
  <si>
    <t>$438.03M</t>
  </si>
  <si>
    <t>$-21.16M</t>
  </si>
  <si>
    <t>$302.58M</t>
  </si>
  <si>
    <t>$21.05M</t>
  </si>
  <si>
    <t>MTOR</t>
  </si>
  <si>
    <t>Meritor, Inc.</t>
  </si>
  <si>
    <t>LMRK</t>
  </si>
  <si>
    <t>Landmark Infrastructure Partners LP</t>
  </si>
  <si>
    <t>NBIX</t>
  </si>
  <si>
    <t>Neurocrine Biosciences, Inc.</t>
  </si>
  <si>
    <t>BASI</t>
  </si>
  <si>
    <t>Bioanalytical Systems, Inc.</t>
  </si>
  <si>
    <t>$3.35B</t>
  </si>
  <si>
    <t>$325.00M</t>
  </si>
  <si>
    <t>$51.40M</t>
  </si>
  <si>
    <t>$18.77M</t>
  </si>
  <si>
    <t>$161.63M</t>
  </si>
  <si>
    <t>$-142.54M</t>
  </si>
  <si>
    <t>$24.24M</t>
  </si>
  <si>
    <t>VRAY</t>
  </si>
  <si>
    <t>ViewRay, Inc.</t>
  </si>
  <si>
    <t>UBOH</t>
  </si>
  <si>
    <t>United Bancshares, Inc.</t>
  </si>
  <si>
    <t>DRNA</t>
  </si>
  <si>
    <t>Dicerna Pharmaceuticals, Inc.</t>
  </si>
  <si>
    <t>PQG</t>
  </si>
  <si>
    <t>PQ Group Holdings Inc.</t>
  </si>
  <si>
    <t>NEPT</t>
  </si>
  <si>
    <t>Neptune Technologies &amp; Bioresources Inc</t>
  </si>
  <si>
    <t>WES</t>
  </si>
  <si>
    <t>Western Gas Partners, LP</t>
  </si>
  <si>
    <t>CJ</t>
  </si>
  <si>
    <t>C&amp;J Energy Services, Inc</t>
  </si>
  <si>
    <t>MTSI</t>
  </si>
  <si>
    <t>MACOM Technology Solutions Holdings, Inc.</t>
  </si>
  <si>
    <t>CHCT</t>
  </si>
  <si>
    <t>Community Healthcare Trust Incorporated</t>
  </si>
  <si>
    <t>TVPT</t>
  </si>
  <si>
    <t>Travelport Worldwide Limited</t>
  </si>
  <si>
    <t>EQFN</t>
  </si>
  <si>
    <t>Equitable Financial Corp.</t>
  </si>
  <si>
    <t>MFA</t>
  </si>
  <si>
    <t>MFA Financial, Inc.</t>
  </si>
  <si>
    <t>FEDU</t>
  </si>
  <si>
    <t>Four Seasons Education (Cayman) Inc.</t>
  </si>
  <si>
    <t>UAL</t>
  </si>
  <si>
    <t>United Continental Holdings, Inc.</t>
  </si>
  <si>
    <t>MSG</t>
  </si>
  <si>
    <t>The Madison Square Garden Company</t>
  </si>
  <si>
    <t>DLB</t>
  </si>
  <si>
    <t>Dolby Laboratories</t>
  </si>
  <si>
    <t>SGEN</t>
  </si>
  <si>
    <t>Seattle Genetics, Inc.</t>
  </si>
  <si>
    <t>FVE</t>
  </si>
  <si>
    <t>Five Star Senior Living Inc.</t>
  </si>
  <si>
    <t>VCTR</t>
  </si>
  <si>
    <t>Victory Capital Holdings, Inc.</t>
  </si>
  <si>
    <t>USDP</t>
  </si>
  <si>
    <t>USD Partners LP</t>
  </si>
  <si>
    <t>CCS</t>
  </si>
  <si>
    <t>Century Communities, Inc.</t>
  </si>
  <si>
    <t>FIVN</t>
  </si>
  <si>
    <t>Five9, Inc.</t>
  </si>
  <si>
    <t>VRML</t>
  </si>
  <si>
    <t>Vermillion, Inc.</t>
  </si>
  <si>
    <t>$34.04M</t>
  </si>
  <si>
    <t>$-72.18M</t>
  </si>
  <si>
    <t>$31.95M</t>
  </si>
  <si>
    <t>$3.85M</t>
  </si>
  <si>
    <t>$2.28M</t>
  </si>
  <si>
    <t>$-60.05M</t>
  </si>
  <si>
    <t>$57.60M</t>
  </si>
  <si>
    <t>$43.22M</t>
  </si>
  <si>
    <t>$6.38M</t>
  </si>
  <si>
    <t>$263.65M</t>
  </si>
  <si>
    <t>$1.64B</t>
  </si>
  <si>
    <t>$321.04M</t>
  </si>
  <si>
    <t>$698.77M</t>
  </si>
  <si>
    <t>$-150.42M</t>
  </si>
  <si>
    <t>$36.94M</t>
  </si>
  <si>
    <t>$140.46M</t>
  </si>
  <si>
    <t>$11.94M</t>
  </si>
  <si>
    <t>$558.85M</t>
  </si>
  <si>
    <t>$320.69M</t>
  </si>
  <si>
    <t>$30.29M</t>
  </si>
  <si>
    <t>$2.63M</t>
  </si>
  <si>
    <t>$37.74B</t>
  </si>
  <si>
    <t>$2.13B</t>
  </si>
  <si>
    <t>$-72.72M</t>
  </si>
  <si>
    <t>$201.80M</t>
  </si>
  <si>
    <t>$482.25M</t>
  </si>
  <si>
    <t>$-125.53M</t>
  </si>
  <si>
    <t>$-20.90M</t>
  </si>
  <si>
    <t>$410.54M</t>
  </si>
  <si>
    <t>$25.83M</t>
  </si>
  <si>
    <t>$111.34M</t>
  </si>
  <si>
    <t>$21.61M</t>
  </si>
  <si>
    <t>$49.91M</t>
  </si>
  <si>
    <t>$200.23M</t>
  </si>
  <si>
    <t>$3.12M</t>
  </si>
  <si>
    <t>$-10.50M</t>
  </si>
  <si>
    <t>BPY</t>
  </si>
  <si>
    <t>Brookfield Property Partners L.P.</t>
  </si>
  <si>
    <t>TIPT</t>
  </si>
  <si>
    <t>Tiptree Inc.</t>
  </si>
  <si>
    <t>CRNT</t>
  </si>
  <si>
    <t>Ceragon Networks Ltd.</t>
  </si>
  <si>
    <t>ONS</t>
  </si>
  <si>
    <t>Oncobiologics, Inc.</t>
  </si>
  <si>
    <t>ATRS</t>
  </si>
  <si>
    <t>Antares Pharma, Inc.</t>
  </si>
  <si>
    <t>RDHL</t>
  </si>
  <si>
    <t>Redhill Biopharma Ltd.</t>
  </si>
  <si>
    <t>CENTA</t>
  </si>
  <si>
    <t>Central Garden &amp; Pet Company</t>
  </si>
  <si>
    <t>MTDR</t>
  </si>
  <si>
    <t>Matador Resources Company</t>
  </si>
  <si>
    <t>VCEL</t>
  </si>
  <si>
    <t>Vericel Corporation</t>
  </si>
  <si>
    <t>IIPR</t>
  </si>
  <si>
    <t>Innovative Industrial Properties, Inc.</t>
  </si>
  <si>
    <t>WING</t>
  </si>
  <si>
    <t>Wingstop Inc.</t>
  </si>
  <si>
    <t>UPLD</t>
  </si>
  <si>
    <t>Upland Software, Inc.</t>
  </si>
  <si>
    <t>CNCE</t>
  </si>
  <si>
    <t>Concert Pharmaceuticals, Inc.</t>
  </si>
  <si>
    <t>NXRT</t>
  </si>
  <si>
    <t>NexPoint Residential Trust, Inc.</t>
  </si>
  <si>
    <t>UCFC</t>
  </si>
  <si>
    <t>United Community Financial Corp.</t>
  </si>
  <si>
    <t>FSNN</t>
  </si>
  <si>
    <t>Fusion Telecommunications International, Inc.</t>
  </si>
  <si>
    <t>TDOC</t>
  </si>
  <si>
    <t>Teladoc, Inc.</t>
  </si>
  <si>
    <t>AL</t>
  </si>
  <si>
    <t>Air Lease Corporation</t>
  </si>
  <si>
    <t>FSB</t>
  </si>
  <si>
    <t>Franklin Financial Network, Inc.</t>
  </si>
  <si>
    <t>WLKP</t>
  </si>
  <si>
    <t>Westlake Chemical Partners LP</t>
  </si>
  <si>
    <t>BBGI</t>
  </si>
  <si>
    <t>Beasley Broadcast Group, Inc.</t>
  </si>
  <si>
    <t>ERII</t>
  </si>
  <si>
    <t>Energy Recovery, Inc.</t>
  </si>
  <si>
    <t>DRRX</t>
  </si>
  <si>
    <t>DURECT Corporation</t>
  </si>
  <si>
    <t>FISI</t>
  </si>
  <si>
    <t>Financial Institutions, Inc.</t>
  </si>
  <si>
    <t>SNDE</t>
  </si>
  <si>
    <t>Sundance Energy Australia Limited</t>
  </si>
  <si>
    <t>SITO</t>
  </si>
  <si>
    <t>SITO Mobile, Ltd.</t>
  </si>
  <si>
    <t>MCFT</t>
  </si>
  <si>
    <t>MCBC Holdings, Inc.</t>
  </si>
  <si>
    <t>RTIX</t>
  </si>
  <si>
    <t>RTI Surgical, Inc.</t>
  </si>
  <si>
    <t>FBIO</t>
  </si>
  <si>
    <t>Fortress Biotech, Inc.</t>
  </si>
  <si>
    <t>$7.96B</t>
  </si>
  <si>
    <t>$205.09M</t>
  </si>
  <si>
    <t>$646.78M</t>
  </si>
  <si>
    <t>$6.56M</t>
  </si>
  <si>
    <t>$332.03M</t>
  </si>
  <si>
    <t>$15.56M</t>
  </si>
  <si>
    <t>$3.81M</t>
  </si>
  <si>
    <t>$-40.03M</t>
  </si>
  <si>
    <t>$54.52M</t>
  </si>
  <si>
    <t>$-16.74M</t>
  </si>
  <si>
    <t>$-163.82M</t>
  </si>
  <si>
    <t>Consumer Specialties</t>
  </si>
  <si>
    <t>$2.05B</t>
  </si>
  <si>
    <t>$78.83M</t>
  </si>
  <si>
    <t>$538.88M</t>
  </si>
  <si>
    <t>$125.87M</t>
  </si>
  <si>
    <t>$-17.29M</t>
  </si>
  <si>
    <t>$6.42M</t>
  </si>
  <si>
    <t>$105.55M</t>
  </si>
  <si>
    <t>$27.30M</t>
  </si>
  <si>
    <t>$97.95M</t>
  </si>
  <si>
    <t>$-18.73M</t>
  </si>
  <si>
    <t>$143.89M</t>
  </si>
  <si>
    <t>$95.20M</t>
  </si>
  <si>
    <t>$142.82M</t>
  </si>
  <si>
    <t>$53.37M</t>
  </si>
  <si>
    <t>$117.84M</t>
  </si>
  <si>
    <t>$21.65M</t>
  </si>
  <si>
    <t>$150.53M</t>
  </si>
  <si>
    <t>$-14.01M</t>
  </si>
  <si>
    <t>$233.28M</t>
  </si>
  <si>
    <t>$-106.78M</t>
  </si>
  <si>
    <t>$756.15M</t>
  </si>
  <si>
    <t>$147.17M</t>
  </si>
  <si>
    <t>$27.86M</t>
  </si>
  <si>
    <t>$48.67M</t>
  </si>
  <si>
    <t>$232.18M</t>
  </si>
  <si>
    <t>$63.16M</t>
  </si>
  <si>
    <t>$12.35M</t>
  </si>
  <si>
    <t>$49.17M</t>
  </si>
  <si>
    <t>$-3.70M</t>
  </si>
  <si>
    <t>$163.40M</t>
  </si>
  <si>
    <t>$33.53M</t>
  </si>
  <si>
    <t>$136.20M</t>
  </si>
  <si>
    <t>$-29.27M</t>
  </si>
  <si>
    <t>$42.99M</t>
  </si>
  <si>
    <t>$-14.67M</t>
  </si>
  <si>
    <t>$228.63M</t>
  </si>
  <si>
    <t>$279.56M</t>
  </si>
  <si>
    <t>$6.27M</t>
  </si>
  <si>
    <t>$187.58M</t>
  </si>
  <si>
    <t>$-66.88M</t>
  </si>
  <si>
    <t>BWB</t>
  </si>
  <si>
    <t>Bridgewater Bancshares, Inc.</t>
  </si>
  <si>
    <t>PK</t>
  </si>
  <si>
    <t>Park Hotels &amp; Resorts Inc.</t>
  </si>
  <si>
    <t>$68.88M</t>
  </si>
  <si>
    <t>$16.89M</t>
  </si>
  <si>
    <t>HESM</t>
  </si>
  <si>
    <t>Hess Midstream Partners LP</t>
  </si>
  <si>
    <t>UNVR</t>
  </si>
  <si>
    <t>Univar Inc.</t>
  </si>
  <si>
    <t>LINC</t>
  </si>
  <si>
    <t>Lincoln Educational Services Corporation</t>
  </si>
  <si>
    <t>$565.80M</t>
  </si>
  <si>
    <t>$40.40M</t>
  </si>
  <si>
    <t>$8.25B</t>
  </si>
  <si>
    <t>$119.60M</t>
  </si>
  <si>
    <t>$261.85M</t>
  </si>
  <si>
    <t>$-11.48M</t>
  </si>
  <si>
    <t>AGEN</t>
  </si>
  <si>
    <t>Agenus Inc.</t>
  </si>
  <si>
    <t>RKDA</t>
  </si>
  <si>
    <t>Arcadia Biosciences, Inc.</t>
  </si>
  <si>
    <t>ATUS</t>
  </si>
  <si>
    <t>Altice USA, Inc.</t>
  </si>
  <si>
    <t>$42.88M</t>
  </si>
  <si>
    <t>$-120.69M</t>
  </si>
  <si>
    <t>$-15.71M</t>
  </si>
  <si>
    <t>$9.33B</t>
  </si>
  <si>
    <t>FARO</t>
  </si>
  <si>
    <t>FARO Technologies, Inc.</t>
  </si>
  <si>
    <t>$360.92M</t>
  </si>
  <si>
    <t>$-14.52M</t>
  </si>
  <si>
    <t>OPNT</t>
  </si>
  <si>
    <t>Opiant Pharmaceuticals, Inc.</t>
  </si>
  <si>
    <t>$18.45M</t>
  </si>
  <si>
    <t>$6.58M</t>
  </si>
  <si>
    <t>XSPA</t>
  </si>
  <si>
    <t xml:space="preserve">XpresSpa Group, Inc. </t>
  </si>
  <si>
    <t>ZS</t>
  </si>
  <si>
    <t>Zscaler, Inc.</t>
  </si>
  <si>
    <t>WCC</t>
  </si>
  <si>
    <t>WESCO International, Inc.</t>
  </si>
  <si>
    <t>EQIX</t>
  </si>
  <si>
    <t>Equinix, Inc.</t>
  </si>
  <si>
    <t>UNIT</t>
  </si>
  <si>
    <t>Uniti Group Inc.</t>
  </si>
  <si>
    <t>WRD</t>
  </si>
  <si>
    <t>WildHorse Resource Development Corporation</t>
  </si>
  <si>
    <t>CDXS</t>
  </si>
  <si>
    <t>Codexis, Inc.</t>
  </si>
  <si>
    <t>SC</t>
  </si>
  <si>
    <t>Santander Consumer USA Holdings Inc.</t>
  </si>
  <si>
    <t>RYAM</t>
  </si>
  <si>
    <t>Rayonier Advanced Materials Inc.</t>
  </si>
  <si>
    <t>LFGR</t>
  </si>
  <si>
    <t>Leaf Group Ltd.</t>
  </si>
  <si>
    <t>$125.72M</t>
  </si>
  <si>
    <t>$-35.46M</t>
  </si>
  <si>
    <t>$7.68B</t>
  </si>
  <si>
    <t>$163.46M</t>
  </si>
  <si>
    <t>$4.37B</t>
  </si>
  <si>
    <t>$232.98M</t>
  </si>
  <si>
    <t>$936.66M</t>
  </si>
  <si>
    <t>$427.19M</t>
  </si>
  <si>
    <t>$44.27M</t>
  </si>
  <si>
    <t>$50.02M</t>
  </si>
  <si>
    <t>$-23.00M</t>
  </si>
  <si>
    <t>$7.06B</t>
  </si>
  <si>
    <t>$961.33M</t>
  </si>
  <si>
    <t>$324.96M</t>
  </si>
  <si>
    <t>$128.99M</t>
  </si>
  <si>
    <t>$-31.13M</t>
  </si>
  <si>
    <t>SINO</t>
  </si>
  <si>
    <t>Sino-Global Shipping America, Ltd.</t>
  </si>
  <si>
    <t>RSG</t>
  </si>
  <si>
    <t>Republic Services, Inc.</t>
  </si>
  <si>
    <t>ALIM</t>
  </si>
  <si>
    <t>Alimera Sciences, Inc.</t>
  </si>
  <si>
    <t>GRBK</t>
  </si>
  <si>
    <t>Green Brick Partners, Inc.</t>
  </si>
  <si>
    <t>HF</t>
  </si>
  <si>
    <t>HFF, Inc.</t>
  </si>
  <si>
    <t>CRCM</t>
  </si>
  <si>
    <t>Care.com, Inc.</t>
  </si>
  <si>
    <t>KONA</t>
  </si>
  <si>
    <t>Kona Grill, Inc.</t>
  </si>
  <si>
    <t>AMBR</t>
  </si>
  <si>
    <t>Amber Road, Inc.</t>
  </si>
  <si>
    <t>OESX</t>
  </si>
  <si>
    <t>Orion Energy Systems, Inc.</t>
  </si>
  <si>
    <t>$11.45M</t>
  </si>
  <si>
    <t>$10.04B</t>
  </si>
  <si>
    <t>$35.91M</t>
  </si>
  <si>
    <t>$-22.00M</t>
  </si>
  <si>
    <t>$454.37M</t>
  </si>
  <si>
    <t>$14.97M</t>
  </si>
  <si>
    <t>$609.48M</t>
  </si>
  <si>
    <t>$94.96M</t>
  </si>
  <si>
    <t>$174.09M</t>
  </si>
  <si>
    <t>$179.08M</t>
  </si>
  <si>
    <t>$-23.43M</t>
  </si>
  <si>
    <t>$79.08M</t>
  </si>
  <si>
    <t>$-12.98M</t>
  </si>
  <si>
    <t>$70.21M</t>
  </si>
  <si>
    <t>$-12.29M</t>
  </si>
  <si>
    <t>KOS</t>
  </si>
  <si>
    <t>Kosmos Energy Ltd.</t>
  </si>
  <si>
    <t>ACCO</t>
  </si>
  <si>
    <t>Acco Brands Corporation</t>
  </si>
  <si>
    <t>MEET</t>
  </si>
  <si>
    <t>The Meet Group, Inc.</t>
  </si>
  <si>
    <t>ABUS</t>
  </si>
  <si>
    <t>Arbutus Biopharma Corporation</t>
  </si>
  <si>
    <t>VUZI</t>
  </si>
  <si>
    <t>Vuzix Corporation</t>
  </si>
  <si>
    <t>EVC</t>
  </si>
  <si>
    <t>Entravision Communications Corporation</t>
  </si>
  <si>
    <t>NMIH</t>
  </si>
  <si>
    <t>NMI Holdings Inc</t>
  </si>
  <si>
    <t>TTMI</t>
  </si>
  <si>
    <t>TTM Technologies, Inc.</t>
  </si>
  <si>
    <t>CLPR</t>
  </si>
  <si>
    <t>Clipper Realty Inc.</t>
  </si>
  <si>
    <t>COLM</t>
  </si>
  <si>
    <t>Columbia Sportswear Company</t>
  </si>
  <si>
    <t>STB</t>
  </si>
  <si>
    <t>Student Transportation Inc</t>
  </si>
  <si>
    <t>DBX</t>
  </si>
  <si>
    <t>Dropbox, Inc.</t>
  </si>
  <si>
    <t>REGI</t>
  </si>
  <si>
    <t>Renewable Energy Group, Inc.</t>
  </si>
  <si>
    <t>GNMK</t>
  </si>
  <si>
    <t>GenMark Diagnostics, Inc.</t>
  </si>
  <si>
    <t>FMAO</t>
  </si>
  <si>
    <t>Farmers &amp; Merchants Bancorp, Inc.</t>
  </si>
  <si>
    <t>XOG</t>
  </si>
  <si>
    <t>Extraction Oil &amp; Gas, Inc.</t>
  </si>
  <si>
    <t>P</t>
  </si>
  <si>
    <t>Pandora Media, Inc.</t>
  </si>
  <si>
    <t>ZYME</t>
  </si>
  <si>
    <t>Zymeworks Inc.</t>
  </si>
  <si>
    <t>$578.14M</t>
  </si>
  <si>
    <t>$-222.79M</t>
  </si>
  <si>
    <t>$131.70M</t>
  </si>
  <si>
    <t>$123.75M</t>
  </si>
  <si>
    <t>$-64.59M</t>
  </si>
  <si>
    <t>$10.70M</t>
  </si>
  <si>
    <t>$-84.41M</t>
  </si>
  <si>
    <t>$5.54M</t>
  </si>
  <si>
    <t>$536.03M</t>
  </si>
  <si>
    <t>$176.29M</t>
  </si>
  <si>
    <t>$182.74M</t>
  </si>
  <si>
    <t>$22.05M</t>
  </si>
  <si>
    <t>$2.66B</t>
  </si>
  <si>
    <t>$124.21M</t>
  </si>
  <si>
    <t>$102.22M</t>
  </si>
  <si>
    <t>$-2.59M</t>
  </si>
  <si>
    <t>$2.47B</t>
  </si>
  <si>
    <t>$105.12M</t>
  </si>
  <si>
    <t>Other Transportation</t>
  </si>
  <si>
    <t>$845.42M</t>
  </si>
  <si>
    <t>$8.57M</t>
  </si>
  <si>
    <t>$-111.70M</t>
  </si>
  <si>
    <t>$-79.08M</t>
  </si>
  <si>
    <t>$52.52M</t>
  </si>
  <si>
    <t>$-61.85M</t>
  </si>
  <si>
    <t>$51.60M</t>
  </si>
  <si>
    <t>$12.60M</t>
  </si>
  <si>
    <t>$604.30M</t>
  </si>
  <si>
    <t>$-44.41M</t>
  </si>
  <si>
    <t>$-518.40M</t>
  </si>
  <si>
    <t>$51.76M</t>
  </si>
  <si>
    <t>$-10.41M</t>
  </si>
  <si>
    <t>PIXY</t>
  </si>
  <si>
    <t>ShiftPixy, Inc.</t>
  </si>
  <si>
    <t>VRNS</t>
  </si>
  <si>
    <t>Varonis Systems, Inc.</t>
  </si>
  <si>
    <t>APO</t>
  </si>
  <si>
    <t>Apollo Global Management, LLC</t>
  </si>
  <si>
    <t>PBPB</t>
  </si>
  <si>
    <t>Potbelly Corporation</t>
  </si>
  <si>
    <t>MFG</t>
  </si>
  <si>
    <t>Mizuho Financial Group, Inc.</t>
  </si>
  <si>
    <t>HZO</t>
  </si>
  <si>
    <t>MarineMax, Inc.</t>
  </si>
  <si>
    <t>$20.24M</t>
  </si>
  <si>
    <t>$217.36M</t>
  </si>
  <si>
    <t>$608.45M</t>
  </si>
  <si>
    <t>$428.11M</t>
  </si>
  <si>
    <t>$-6.96M</t>
  </si>
  <si>
    <t>$3174.80B</t>
  </si>
  <si>
    <t>$603.54B</t>
  </si>
  <si>
    <t>$23.55M</t>
  </si>
  <si>
    <t>RDVT</t>
  </si>
  <si>
    <t>Red Violet, Inc.</t>
  </si>
  <si>
    <t>$8.58M</t>
  </si>
  <si>
    <t>$-21.50M</t>
  </si>
  <si>
    <t>ONE</t>
  </si>
  <si>
    <t>OneSmart International Education Group Limited</t>
  </si>
  <si>
    <t>JAGX</t>
  </si>
  <si>
    <t>Jaguar Health, Inc.</t>
  </si>
  <si>
    <t>HX</t>
  </si>
  <si>
    <t>Hexindai Inc.</t>
  </si>
  <si>
    <t>GTES</t>
  </si>
  <si>
    <t>Gates Industrial Corporation plc</t>
  </si>
  <si>
    <t>$301.68M</t>
  </si>
  <si>
    <t>$37.95M</t>
  </si>
  <si>
    <t>$4.36M</t>
  </si>
  <si>
    <t>$-21.97M</t>
  </si>
  <si>
    <t>$22.86M</t>
  </si>
  <si>
    <t>$8.55M</t>
  </si>
  <si>
    <t>$3.04B</t>
  </si>
  <si>
    <t>IQ</t>
  </si>
  <si>
    <t>iQIYI, Inc.</t>
  </si>
  <si>
    <t>JBT</t>
  </si>
  <si>
    <t>John Bean Technologies Corporation</t>
  </si>
  <si>
    <t>WIFI</t>
  </si>
  <si>
    <t>Boingo Wireless, Inc.</t>
  </si>
  <si>
    <t>CHFS</t>
  </si>
  <si>
    <t>CHF Solutions, Inc.</t>
  </si>
  <si>
    <t>SSNT</t>
  </si>
  <si>
    <t>SilverSun Technologies, Inc.</t>
  </si>
  <si>
    <t>LBRT</t>
  </si>
  <si>
    <t>Liberty Oilfield Services Inc.</t>
  </si>
  <si>
    <t>SBGL</t>
  </si>
  <si>
    <t>Sibanye Gold Limited</t>
  </si>
  <si>
    <t>$2.57B</t>
  </si>
  <si>
    <t>$-552.95M</t>
  </si>
  <si>
    <t>$82.10M</t>
  </si>
  <si>
    <t>$204.37M</t>
  </si>
  <si>
    <t>$-19.37M</t>
  </si>
  <si>
    <t>$3.55M</t>
  </si>
  <si>
    <t>$-13.38M</t>
  </si>
  <si>
    <t>$34.85M</t>
  </si>
  <si>
    <t>$168.50M</t>
  </si>
  <si>
    <t>$45.91B</t>
  </si>
  <si>
    <t>$-4.44B</t>
  </si>
  <si>
    <t>NVMI</t>
  </si>
  <si>
    <t>Nova Measuring Instruments Ltd.</t>
  </si>
  <si>
    <t>EVOL</t>
  </si>
  <si>
    <t>Evolving Systems, Inc.</t>
  </si>
  <si>
    <t>TCX</t>
  </si>
  <si>
    <t>Tucows Inc.</t>
  </si>
  <si>
    <t>AVAL</t>
  </si>
  <si>
    <t>Grupo Aval Acciones y Valores S.A.</t>
  </si>
  <si>
    <t>PACB</t>
  </si>
  <si>
    <t>Pacific Biosciences of California, Inc.</t>
  </si>
  <si>
    <t>$221.99M</t>
  </si>
  <si>
    <t>$28.81M</t>
  </si>
  <si>
    <t>$2.52M</t>
  </si>
  <si>
    <t>$329.42M</t>
  </si>
  <si>
    <t>$22.33M</t>
  </si>
  <si>
    <t>$31435.19B</t>
  </si>
  <si>
    <t>$2169.84B</t>
  </si>
  <si>
    <t>$93.47M</t>
  </si>
  <si>
    <t>$-92.19M</t>
  </si>
  <si>
    <t>AMRK</t>
  </si>
  <si>
    <t>A-Mark Precious Metals, Inc.</t>
  </si>
  <si>
    <t>ADT</t>
  </si>
  <si>
    <t>ADT Inc.</t>
  </si>
  <si>
    <t>FRAC</t>
  </si>
  <si>
    <t>Keane Group, Inc.</t>
  </si>
  <si>
    <t>$6.99B</t>
  </si>
  <si>
    <t>$342.63M</t>
  </si>
  <si>
    <t>$-36.14M</t>
  </si>
  <si>
    <t>NPO</t>
  </si>
  <si>
    <t>EnPro Industries</t>
  </si>
  <si>
    <t>QTM</t>
  </si>
  <si>
    <t>Quantum Corporation</t>
  </si>
  <si>
    <t>ILG</t>
  </si>
  <si>
    <t>ILG, Inc</t>
  </si>
  <si>
    <t>QUOT</t>
  </si>
  <si>
    <t>Quotient Technology Inc.</t>
  </si>
  <si>
    <t>MATR</t>
  </si>
  <si>
    <t>Mattersight Corporation</t>
  </si>
  <si>
    <t>$539.80M</t>
  </si>
  <si>
    <t>$505.35M</t>
  </si>
  <si>
    <t>$168.00M</t>
  </si>
  <si>
    <t>$322.12M</t>
  </si>
  <si>
    <t>$-15.08M</t>
  </si>
  <si>
    <t>$46.51M</t>
  </si>
  <si>
    <t>$-16.32M</t>
  </si>
  <si>
    <t>BOFI</t>
  </si>
  <si>
    <t>BofI Holding, Inc.</t>
  </si>
  <si>
    <t>HSTM</t>
  </si>
  <si>
    <t>HealthStream, Inc.</t>
  </si>
  <si>
    <t>KFS</t>
  </si>
  <si>
    <t>Kingsway Financial Services, Inc.</t>
  </si>
  <si>
    <t>$456.98M</t>
  </si>
  <si>
    <t>$134.74M</t>
  </si>
  <si>
    <t>$247.66M</t>
  </si>
  <si>
    <t>$10.00M</t>
  </si>
  <si>
    <t>$241.24M</t>
  </si>
  <si>
    <t>$-20.76M</t>
  </si>
  <si>
    <t>FFNW</t>
  </si>
  <si>
    <t>First Financial Northwest, Inc.</t>
  </si>
  <si>
    <t>MXL</t>
  </si>
  <si>
    <t>MaxLinear, Inc</t>
  </si>
  <si>
    <t>DFS</t>
  </si>
  <si>
    <t>Discover Financial Services</t>
  </si>
  <si>
    <t>$49.85M</t>
  </si>
  <si>
    <t>$8.48M</t>
  </si>
  <si>
    <t>$420.32M</t>
  </si>
  <si>
    <t>$-9.19M</t>
  </si>
  <si>
    <t>$11.55B</t>
  </si>
  <si>
    <t>$2.07B</t>
  </si>
  <si>
    <t>DAN</t>
  </si>
  <si>
    <t>Dana Incorporated</t>
  </si>
  <si>
    <t>DTRM</t>
  </si>
  <si>
    <t xml:space="preserve">Determine, Inc. </t>
  </si>
  <si>
    <t>EYES</t>
  </si>
  <si>
    <t>Second Sight Medical Products, Inc.</t>
  </si>
  <si>
    <t>RDCM</t>
  </si>
  <si>
    <t>Radcom Ltd.</t>
  </si>
  <si>
    <t>DLPN</t>
  </si>
  <si>
    <t>Dolphin Entertainment, Inc.</t>
  </si>
  <si>
    <t>SOGO</t>
  </si>
  <si>
    <t>Sogou Inc.</t>
  </si>
  <si>
    <t>SMMF</t>
  </si>
  <si>
    <t>Summit Financial Group, Inc.</t>
  </si>
  <si>
    <t>ENVA</t>
  </si>
  <si>
    <t>Enova International, Inc.</t>
  </si>
  <si>
    <t>LTRPA</t>
  </si>
  <si>
    <t>Liberty TripAdvisor Holdings, Inc.</t>
  </si>
  <si>
    <t>SPNE</t>
  </si>
  <si>
    <t>SeaSpine Holdings Corporation</t>
  </si>
  <si>
    <t>FMX</t>
  </si>
  <si>
    <t>Fomento Economico Mexicano S.A.B. de C.V.</t>
  </si>
  <si>
    <t>CNHI</t>
  </si>
  <si>
    <t>CNH Industrial N.V.</t>
  </si>
  <si>
    <t>AGLE</t>
  </si>
  <si>
    <t>Aeglea BioTherapeutics, Inc.</t>
  </si>
  <si>
    <t>SNP</t>
  </si>
  <si>
    <t>China Petroleum &amp; Chemical Corporation</t>
  </si>
  <si>
    <t>DOGZ</t>
  </si>
  <si>
    <t>Dogness (International) Corporation</t>
  </si>
  <si>
    <t>UMRX</t>
  </si>
  <si>
    <t>Unum Therapeutics Inc.</t>
  </si>
  <si>
    <t>SXC</t>
  </si>
  <si>
    <t>SunCoke Energy, Inc.</t>
  </si>
  <si>
    <t>RPD</t>
  </si>
  <si>
    <t>Rapid7, Inc.</t>
  </si>
  <si>
    <t>AXL</t>
  </si>
  <si>
    <t>American Axle &amp; Manufacturing Holdings, Inc.</t>
  </si>
  <si>
    <t>FNHC</t>
  </si>
  <si>
    <t>Federated National Holding Company</t>
  </si>
  <si>
    <t>$7.21B</t>
  </si>
  <si>
    <t>$105.00M</t>
  </si>
  <si>
    <t>$27.46M</t>
  </si>
  <si>
    <t>$-9.45M</t>
  </si>
  <si>
    <t>$7.96M</t>
  </si>
  <si>
    <t>$-28.52M</t>
  </si>
  <si>
    <t>$37.23M</t>
  </si>
  <si>
    <t>$2.90M</t>
  </si>
  <si>
    <t>$22.41M</t>
  </si>
  <si>
    <t>$6.91M</t>
  </si>
  <si>
    <t>$911.44M</t>
  </si>
  <si>
    <t>$99.11M</t>
  </si>
  <si>
    <t>$843.74M</t>
  </si>
  <si>
    <t>$1.57B</t>
  </si>
  <si>
    <t>$-397.00M</t>
  </si>
  <si>
    <t>$131.81M</t>
  </si>
  <si>
    <t>$-32.12M</t>
  </si>
  <si>
    <t>$460.46B</t>
  </si>
  <si>
    <t>$42.41B</t>
  </si>
  <si>
    <t>$27.36B</t>
  </si>
  <si>
    <t>$295.00M</t>
  </si>
  <si>
    <t>$5.21M</t>
  </si>
  <si>
    <t>$-27.24M</t>
  </si>
  <si>
    <t>$2450.20B</t>
  </si>
  <si>
    <t>$58.94B</t>
  </si>
  <si>
    <t>$21.17M</t>
  </si>
  <si>
    <t>$4.95M</t>
  </si>
  <si>
    <t>$8.36M</t>
  </si>
  <si>
    <t>$-25.56M</t>
  </si>
  <si>
    <t>$122.40M</t>
  </si>
  <si>
    <t>$200.94M</t>
  </si>
  <si>
    <t>$-45.47M</t>
  </si>
  <si>
    <t>$6.27B</t>
  </si>
  <si>
    <t>$329.60M</t>
  </si>
  <si>
    <t>$389.69M</t>
  </si>
  <si>
    <t>$7.99M</t>
  </si>
  <si>
    <t>EMCF</t>
  </si>
  <si>
    <t>Emclaire Financial Corp</t>
  </si>
  <si>
    <t>GLDI</t>
  </si>
  <si>
    <t>Credit Suisse AG</t>
  </si>
  <si>
    <t>SPKE</t>
  </si>
  <si>
    <t>Spark Energy, Inc.</t>
  </si>
  <si>
    <t>AMKR</t>
  </si>
  <si>
    <t>Amkor Technology, Inc.</t>
  </si>
  <si>
    <t>BHGE</t>
  </si>
  <si>
    <t>Baker Hughes, a GE company</t>
  </si>
  <si>
    <t>FLWS</t>
  </si>
  <si>
    <t>1-800 FLOWERS.COM, Inc.</t>
  </si>
  <si>
    <t>$31.58M</t>
  </si>
  <si>
    <t>$4.28M</t>
  </si>
  <si>
    <t>$31.19B</t>
  </si>
  <si>
    <t>$-983.00M</t>
  </si>
  <si>
    <t>$798.83M</t>
  </si>
  <si>
    <t>$18.85M</t>
  </si>
  <si>
    <t>$4.19B</t>
  </si>
  <si>
    <t>$260.71M</t>
  </si>
  <si>
    <t>$17.26B</t>
  </si>
  <si>
    <t>$-73.00M</t>
  </si>
  <si>
    <t>$44.04M</t>
  </si>
  <si>
    <t>NBEV</t>
  </si>
  <si>
    <t>New Age Beverages Corporation</t>
  </si>
  <si>
    <t>SMED</t>
  </si>
  <si>
    <t>Sharps Compliance Corp.</t>
  </si>
  <si>
    <t>DSX</t>
  </si>
  <si>
    <t>Diana Shipping inc.</t>
  </si>
  <si>
    <t>SKIS</t>
  </si>
  <si>
    <t>Peak Resorts, Inc.</t>
  </si>
  <si>
    <t>WBC</t>
  </si>
  <si>
    <t>Wabco Holdings Inc.</t>
  </si>
  <si>
    <t>MAR</t>
  </si>
  <si>
    <t>Marriott International</t>
  </si>
  <si>
    <t>REPH</t>
  </si>
  <si>
    <t>Recro Pharma, Inc.</t>
  </si>
  <si>
    <t>OMER</t>
  </si>
  <si>
    <t>Omeros Corporation</t>
  </si>
  <si>
    <t>OTIV</t>
  </si>
  <si>
    <t>On Track Innovations Ltd</t>
  </si>
  <si>
    <t>ACLS</t>
  </si>
  <si>
    <t>Axcelis Technologies, Inc.</t>
  </si>
  <si>
    <t>FORK</t>
  </si>
  <si>
    <t>Fuling Global Inc.</t>
  </si>
  <si>
    <t>CTSO</t>
  </si>
  <si>
    <t>Cytosorbents Corporation</t>
  </si>
  <si>
    <t>ALGN</t>
  </si>
  <si>
    <t>Align Technology, Inc.</t>
  </si>
  <si>
    <t>BIOC</t>
  </si>
  <si>
    <t>Biocept, Inc.</t>
  </si>
  <si>
    <t>EBTC</t>
  </si>
  <si>
    <t>Enterprise Bancorp Inc</t>
  </si>
  <si>
    <t>DELT</t>
  </si>
  <si>
    <t>Delta Technology Holdings Limited</t>
  </si>
  <si>
    <t>CBOE</t>
  </si>
  <si>
    <t>Cboe Global Markets, Inc.</t>
  </si>
  <si>
    <t>OPTT</t>
  </si>
  <si>
    <t>Ocean Power Technologies, Inc.</t>
  </si>
  <si>
    <t>EXAS</t>
  </si>
  <si>
    <t>Exact Sciences Corporation</t>
  </si>
  <si>
    <t>GPT</t>
  </si>
  <si>
    <t>Gramercy Property Trust</t>
  </si>
  <si>
    <t>LLNW</t>
  </si>
  <si>
    <t>Limelight Networks, Inc.</t>
  </si>
  <si>
    <t>TRUP</t>
  </si>
  <si>
    <t>Trupanion, Inc.</t>
  </si>
  <si>
    <t>OMN</t>
  </si>
  <si>
    <t>OMNOVA Solutions Inc.</t>
  </si>
  <si>
    <t>ECPG</t>
  </si>
  <si>
    <t>Encore Capital Group Inc</t>
  </si>
  <si>
    <t>VEON</t>
  </si>
  <si>
    <t>VEON Ltd.</t>
  </si>
  <si>
    <t>GLMD</t>
  </si>
  <si>
    <t>Galmed Pharmaceuticals Ltd.</t>
  </si>
  <si>
    <t>HPP</t>
  </si>
  <si>
    <t>Hudson Pacific Properties, Inc.</t>
  </si>
  <si>
    <t>DZSI</t>
  </si>
  <si>
    <t>DASAN Zhone Solutions, Inc.</t>
  </si>
  <si>
    <t>LOAN</t>
  </si>
  <si>
    <t>Manhattan Bridge Capital, Inc</t>
  </si>
  <si>
    <t>XOXO</t>
  </si>
  <si>
    <t>XO Group, Inc.</t>
  </si>
  <si>
    <t>GHG</t>
  </si>
  <si>
    <t>GreenTree Hospitality Group Ltd.</t>
  </si>
  <si>
    <t>EXTN</t>
  </si>
  <si>
    <t>Exterran Corporation</t>
  </si>
  <si>
    <t>OBLN</t>
  </si>
  <si>
    <t>Obalon Therapeutics, Inc.</t>
  </si>
  <si>
    <t>WWE</t>
  </si>
  <si>
    <t>World Wrestling Entertainment, Inc.</t>
  </si>
  <si>
    <t>$52.19M</t>
  </si>
  <si>
    <t>$-3.54M</t>
  </si>
  <si>
    <t>$38.19M</t>
  </si>
  <si>
    <t>$-1.29M</t>
  </si>
  <si>
    <t>$161.90M</t>
  </si>
  <si>
    <t>$-511.71M</t>
  </si>
  <si>
    <t>$123.25M</t>
  </si>
  <si>
    <t>$406.10M</t>
  </si>
  <si>
    <t>$22.89B</t>
  </si>
  <si>
    <t>$71.83M</t>
  </si>
  <si>
    <t>$-50.08M</t>
  </si>
  <si>
    <t>$64.83M</t>
  </si>
  <si>
    <t>$-53.48M</t>
  </si>
  <si>
    <t>$22.38M</t>
  </si>
  <si>
    <t>$-1.68M</t>
  </si>
  <si>
    <t>$410.56M</t>
  </si>
  <si>
    <t>$126.96M</t>
  </si>
  <si>
    <t>$127.25M</t>
  </si>
  <si>
    <t>$6.28M</t>
  </si>
  <si>
    <t>$-8.46M</t>
  </si>
  <si>
    <t>$231.42M</t>
  </si>
  <si>
    <t>$5.07M</t>
  </si>
  <si>
    <t>$-21.61M</t>
  </si>
  <si>
    <t>$120.71M</t>
  </si>
  <si>
    <t>$19.39M</t>
  </si>
  <si>
    <t>$56.29M</t>
  </si>
  <si>
    <t>$-28.43M</t>
  </si>
  <si>
    <t>$396.70M</t>
  </si>
  <si>
    <t>$-9.49M</t>
  </si>
  <si>
    <t>$265.99M</t>
  </si>
  <si>
    <t>$-114.40M</t>
  </si>
  <si>
    <t>$539.15M</t>
  </si>
  <si>
    <t>$37.61M</t>
  </si>
  <si>
    <t>$184.36M</t>
  </si>
  <si>
    <t>$-7.63M</t>
  </si>
  <si>
    <t>$242.67M</t>
  </si>
  <si>
    <t>$-1.50M</t>
  </si>
  <si>
    <t>$783.10M</t>
  </si>
  <si>
    <t>$-87.80M</t>
  </si>
  <si>
    <t>Finance Companies</t>
  </si>
  <si>
    <t>$83.43M</t>
  </si>
  <si>
    <t>$9.50B</t>
  </si>
  <si>
    <t>$-484.38M</t>
  </si>
  <si>
    <t>$1.09M</t>
  </si>
  <si>
    <t>$-12.30M</t>
  </si>
  <si>
    <t>$705.71M</t>
  </si>
  <si>
    <t>$68.22M</t>
  </si>
  <si>
    <t>$247.11M</t>
  </si>
  <si>
    <t>$1.07M</t>
  </si>
  <si>
    <t>$5.92M</t>
  </si>
  <si>
    <t>$3.44M</t>
  </si>
  <si>
    <t>$160.56M</t>
  </si>
  <si>
    <t>$5.53M</t>
  </si>
  <si>
    <t>$115.14M</t>
  </si>
  <si>
    <t>$42.23M</t>
  </si>
  <si>
    <t>$-5.86M</t>
  </si>
  <si>
    <t>$9.91M</t>
  </si>
  <si>
    <t>$-34.77M</t>
  </si>
  <si>
    <t>$800.96M</t>
  </si>
  <si>
    <t>$32.64M</t>
  </si>
  <si>
    <t>SNAP</t>
  </si>
  <si>
    <t>Snap Inc.</t>
  </si>
  <si>
    <t>AOSL</t>
  </si>
  <si>
    <t>Alpha and Omega Semiconductor Limited</t>
  </si>
  <si>
    <t>HZNP</t>
  </si>
  <si>
    <t>Horizon Pharma plc</t>
  </si>
  <si>
    <t>ACRE</t>
  </si>
  <si>
    <t>Ares Commercial Real Estate Corporation</t>
  </si>
  <si>
    <t>GLP</t>
  </si>
  <si>
    <t>Global Partners LP</t>
  </si>
  <si>
    <t>MDWD</t>
  </si>
  <si>
    <t>MediWound Ltd.</t>
  </si>
  <si>
    <t>MITL</t>
  </si>
  <si>
    <t>Mitel Networks Corporation</t>
  </si>
  <si>
    <t>NK</t>
  </si>
  <si>
    <t>NantKwest, Inc.</t>
  </si>
  <si>
    <t>IOSP</t>
  </si>
  <si>
    <t>Innospec Inc.</t>
  </si>
  <si>
    <t>SYNC</t>
  </si>
  <si>
    <t>Synacor, Inc.</t>
  </si>
  <si>
    <t>CSU</t>
  </si>
  <si>
    <t>Capital Senior Living Corporation</t>
  </si>
  <si>
    <t>SNH</t>
  </si>
  <si>
    <t>Senior Housing Properties Trust</t>
  </si>
  <si>
    <t>NDAQ</t>
  </si>
  <si>
    <t>Nasdaq, Inc.</t>
  </si>
  <si>
    <t>AI</t>
  </si>
  <si>
    <t>Arlington Asset Investment Corp</t>
  </si>
  <si>
    <t>UBA</t>
  </si>
  <si>
    <t>Urstadt Biddle Properties Inc.</t>
  </si>
  <si>
    <t>SFST</t>
  </si>
  <si>
    <t>Southern First Bancshares, Inc.</t>
  </si>
  <si>
    <t>POR</t>
  </si>
  <si>
    <t>Portland General Electric Company</t>
  </si>
  <si>
    <t>BSM</t>
  </si>
  <si>
    <t>Black Stone Minerals, L.P.</t>
  </si>
  <si>
    <t>DPS</t>
  </si>
  <si>
    <t>Dr Pepper Snapple Group, Inc</t>
  </si>
  <si>
    <t>RGNX</t>
  </si>
  <si>
    <t>REGENXBIO Inc.</t>
  </si>
  <si>
    <t>FMSA</t>
  </si>
  <si>
    <t>Fairmount Santrol Holdings Inc.</t>
  </si>
  <si>
    <t>GNL</t>
  </si>
  <si>
    <t>Global Net Lease, Inc.</t>
  </si>
  <si>
    <t>MARK</t>
  </si>
  <si>
    <t>Remark Holdings, Inc.</t>
  </si>
  <si>
    <t>PNFP</t>
  </si>
  <si>
    <t>Pinnacle Financial Partners, Inc.</t>
  </si>
  <si>
    <t>RDIB</t>
  </si>
  <si>
    <t>Reading International Inc</t>
  </si>
  <si>
    <t>LTRPB</t>
  </si>
  <si>
    <t>CHGG</t>
  </si>
  <si>
    <t>Chegg, Inc.</t>
  </si>
  <si>
    <t>$824.95M</t>
  </si>
  <si>
    <t>$-3.45B</t>
  </si>
  <si>
    <t>$383.34M</t>
  </si>
  <si>
    <t>$13.83M</t>
  </si>
  <si>
    <t>$-410.53M</t>
  </si>
  <si>
    <t>$97.54M</t>
  </si>
  <si>
    <t>$30.41M</t>
  </si>
  <si>
    <t>$8.92B</t>
  </si>
  <si>
    <t>$58.36M</t>
  </si>
  <si>
    <t>$-14.53M</t>
  </si>
  <si>
    <t>$-48.30M</t>
  </si>
  <si>
    <t>$-96.42M</t>
  </si>
  <si>
    <t>$61.80M</t>
  </si>
  <si>
    <t>$140.03M</t>
  </si>
  <si>
    <t>$-9.78M</t>
  </si>
  <si>
    <t>$467.00M</t>
  </si>
  <si>
    <t>$-44.17M</t>
  </si>
  <si>
    <t>$101.56M</t>
  </si>
  <si>
    <t>$3.97B</t>
  </si>
  <si>
    <t>$734.00M</t>
  </si>
  <si>
    <t>$123.28M</t>
  </si>
  <si>
    <t>$17.44M</t>
  </si>
  <si>
    <t>$123.78M</t>
  </si>
  <si>
    <t>$52.93M</t>
  </si>
  <si>
    <t>$70.55M</t>
  </si>
  <si>
    <t>$13.05M</t>
  </si>
  <si>
    <t>$2.01B</t>
  </si>
  <si>
    <t>$187.00M</t>
  </si>
  <si>
    <t>$402.76M</t>
  </si>
  <si>
    <t>$157.19M</t>
  </si>
  <si>
    <t>$6.69B</t>
  </si>
  <si>
    <t>$10.39M</t>
  </si>
  <si>
    <t>$-73.17M</t>
  </si>
  <si>
    <t>$959.80M</t>
  </si>
  <si>
    <t>$254.25M</t>
  </si>
  <si>
    <t>$22.82M</t>
  </si>
  <si>
    <t>$70.60M</t>
  </si>
  <si>
    <t>$-106.74M</t>
  </si>
  <si>
    <t>$743.08M</t>
  </si>
  <si>
    <t>$173.98M</t>
  </si>
  <si>
    <t>$279.73M</t>
  </si>
  <si>
    <t>$31.00M</t>
  </si>
  <si>
    <t>$255.07M</t>
  </si>
  <si>
    <t>$-20.28M</t>
  </si>
  <si>
    <t>CSLT</t>
  </si>
  <si>
    <t>Castlight Health, inc.</t>
  </si>
  <si>
    <t>APTI</t>
  </si>
  <si>
    <t>Apptio, Inc.</t>
  </si>
  <si>
    <t>CLDT</t>
  </si>
  <si>
    <t>Chatham Lodging Trust (REIT)</t>
  </si>
  <si>
    <t>LII</t>
  </si>
  <si>
    <t>Lennox International, Inc.</t>
  </si>
  <si>
    <t>$131.43M</t>
  </si>
  <si>
    <t>$-55.57M</t>
  </si>
  <si>
    <t>$188.52M</t>
  </si>
  <si>
    <t>$-25.62M</t>
  </si>
  <si>
    <t>$298.86M</t>
  </si>
  <si>
    <t>$307.10M</t>
  </si>
  <si>
    <t>MIXT</t>
  </si>
  <si>
    <t>MiX Telematics Limited</t>
  </si>
  <si>
    <t>PAA</t>
  </si>
  <si>
    <t>Plains All American Pipeline, L.P.</t>
  </si>
  <si>
    <t>$121.46M</t>
  </si>
  <si>
    <t>$838.00M</t>
  </si>
  <si>
    <t>ECR</t>
  </si>
  <si>
    <t>Eclipse Resources Corporation</t>
  </si>
  <si>
    <t>NLY</t>
  </si>
  <si>
    <t>Annaly Capital Management Inc</t>
  </si>
  <si>
    <t>BJRI</t>
  </si>
  <si>
    <t>BJ&amp;#39;s Restaurants, Inc.</t>
  </si>
  <si>
    <t>QD</t>
  </si>
  <si>
    <t>Qudian Inc.</t>
  </si>
  <si>
    <t>HUD</t>
  </si>
  <si>
    <t>Hudson Ltd.</t>
  </si>
  <si>
    <t>ONDK</t>
  </si>
  <si>
    <t>On Deck Capital, Inc.</t>
  </si>
  <si>
    <t>$383.66M</t>
  </si>
  <si>
    <t>$8.53M</t>
  </si>
  <si>
    <t>$2.35B</t>
  </si>
  <si>
    <t>$44.78M</t>
  </si>
  <si>
    <t>$714.10M</t>
  </si>
  <si>
    <t>$320.27M</t>
  </si>
  <si>
    <t>$-40.40M</t>
  </si>
  <si>
    <t>$350.95M</t>
  </si>
  <si>
    <t>$-11.53M</t>
  </si>
  <si>
    <t>DAL</t>
  </si>
  <si>
    <t>Delta Air Lines, Inc.</t>
  </si>
  <si>
    <t>FB</t>
  </si>
  <si>
    <t>Facebook, Inc.</t>
  </si>
  <si>
    <t>BX</t>
  </si>
  <si>
    <t>The Blackstone Group L.P.</t>
  </si>
  <si>
    <t>PAG</t>
  </si>
  <si>
    <t>Penske Automotive Group, Inc.</t>
  </si>
  <si>
    <t>DCT</t>
  </si>
  <si>
    <t>DCT Industrial Trust Inc</t>
  </si>
  <si>
    <t>CRIS</t>
  </si>
  <si>
    <t>Curis, Inc.</t>
  </si>
  <si>
    <t>CC</t>
  </si>
  <si>
    <t>Chemours Company (The)</t>
  </si>
  <si>
    <t>ETSY</t>
  </si>
  <si>
    <t>Etsy, Inc.</t>
  </si>
  <si>
    <t>PZN</t>
  </si>
  <si>
    <t>Pzena Investment Management Inc</t>
  </si>
  <si>
    <t>EPD</t>
  </si>
  <si>
    <t>Enterprise Products Partners L.P.</t>
  </si>
  <si>
    <t>MHLD</t>
  </si>
  <si>
    <t>Maiden Holdings, Ltd.</t>
  </si>
  <si>
    <t>JAX</t>
  </si>
  <si>
    <t>J. Alexander&amp;#39;s Holdings, Inc.</t>
  </si>
  <si>
    <t>JP</t>
  </si>
  <si>
    <t>Jupai Holdings Limited</t>
  </si>
  <si>
    <t>CORT</t>
  </si>
  <si>
    <t>Corcept Therapeutics Incorporated</t>
  </si>
  <si>
    <t>OZM</t>
  </si>
  <si>
    <t>Och-Ziff Capital Management Group LLC</t>
  </si>
  <si>
    <t>GBL</t>
  </si>
  <si>
    <t>Gamco Investors, Inc.</t>
  </si>
  <si>
    <t>VG</t>
  </si>
  <si>
    <t>Vonage Holdings Corp.</t>
  </si>
  <si>
    <t>HPJ</t>
  </si>
  <si>
    <t>Highpower International Inc</t>
  </si>
  <si>
    <t>MTBC</t>
  </si>
  <si>
    <t>OTEX</t>
  </si>
  <si>
    <t>Open Text Corporation</t>
  </si>
  <si>
    <t>ULTI</t>
  </si>
  <si>
    <t>The Ultimate Software Group, Inc.</t>
  </si>
  <si>
    <t>RLH</t>
  </si>
  <si>
    <t>Red Lion Hotels Corporation</t>
  </si>
  <si>
    <t>MGEN</t>
  </si>
  <si>
    <t>Miragen Therapeutics, Inc.</t>
  </si>
  <si>
    <t>EEFT</t>
  </si>
  <si>
    <t>Euronet Worldwide, Inc.</t>
  </si>
  <si>
    <t>JCOM</t>
  </si>
  <si>
    <t>j2 Global, Inc.</t>
  </si>
  <si>
    <t>TRCB</t>
  </si>
  <si>
    <t>Two River Bancorp</t>
  </si>
  <si>
    <t>AAV</t>
  </si>
  <si>
    <t>Advantage Oil &amp; Gas Ltd</t>
  </si>
  <si>
    <t>BCH</t>
  </si>
  <si>
    <t>Banco De Chile</t>
  </si>
  <si>
    <t>WKHS</t>
  </si>
  <si>
    <t>Workhorse Group, Inc.</t>
  </si>
  <si>
    <t>DXPE</t>
  </si>
  <si>
    <t>DXP Enterprises, Inc.</t>
  </si>
  <si>
    <t>HZN</t>
  </si>
  <si>
    <t>Horizon Global Corporation</t>
  </si>
  <si>
    <t>VSLR</t>
  </si>
  <si>
    <t>Vivint Solar, Inc.</t>
  </si>
  <si>
    <t>IVZ</t>
  </si>
  <si>
    <t>Invesco Plc</t>
  </si>
  <si>
    <t>RUSHA</t>
  </si>
  <si>
    <t>ORN</t>
  </si>
  <si>
    <t>Orion Group Holdings, Inc.</t>
  </si>
  <si>
    <t>OSB</t>
  </si>
  <si>
    <t>Norbord Inc.</t>
  </si>
  <si>
    <t>RMTI</t>
  </si>
  <si>
    <t>Rockwell Medical, Inc.</t>
  </si>
  <si>
    <t>APRN</t>
  </si>
  <si>
    <t>Blue Apron Holdings, Inc.</t>
  </si>
  <si>
    <t>LLEX</t>
  </si>
  <si>
    <t>Lilis Energy, Inc.</t>
  </si>
  <si>
    <t>RILY</t>
  </si>
  <si>
    <t>B. Riley Financial, Inc.</t>
  </si>
  <si>
    <t>FMBH</t>
  </si>
  <si>
    <t>First Mid-Illinois Bancshares, Inc.</t>
  </si>
  <si>
    <t>MUX</t>
  </si>
  <si>
    <t>McEwen Mining Inc.</t>
  </si>
  <si>
    <t>FTK</t>
  </si>
  <si>
    <t>Flotek Industries, Inc.</t>
  </si>
  <si>
    <t>GPRK</t>
  </si>
  <si>
    <t>Geopark Ltd</t>
  </si>
  <si>
    <t>NFEC</t>
  </si>
  <si>
    <t>NF Energy Saving Corporation</t>
  </si>
  <si>
    <t>CLGN</t>
  </si>
  <si>
    <t>CollPlant Holdings, Ltd.</t>
  </si>
  <si>
    <t>USATP</t>
  </si>
  <si>
    <t>$41.23B</t>
  </si>
  <si>
    <t>$3.58B</t>
  </si>
  <si>
    <t>$40.65B</t>
  </si>
  <si>
    <t>$15.92B</t>
  </si>
  <si>
    <t>$7.24B</t>
  </si>
  <si>
    <t>$21.39B</t>
  </si>
  <si>
    <t>$613.50M</t>
  </si>
  <si>
    <t>$421.61M</t>
  </si>
  <si>
    <t>$102.83M</t>
  </si>
  <si>
    <t>$9.90M</t>
  </si>
  <si>
    <t>$-53.32M</t>
  </si>
  <si>
    <t>$6.18B</t>
  </si>
  <si>
    <t>$746.00M</t>
  </si>
  <si>
    <t>$441.23M</t>
  </si>
  <si>
    <t>$81.72M</t>
  </si>
  <si>
    <t>$143.90M</t>
  </si>
  <si>
    <t>$29.40B</t>
  </si>
  <si>
    <t>$2.92B</t>
  </si>
  <si>
    <t>$-169.92M</t>
  </si>
  <si>
    <t>$233.26M</t>
  </si>
  <si>
    <t>$252.46M</t>
  </si>
  <si>
    <t>$60.59M</t>
  </si>
  <si>
    <t>$159.20M</t>
  </si>
  <si>
    <t>$129.12M</t>
  </si>
  <si>
    <t>$864.53M</t>
  </si>
  <si>
    <t>$363.64M</t>
  </si>
  <si>
    <t>$77.81M</t>
  </si>
  <si>
    <t>$-33.93M</t>
  </si>
  <si>
    <t>$244.17M</t>
  </si>
  <si>
    <t>$16.77M</t>
  </si>
  <si>
    <t>$940.73M</t>
  </si>
  <si>
    <t>$14.06M</t>
  </si>
  <si>
    <t>$171.93M</t>
  </si>
  <si>
    <t>$4.00M</t>
  </si>
  <si>
    <t>$-26.52M</t>
  </si>
  <si>
    <t>$156.85M</t>
  </si>
  <si>
    <t>$137.63M</t>
  </si>
  <si>
    <t>$43.70M</t>
  </si>
  <si>
    <t>$225.38M</t>
  </si>
  <si>
    <t>$95.04M</t>
  </si>
  <si>
    <t>$2532.74B</t>
  </si>
  <si>
    <t>$576.01B</t>
  </si>
  <si>
    <t>$10.85M</t>
  </si>
  <si>
    <t>$-42.24M</t>
  </si>
  <si>
    <t>$892.98M</t>
  </si>
  <si>
    <t>$-3.55M</t>
  </si>
  <si>
    <t>$268.03M</t>
  </si>
  <si>
    <t>$209.10M</t>
  </si>
  <si>
    <t>$578.55M</t>
  </si>
  <si>
    <t>$565.93M</t>
  </si>
  <si>
    <t>$57.30M</t>
  </si>
  <si>
    <t>$-25.92M</t>
  </si>
  <si>
    <t>$881.19M</t>
  </si>
  <si>
    <t>$-210.14M</t>
  </si>
  <si>
    <t>$-80.08M</t>
  </si>
  <si>
    <t>$322.18M</t>
  </si>
  <si>
    <t>$11.56M</t>
  </si>
  <si>
    <t>$129.75M</t>
  </si>
  <si>
    <t>$26.68M</t>
  </si>
  <si>
    <t>$67.72M</t>
  </si>
  <si>
    <t>$-10.63M</t>
  </si>
  <si>
    <t>$317.10M</t>
  </si>
  <si>
    <t>$-13.05M</t>
  </si>
  <si>
    <t>$330.12M</t>
  </si>
  <si>
    <t>$-24.23M</t>
  </si>
  <si>
    <t>$8.51M</t>
  </si>
  <si>
    <t>$-1.57M</t>
  </si>
  <si>
    <t>$1.67M</t>
  </si>
  <si>
    <t>AKER</t>
  </si>
  <si>
    <t>Akers Biosciences Inc</t>
  </si>
  <si>
    <t>RVEN</t>
  </si>
  <si>
    <t>Reven Housing REIT, Inc.</t>
  </si>
  <si>
    <t>$7.82M</t>
  </si>
  <si>
    <t>$-1.83M</t>
  </si>
  <si>
    <t>UCBI</t>
  </si>
  <si>
    <t>United Community Banks, Inc.</t>
  </si>
  <si>
    <t>XGTI</t>
  </si>
  <si>
    <t>XG Technology, Inc</t>
  </si>
  <si>
    <t>RBNC</t>
  </si>
  <si>
    <t>Reliant Bancorp, Inc.</t>
  </si>
  <si>
    <t>$478.17M</t>
  </si>
  <si>
    <t>$67.25M</t>
  </si>
  <si>
    <t>$47.82M</t>
  </si>
  <si>
    <t>$-10.55M</t>
  </si>
  <si>
    <t>$7.25M</t>
  </si>
  <si>
    <t># of IPOs</t>
  </si>
  <si>
    <t>Total</t>
  </si>
  <si>
    <t>% of Profitable IPOs</t>
  </si>
  <si>
    <t>Max GDP</t>
  </si>
  <si>
    <t>Min GDP</t>
  </si>
  <si>
    <t>Difference GDP</t>
  </si>
  <si>
    <t>GDP %</t>
  </si>
  <si>
    <t>Max Interest</t>
  </si>
  <si>
    <t>Min Interest</t>
  </si>
  <si>
    <t>Difference Interest</t>
  </si>
  <si>
    <t>LastSale</t>
  </si>
  <si>
    <t>AGI</t>
  </si>
  <si>
    <t>Alamos Gold Inc.</t>
  </si>
  <si>
    <t>$704.56M</t>
  </si>
  <si>
    <t>$34.53M</t>
  </si>
  <si>
    <t>-</t>
  </si>
  <si>
    <t>Blank</t>
  </si>
  <si>
    <t>AMOV</t>
  </si>
  <si>
    <t>America Movil, S.A.B. de C.V.</t>
  </si>
  <si>
    <t>$1021.63B</t>
  </si>
  <si>
    <t>$29.33B</t>
  </si>
  <si>
    <t>AMX</t>
  </si>
  <si>
    <t>ANH</t>
  </si>
  <si>
    <t>Anworth Mortgage Asset  Corporation</t>
  </si>
  <si>
    <t>$145.40M</t>
  </si>
  <si>
    <t>$54.37M</t>
  </si>
  <si>
    <t>ANW</t>
  </si>
  <si>
    <t>ANY</t>
  </si>
  <si>
    <t>Aegean Marine Petroleum Network Inc.</t>
  </si>
  <si>
    <t>Sphere 3D Corp.</t>
  </si>
  <si>
    <t>$5.67B</t>
  </si>
  <si>
    <t>$-29.31M</t>
  </si>
  <si>
    <t>$81.52M</t>
  </si>
  <si>
    <t>$-26.18M</t>
  </si>
  <si>
    <t>APTS</t>
  </si>
  <si>
    <t>Preferred Apartment Communities, Inc.</t>
  </si>
  <si>
    <t>$290.67M</t>
  </si>
  <si>
    <t>$27.67M</t>
  </si>
  <si>
    <t>ARCO</t>
  </si>
  <si>
    <t>Arcos Dorados Holdings Inc.</t>
  </si>
  <si>
    <t>$129.17M</t>
  </si>
  <si>
    <t>ARL</t>
  </si>
  <si>
    <t>American Realty Investors, Inc.</t>
  </si>
  <si>
    <t>$125.89M</t>
  </si>
  <si>
    <t>$-8.43M</t>
  </si>
  <si>
    <t>AUO</t>
  </si>
  <si>
    <t>AU Optronics Corp</t>
  </si>
  <si>
    <t>$341.03B</t>
  </si>
  <si>
    <t>$32.36B</t>
  </si>
  <si>
    <t>BCRH</t>
  </si>
  <si>
    <t>Blue Capital Reinsurance Holdings Ltd.</t>
  </si>
  <si>
    <t>$49.40M</t>
  </si>
  <si>
    <t>$-43.20M</t>
  </si>
  <si>
    <t>BEDU</t>
  </si>
  <si>
    <t>Bright Scholar Education Holdings Limited</t>
  </si>
  <si>
    <t>$194.77M</t>
  </si>
  <si>
    <t>$25.23M</t>
  </si>
  <si>
    <t>BITA</t>
  </si>
  <si>
    <t>Bitauto Holdings Limited</t>
  </si>
  <si>
    <t>$-238.39M</t>
  </si>
  <si>
    <t>BNTC</t>
  </si>
  <si>
    <t>Benitec Biopharma Limited</t>
  </si>
  <si>
    <t>$-5.69M</t>
  </si>
  <si>
    <t>BPMP</t>
  </si>
  <si>
    <t>BP Midstream Partners LP</t>
  </si>
  <si>
    <t>$108.15M</t>
  </si>
  <si>
    <t>$21.78M</t>
  </si>
  <si>
    <t>BZUN</t>
  </si>
  <si>
    <t>Baozun Inc.</t>
  </si>
  <si>
    <t>$613.89M</t>
  </si>
  <si>
    <t>$30.72M</t>
  </si>
  <si>
    <t>CAFD</t>
  </si>
  <si>
    <t>8point3 Energy Partners LP</t>
  </si>
  <si>
    <t>$70.09M</t>
  </si>
  <si>
    <t>$11.41M</t>
  </si>
  <si>
    <t>CARG</t>
  </si>
  <si>
    <t>CarGurus, Inc.</t>
  </si>
  <si>
    <t>$316.86M</t>
  </si>
  <si>
    <t>$7.10M</t>
  </si>
  <si>
    <t>CBD</t>
  </si>
  <si>
    <t>Companhia Brasileira de Distribuicao</t>
  </si>
  <si>
    <t>$44.63B</t>
  </si>
  <si>
    <t>$236.00M</t>
  </si>
  <si>
    <t>CEPU</t>
  </si>
  <si>
    <t>Central Puerto S.A.</t>
  </si>
  <si>
    <t>CGA</t>
  </si>
  <si>
    <t>China Green Agriculture, Inc.</t>
  </si>
  <si>
    <t>$285.21M</t>
  </si>
  <si>
    <t>$25.15M</t>
  </si>
  <si>
    <t>CHKP</t>
  </si>
  <si>
    <t>CHKR</t>
  </si>
  <si>
    <t>Check Point Software Technologies Ltd.</t>
  </si>
  <si>
    <t>Chesapeake Granite Wash Trust</t>
  </si>
  <si>
    <t>$802.92M</t>
  </si>
  <si>
    <t>$15.67M</t>
  </si>
  <si>
    <t>$13.31M</t>
  </si>
  <si>
    <t>CIZN</t>
  </si>
  <si>
    <t>Citizens Holding Company</t>
  </si>
  <si>
    <t>$38.80M</t>
  </si>
  <si>
    <t>CLMT</t>
  </si>
  <si>
    <t>Calumet Specialty Products Partners, L.P.</t>
  </si>
  <si>
    <t>$-29.20M</t>
  </si>
  <si>
    <t>CMCM</t>
  </si>
  <si>
    <t>Cheetah Mobile Inc.</t>
  </si>
  <si>
    <t>$736.10M</t>
  </si>
  <si>
    <t>$199.49M</t>
  </si>
  <si>
    <t>COE</t>
  </si>
  <si>
    <t>China Online Education Group</t>
  </si>
  <si>
    <t>$125.48M</t>
  </si>
  <si>
    <t>$-85.94M</t>
  </si>
  <si>
    <t>CORR</t>
  </si>
  <si>
    <t>CorEnergy Infrastructure Trust, Inc.</t>
  </si>
  <si>
    <t>$90.28M</t>
  </si>
  <si>
    <t>$32.60M</t>
  </si>
  <si>
    <t>CPLP</t>
  </si>
  <si>
    <t>Capital Product Partners L.P.</t>
  </si>
  <si>
    <t>$264.32M</t>
  </si>
  <si>
    <t>$37.83M</t>
  </si>
  <si>
    <t>CRESY</t>
  </si>
  <si>
    <t>Cresud S.A.C.I.F. y A.</t>
  </si>
  <si>
    <t>$77.92B</t>
  </si>
  <si>
    <t>$718.00M</t>
  </si>
  <si>
    <t>CSIQ</t>
  </si>
  <si>
    <t>Canadian Solar Inc.</t>
  </si>
  <si>
    <t>$3.39B</t>
  </si>
  <si>
    <t>$99.57M</t>
  </si>
  <si>
    <t>CX</t>
  </si>
  <si>
    <t>Cemex S.A.B. de C.V.</t>
  </si>
  <si>
    <t>$258.13B</t>
  </si>
  <si>
    <t>$11.81B</t>
  </si>
  <si>
    <t>CZZ</t>
  </si>
  <si>
    <t>Cosan Limited</t>
  </si>
  <si>
    <t>Specialty Foods</t>
  </si>
  <si>
    <t>$4.25B</t>
  </si>
  <si>
    <t>$172.59M</t>
  </si>
  <si>
    <t>DGICA</t>
  </si>
  <si>
    <t>Donegal Group, Inc.</t>
  </si>
  <si>
    <t>$737.40M</t>
  </si>
  <si>
    <t>$7.12M</t>
  </si>
  <si>
    <t>DKL</t>
  </si>
  <si>
    <t>Delek Logistics Partners, L.P.</t>
  </si>
  <si>
    <t>$538.08M</t>
  </si>
  <si>
    <t>$50.98M</t>
  </si>
  <si>
    <t>EARN</t>
  </si>
  <si>
    <t>Ellington Residential Mortgage REIT</t>
  </si>
  <si>
    <t>$37.43M</t>
  </si>
  <si>
    <t>EC</t>
  </si>
  <si>
    <t>Ecopetrol S.A.</t>
  </si>
  <si>
    <t>$55793.46B</t>
  </si>
  <si>
    <t>$6620.41B</t>
  </si>
  <si>
    <t>ECT</t>
  </si>
  <si>
    <t>ECA Marcellus Trust I</t>
  </si>
  <si>
    <t>$6.87M</t>
  </si>
  <si>
    <t>$5.73M</t>
  </si>
  <si>
    <t>EMES</t>
  </si>
  <si>
    <t>Emerge Energy Services LP</t>
  </si>
  <si>
    <t>$364.30M</t>
  </si>
  <si>
    <t>ENIC</t>
  </si>
  <si>
    <t>Enel Chile S.A.</t>
  </si>
  <si>
    <t>$2490.47B</t>
  </si>
  <si>
    <t>$349.38B</t>
  </si>
  <si>
    <t>EQGP</t>
  </si>
  <si>
    <t>EQM</t>
  </si>
  <si>
    <t>EQT GP Holdings, LP</t>
  </si>
  <si>
    <t>EQT Midstream Partners, LP</t>
  </si>
  <si>
    <t>$834.10M</t>
  </si>
  <si>
    <t>$261.99M</t>
  </si>
  <si>
    <t>$418.31M</t>
  </si>
  <si>
    <t>ESEA</t>
  </si>
  <si>
    <t>Euroseas Ltd.</t>
  </si>
  <si>
    <t>$42.92M</t>
  </si>
  <si>
    <t>$-6.09M</t>
  </si>
  <si>
    <t>EXFO</t>
  </si>
  <si>
    <t>EXFO Inc</t>
  </si>
  <si>
    <t>$321.85M</t>
  </si>
  <si>
    <t>$1.12M</t>
  </si>
  <si>
    <t>FAMI</t>
  </si>
  <si>
    <t>FARMMI, INC.</t>
  </si>
  <si>
    <t>$26.67M</t>
  </si>
  <si>
    <t>$3.27M</t>
  </si>
  <si>
    <t>FENG</t>
  </si>
  <si>
    <t>Phoenix New Media Limited</t>
  </si>
  <si>
    <t>$233.06M</t>
  </si>
  <si>
    <t>FNWB</t>
  </si>
  <si>
    <t>First Northwest Bancorp</t>
  </si>
  <si>
    <t>$42.98M</t>
  </si>
  <si>
    <t>$5.12M</t>
  </si>
  <si>
    <t>FORTY</t>
  </si>
  <si>
    <t>Formula Systems (1985) Ltd.</t>
  </si>
  <si>
    <t>$4.87B</t>
  </si>
  <si>
    <t>$40.23M</t>
  </si>
  <si>
    <t>FSM</t>
  </si>
  <si>
    <t>FSV</t>
  </si>
  <si>
    <t>Fortuna Silver Mines Inc.</t>
  </si>
  <si>
    <t>FirstService Corporation</t>
  </si>
  <si>
    <t>$348.01M</t>
  </si>
  <si>
    <t>$68.90M</t>
  </si>
  <si>
    <t>GASS</t>
  </si>
  <si>
    <t>StealthGas, Inc.</t>
  </si>
  <si>
    <t>$154.31M</t>
  </si>
  <si>
    <t>$-1.22M</t>
  </si>
  <si>
    <t>GIGM</t>
  </si>
  <si>
    <t>GigaMedia Limited</t>
  </si>
  <si>
    <t>$11.60M</t>
  </si>
  <si>
    <t>GMRE</t>
  </si>
  <si>
    <t>Global Medical REIT Inc.</t>
  </si>
  <si>
    <t>$30.47M</t>
  </si>
  <si>
    <t>GOOD</t>
  </si>
  <si>
    <t>Gladstone Commercial Corporation</t>
  </si>
  <si>
    <t>$94.00M</t>
  </si>
  <si>
    <t>$5.94M</t>
  </si>
  <si>
    <t>GOODO</t>
  </si>
  <si>
    <t>GOODP</t>
  </si>
  <si>
    <t>GOOS</t>
  </si>
  <si>
    <t>Canada Goose Holdings Inc.</t>
  </si>
  <si>
    <t>$307.60M</t>
  </si>
  <si>
    <t>GPMT</t>
  </si>
  <si>
    <t>GPP</t>
  </si>
  <si>
    <t>Granite Point Mortgage Trust Inc.</t>
  </si>
  <si>
    <t>Green Plains Partners LP</t>
  </si>
  <si>
    <t>$53.31M</t>
  </si>
  <si>
    <t>$106.99M</t>
  </si>
  <si>
    <t>$57.69M</t>
  </si>
  <si>
    <t>GRAM</t>
  </si>
  <si>
    <t>Grana y Montero S.A.A.</t>
  </si>
  <si>
    <t>$6.28B</t>
  </si>
  <si>
    <t>$-132.75M</t>
  </si>
  <si>
    <t>GRVY</t>
  </si>
  <si>
    <t>GRAVITY Co., Ltd.</t>
  </si>
  <si>
    <t>$126.04M</t>
  </si>
  <si>
    <t>$11.85M</t>
  </si>
  <si>
    <t>GSM</t>
  </si>
  <si>
    <t>Ferroglobe PLC</t>
  </si>
  <si>
    <t>$25.17M</t>
  </si>
  <si>
    <t>HBCP</t>
  </si>
  <si>
    <t>Home Bancorp, Inc.</t>
  </si>
  <si>
    <t>$84.36M</t>
  </si>
  <si>
    <t>$16.82M</t>
  </si>
  <si>
    <t>HBM</t>
  </si>
  <si>
    <t>Hudbay Minerals Inc.</t>
  </si>
  <si>
    <t>$212.74M</t>
  </si>
  <si>
    <t>HCLP</t>
  </si>
  <si>
    <t>Hi-Crush Partners LP</t>
  </si>
  <si>
    <t>$602.62M</t>
  </si>
  <si>
    <t>$84.01M</t>
  </si>
  <si>
    <t>HEP</t>
  </si>
  <si>
    <t>Holly Energy Partners, L.P.</t>
  </si>
  <si>
    <t>$454.36M</t>
  </si>
  <si>
    <t>$159.99M</t>
  </si>
  <si>
    <t>HMI</t>
  </si>
  <si>
    <t>Huami Corporation</t>
  </si>
  <si>
    <t>$303.17M</t>
  </si>
  <si>
    <t>$24.81M</t>
  </si>
  <si>
    <t>HTHT</t>
  </si>
  <si>
    <t>China Lodging Group, Limited</t>
  </si>
  <si>
    <t>$182.90M</t>
  </si>
  <si>
    <t>IBA</t>
  </si>
  <si>
    <t>Industrias Bachoco, S.A. de C.V.</t>
  </si>
  <si>
    <t>Meat/Poultry/Fish</t>
  </si>
  <si>
    <t>$58.06B</t>
  </si>
  <si>
    <t>$4.84B</t>
  </si>
  <si>
    <t>ILPT</t>
  </si>
  <si>
    <t>Industrial Logistics Properties Trust</t>
  </si>
  <si>
    <t>$156.12M</t>
  </si>
  <si>
    <t>$80.10M</t>
  </si>
  <si>
    <t>INXN</t>
  </si>
  <si>
    <t>InterXion Holding N.V.</t>
  </si>
  <si>
    <t>$551.90M</t>
  </si>
  <si>
    <t>$47.61M</t>
  </si>
  <si>
    <t>IRCP</t>
  </si>
  <si>
    <t>IRSA Propiedades Comerciales S.A.</t>
  </si>
  <si>
    <t>$5.20B</t>
  </si>
  <si>
    <t>$3.26B</t>
  </si>
  <si>
    <t>ITRN</t>
  </si>
  <si>
    <t>Ituran Location and Control Ltd.</t>
  </si>
  <si>
    <t>$238.53M</t>
  </si>
  <si>
    <t>$43.79M</t>
  </si>
  <si>
    <t>IVR</t>
  </si>
  <si>
    <t>INVESCO MORTGAGE CAPITAL INC</t>
  </si>
  <si>
    <t>$557.50M</t>
  </si>
  <si>
    <t>$348.61M</t>
  </si>
  <si>
    <t>JCAP</t>
  </si>
  <si>
    <t>Jernigan Capital, Inc.</t>
  </si>
  <si>
    <t>$12.19M</t>
  </si>
  <si>
    <t>JD</t>
  </si>
  <si>
    <t>JD.com, Inc.</t>
  </si>
  <si>
    <t>$53.61B</t>
  </si>
  <si>
    <t>$17.29M</t>
  </si>
  <si>
    <t>JHX</t>
  </si>
  <si>
    <t>James Hardie Industries plc.</t>
  </si>
  <si>
    <t>$367.32M</t>
  </si>
  <si>
    <t>JKS</t>
  </si>
  <si>
    <t>JinkoSolar Holding Company Limited</t>
  </si>
  <si>
    <t>$20.97M</t>
  </si>
  <si>
    <t>JT</t>
  </si>
  <si>
    <t>Jianpu Technology Inc.</t>
  </si>
  <si>
    <t>$213.93M</t>
  </si>
  <si>
    <t>$-29.91M</t>
  </si>
  <si>
    <t>KNOP</t>
  </si>
  <si>
    <t>KNOT Offshore Partners LP</t>
  </si>
  <si>
    <t>$212.50M</t>
  </si>
  <si>
    <t>$68.07M</t>
  </si>
  <si>
    <t>KREF</t>
  </si>
  <si>
    <t>KKR Real Estate Finance Trust Inc.</t>
  </si>
  <si>
    <t>$84.11M</t>
  </si>
  <si>
    <t>$59.06M</t>
  </si>
  <si>
    <t>KT</t>
  </si>
  <si>
    <t>KT Corporation</t>
  </si>
  <si>
    <t>$23387.27B</t>
  </si>
  <si>
    <t>$476.74B</t>
  </si>
  <si>
    <t>LOMA</t>
  </si>
  <si>
    <t>Loma Negra Compania Industrial Argentina Sociedad Anonima</t>
  </si>
  <si>
    <t>$915.20M</t>
  </si>
  <si>
    <t>$95.24M</t>
  </si>
  <si>
    <t>LPL</t>
  </si>
  <si>
    <t>LG Display Co., Ltd.</t>
  </si>
  <si>
    <t>$27790.22B</t>
  </si>
  <si>
    <t>$1802.76B</t>
  </si>
  <si>
    <t>LX</t>
  </si>
  <si>
    <t>LexinFintech Holdings Ltd.</t>
  </si>
  <si>
    <t>$825.98M</t>
  </si>
  <si>
    <t>$35.56M</t>
  </si>
  <si>
    <t>MGP</t>
  </si>
  <si>
    <t>MGM Growth Properties LLC</t>
  </si>
  <si>
    <t>$765.70M</t>
  </si>
  <si>
    <t>$41.78M</t>
  </si>
  <si>
    <t>MOMO</t>
  </si>
  <si>
    <t>Momo Inc.</t>
  </si>
  <si>
    <t>$319.65M</t>
  </si>
  <si>
    <t>MSBF</t>
  </si>
  <si>
    <t>MSB Financial Corp.</t>
  </si>
  <si>
    <t>$20.30M</t>
  </si>
  <si>
    <t>$2.72M</t>
  </si>
  <si>
    <t>MTL</t>
  </si>
  <si>
    <t>MTLS</t>
  </si>
  <si>
    <t>Mechel PAO</t>
  </si>
  <si>
    <t>Materialise NV</t>
  </si>
  <si>
    <t>$299.11B</t>
  </si>
  <si>
    <t>$198.13M</t>
  </si>
  <si>
    <t>$162.47M</t>
  </si>
  <si>
    <t>$-1.89M</t>
  </si>
  <si>
    <t>MVO</t>
  </si>
  <si>
    <t>MV Oil Trust</t>
  </si>
  <si>
    <t>$9.12M</t>
  </si>
  <si>
    <t>$8.28M</t>
  </si>
  <si>
    <t>MZOR</t>
  </si>
  <si>
    <t>Mazor Robotics Ltd.</t>
  </si>
  <si>
    <t>$233.61M</t>
  </si>
  <si>
    <t>$-44.67M</t>
  </si>
  <si>
    <t>NDRO</t>
  </si>
  <si>
    <t>Enduro Royalty Trust</t>
  </si>
  <si>
    <t>$45.59M</t>
  </si>
  <si>
    <t>$44.74M</t>
  </si>
  <si>
    <t>NEP</t>
  </si>
  <si>
    <t>NextEra Energy Partners, LP</t>
  </si>
  <si>
    <t>$807.00M</t>
  </si>
  <si>
    <t>$-62.00M</t>
  </si>
  <si>
    <t>NEXA</t>
  </si>
  <si>
    <t>Nexa Resources S.A.</t>
  </si>
  <si>
    <t>$126.89M</t>
  </si>
  <si>
    <t>NMM</t>
  </si>
  <si>
    <t>Navios Maritime Partners LP</t>
  </si>
  <si>
    <t>$211.65M</t>
  </si>
  <si>
    <t>NOA</t>
  </si>
  <si>
    <t>North American Construction Group Ltd.</t>
  </si>
  <si>
    <t>$292.56M</t>
  </si>
  <si>
    <t>$5.26M</t>
  </si>
  <si>
    <t>NTES</t>
  </si>
  <si>
    <t>NetEase, Inc.</t>
  </si>
  <si>
    <t>OR</t>
  </si>
  <si>
    <t>Osisko Gold Royalties Ltd</t>
  </si>
  <si>
    <t>$213.22M</t>
  </si>
  <si>
    <t>ORC</t>
  </si>
  <si>
    <t>Orchid Island Capital, Inc.</t>
  </si>
  <si>
    <t>$138.17M</t>
  </si>
  <si>
    <t>$2.01M</t>
  </si>
  <si>
    <t>PAGS</t>
  </si>
  <si>
    <t>PAM</t>
  </si>
  <si>
    <t>PagSeguro Digital Ltd.</t>
  </si>
  <si>
    <t>Pampa Energia S.A.</t>
  </si>
  <si>
    <t>$790.39M</t>
  </si>
  <si>
    <t>$149.97M</t>
  </si>
  <si>
    <t>$50.35B</t>
  </si>
  <si>
    <t>$4.62B</t>
  </si>
  <si>
    <t>PCSB</t>
  </si>
  <si>
    <t>PCSB Financial Corporation</t>
  </si>
  <si>
    <t>$45.04M</t>
  </si>
  <si>
    <t>$3.23M</t>
  </si>
  <si>
    <t>RESI</t>
  </si>
  <si>
    <t>Front Yard Residential Corporation</t>
  </si>
  <si>
    <t>$208.11M</t>
  </si>
  <si>
    <t>$-185.45M</t>
  </si>
  <si>
    <t>RMP</t>
  </si>
  <si>
    <t>Rice Midstream Partners LP</t>
  </si>
  <si>
    <t>$294.69M</t>
  </si>
  <si>
    <t>$170.19M</t>
  </si>
  <si>
    <t>ROYT</t>
  </si>
  <si>
    <t>Pacific Coast Oil Trust</t>
  </si>
  <si>
    <t>$7.49M</t>
  </si>
  <si>
    <t>RYB</t>
  </si>
  <si>
    <t>RYB Education, Inc.</t>
  </si>
  <si>
    <t>$141.28M</t>
  </si>
  <si>
    <t>$7.14M</t>
  </si>
  <si>
    <t>SAFE</t>
  </si>
  <si>
    <t>Safety, Income &amp; Growth Inc.</t>
  </si>
  <si>
    <t>$24.23M</t>
  </si>
  <si>
    <t>$-1.82M</t>
  </si>
  <si>
    <t>SBT</t>
  </si>
  <si>
    <t>Sterling Bancorp, Inc.</t>
  </si>
  <si>
    <t>$139.34M</t>
  </si>
  <si>
    <t>$37.98M</t>
  </si>
  <si>
    <t>SGH</t>
  </si>
  <si>
    <t>SMART Global Holdings, Inc.</t>
  </si>
  <si>
    <t>$761.29M</t>
  </si>
  <si>
    <t>$-7.80M</t>
  </si>
  <si>
    <t>SHG</t>
  </si>
  <si>
    <t>Shinhan Financial Group Co Ltd</t>
  </si>
  <si>
    <t>$21846.54B</t>
  </si>
  <si>
    <t>$2900.06B</t>
  </si>
  <si>
    <t>SHLX</t>
  </si>
  <si>
    <t>Shell Midstream Partners, L.P.</t>
  </si>
  <si>
    <t>$470.10M</t>
  </si>
  <si>
    <t>$230.70M</t>
  </si>
  <si>
    <t>SINA</t>
  </si>
  <si>
    <t>SIR</t>
  </si>
  <si>
    <t>Sina Corporation</t>
  </si>
  <si>
    <t>Select Income REIT</t>
  </si>
  <si>
    <t>$156.57M</t>
  </si>
  <si>
    <t>$466.28M</t>
  </si>
  <si>
    <t>$66.91M</t>
  </si>
  <si>
    <t>SMCI</t>
  </si>
  <si>
    <t>Super Micro Computer, Inc.</t>
  </si>
  <si>
    <t>$2.53B</t>
  </si>
  <si>
    <t>$69.32M</t>
  </si>
  <si>
    <t>SMI</t>
  </si>
  <si>
    <t>Semiconductor  Manufacturing International Corporation</t>
  </si>
  <si>
    <t>$24.17B</t>
  </si>
  <si>
    <t>SQNS</t>
  </si>
  <si>
    <t>Sequans Communications S.A.</t>
  </si>
  <si>
    <t>$48.66M</t>
  </si>
  <si>
    <t>$-26.38M</t>
  </si>
  <si>
    <t>SRCL</t>
  </si>
  <si>
    <t>Stericycle, Inc.</t>
  </si>
  <si>
    <t>$42.40M</t>
  </si>
  <si>
    <t>SUPV</t>
  </si>
  <si>
    <t>Grupo Supervielle S.A.</t>
  </si>
  <si>
    <t>$21.23B</t>
  </si>
  <si>
    <t>TCP</t>
  </si>
  <si>
    <t>TC PipeLines, LP</t>
  </si>
  <si>
    <t>$422.00M</t>
  </si>
  <si>
    <t>$219.00M</t>
  </si>
  <si>
    <t>TEDU</t>
  </si>
  <si>
    <t>TEGP</t>
  </si>
  <si>
    <t>Tarena International, Inc.</t>
  </si>
  <si>
    <t>Tallgrass Energy GP, LP</t>
  </si>
  <si>
    <t>$292.06M</t>
  </si>
  <si>
    <t>$27.35M</t>
  </si>
  <si>
    <t>$655.78M</t>
  </si>
  <si>
    <t>$-128.73M</t>
  </si>
  <si>
    <t>TEP</t>
  </si>
  <si>
    <t>Tallgrass Energy Partners, LP</t>
  </si>
  <si>
    <t>$286.17M</t>
  </si>
  <si>
    <t>TFSL</t>
  </si>
  <si>
    <t>TFS Financial Corporation</t>
  </si>
  <si>
    <t>$428.89M</t>
  </si>
  <si>
    <t>$87.98M</t>
  </si>
  <si>
    <t>TGLS</t>
  </si>
  <si>
    <t>Tecnoglass Inc.</t>
  </si>
  <si>
    <t>$314.46M</t>
  </si>
  <si>
    <t>$5.45M</t>
  </si>
  <si>
    <t>TKC</t>
  </si>
  <si>
    <t>Turkcell Iletisim Hizmetleri AS</t>
  </si>
  <si>
    <t>$17.63B</t>
  </si>
  <si>
    <t>$1.98B</t>
  </si>
  <si>
    <t>TNP</t>
  </si>
  <si>
    <t>Tsakos Energy Navigation Ltd</t>
  </si>
  <si>
    <t>$529.18M</t>
  </si>
  <si>
    <t>$7.61M</t>
  </si>
  <si>
    <t>TRTX</t>
  </si>
  <si>
    <t>TPG RE Finance Trust, Inc.</t>
  </si>
  <si>
    <t>$200.60M</t>
  </si>
  <si>
    <t>$94.35M</t>
  </si>
  <si>
    <t>TSM</t>
  </si>
  <si>
    <t>Taiwan Semiconductor Manufacturing Company Ltd.</t>
  </si>
  <si>
    <t>$977.44B</t>
  </si>
  <si>
    <t>$343.11B</t>
  </si>
  <si>
    <t>UMC</t>
  </si>
  <si>
    <t>United Microelectronics Corporation</t>
  </si>
  <si>
    <t>$149.28B</t>
  </si>
  <si>
    <t>$9.63B</t>
  </si>
  <si>
    <t>VIPS</t>
  </si>
  <si>
    <t>Vipshop Holdings Limited</t>
  </si>
  <si>
    <t>$10.79B</t>
  </si>
  <si>
    <t>$288.49M</t>
  </si>
  <si>
    <t>VLP</t>
  </si>
  <si>
    <t>VLRS</t>
  </si>
  <si>
    <t>Valero Energy Partners LP</t>
  </si>
  <si>
    <t>Controladora Vuela Compania de Aviacion, S.A.B. de C.V.</t>
  </si>
  <si>
    <t>$452.01M</t>
  </si>
  <si>
    <t>$189.29M</t>
  </si>
  <si>
    <t>$24.85B</t>
  </si>
  <si>
    <t>$-594.60M</t>
  </si>
  <si>
    <t>VOC</t>
  </si>
  <si>
    <t>VOC Energy Trust</t>
  </si>
  <si>
    <t>$9.21M</t>
  </si>
  <si>
    <t>WB</t>
  </si>
  <si>
    <t>WBAI</t>
  </si>
  <si>
    <t>Weibo Corporation</t>
  </si>
  <si>
    <t>500.com Limited</t>
  </si>
  <si>
    <t>$353.79M</t>
  </si>
  <si>
    <t>$19.09M</t>
  </si>
  <si>
    <t>$-46.92M</t>
  </si>
  <si>
    <t>WF</t>
  </si>
  <si>
    <t>Woori Bank</t>
  </si>
  <si>
    <t>$11685.10B</t>
  </si>
  <si>
    <t>$1345.08B</t>
  </si>
  <si>
    <t>WILC</t>
  </si>
  <si>
    <t>G. Willi-Food International,  Ltd.</t>
  </si>
  <si>
    <t>$86.73M</t>
  </si>
  <si>
    <t>$5.85M</t>
  </si>
  <si>
    <t>WUBA</t>
  </si>
  <si>
    <t>58.com Inc.</t>
  </si>
  <si>
    <t>$204.87M</t>
  </si>
  <si>
    <t>XIN</t>
  </si>
  <si>
    <t>Xinyuan Real Estate Co Ltd</t>
  </si>
  <si>
    <t>XNET</t>
  </si>
  <si>
    <t>Xunlei Limited</t>
  </si>
  <si>
    <t>$201.26M</t>
  </si>
  <si>
    <t>$-44.38M</t>
  </si>
  <si>
    <t>XRF</t>
  </si>
  <si>
    <t>China Rapid Finance Limited</t>
  </si>
  <si>
    <t>$92.59M</t>
  </si>
  <si>
    <t>$-39.65M</t>
  </si>
  <si>
    <t>YTRA</t>
  </si>
  <si>
    <t>Yatra Online, Inc.</t>
  </si>
  <si>
    <t>$139.36M</t>
  </si>
  <si>
    <t>$-88.01M</t>
  </si>
  <si>
    <t>YY</t>
  </si>
  <si>
    <t>YY Inc.</t>
  </si>
  <si>
    <t>$368.92M</t>
  </si>
  <si>
    <t>ZKIN</t>
  </si>
  <si>
    <t>ZK International Group Co., Ltd</t>
  </si>
  <si>
    <t>$44.95M</t>
  </si>
  <si>
    <t>$5.87M</t>
  </si>
  <si>
    <t>ZTO</t>
  </si>
  <si>
    <t>ZTO Express (Cayman) Inc.</t>
  </si>
  <si>
    <t>$467.53M</t>
  </si>
  <si>
    <t>ZX</t>
  </si>
  <si>
    <t>China Zenix Auto International Limited</t>
  </si>
  <si>
    <t>$418.90M</t>
  </si>
  <si>
    <t>$1.34M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</si>
</sst>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3" formatCode="_(* #,##0.00_);_(* \(#,##0.00\);_(* &quot;-&quot;??_);_(@_)"/>
    <numFmt numFmtId="164" formatCode="0.000"/>
    <numFmt numFmtId="165" formatCode="0.0"/>
  </numFmts>
  <fonts count="18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7"/>
      <color theme="1"/>
      <name val="Arial"/>
      <family val="2"/>
      <charset val="238"/>
    </font>
    <font>
      <sz val="8"/>
      <color rgb="FF00AB4E"/>
      <name val="Arial"/>
      <family val="2"/>
    </font>
    <font>
      <u/>
      <sz val="10"/>
      <color theme="10"/>
      <name val="Arial"/>
      <family val="2"/>
    </font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9"/>
      <color theme="0"/>
      <name val="Arial"/>
      <family val="2"/>
    </font>
    <font>
      <sz val="12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8DCDB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7F8080"/>
        <bgColor indexed="64"/>
      </patternFill>
    </fill>
    <fill>
      <patternFill patternType="solid">
        <fgColor rgb="FF707C8A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/>
      <right/>
      <top style="thin">
        <color rgb="FF7F7F7F"/>
      </top>
      <bottom style="medium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33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3" fontId="1" fillId="0" borderId="0">
      <alignment horizontal="left" vertical="top" wrapText="1"/>
    </xf>
    <xf numFmtId="3" fontId="5" fillId="0" borderId="0">
      <alignment horizontal="left" vertical="top" wrapText="1"/>
    </xf>
    <xf numFmtId="0" fontId="10" fillId="0" borderId="0">
      <alignment horizontal="left" vertical="top"/>
    </xf>
    <xf numFmtId="0" fontId="10" fillId="0" borderId="0" applyNumberFormat="0">
      <alignment horizontal="left" vertical="center"/>
    </xf>
    <xf numFmtId="3" fontId="8" fillId="0" borderId="2">
      <alignment vertical="center"/>
    </xf>
    <xf numFmtId="0" fontId="4" fillId="4" borderId="0" applyNumberFormat="0">
      <alignment horizontal="left" vertical="center"/>
    </xf>
    <xf numFmtId="0" fontId="9" fillId="0" borderId="0" applyNumberFormat="0">
      <alignment horizontal="left" vertical="top" wrapText="1" indent="4"/>
    </xf>
    <xf numFmtId="0" fontId="9" fillId="0" borderId="0" applyNumberFormat="0">
      <alignment horizontal="left" vertical="top" wrapText="1" indent="3"/>
    </xf>
    <xf numFmtId="0" fontId="9" fillId="0" borderId="0" applyNumberFormat="0">
      <alignment horizontal="left" vertical="top" wrapText="1" indent="2"/>
    </xf>
    <xf numFmtId="0" fontId="9" fillId="0" borderId="0" applyNumberFormat="0">
      <alignment horizontal="left" vertical="top" wrapText="1" indent="1"/>
    </xf>
    <xf numFmtId="3" fontId="8" fillId="0" borderId="3">
      <alignment horizontal="left" vertical="center"/>
    </xf>
    <xf numFmtId="0" fontId="8" fillId="0" borderId="1">
      <alignment horizontal="left" wrapText="1"/>
    </xf>
    <xf numFmtId="0" fontId="8" fillId="0" borderId="0" applyNumberFormat="0">
      <alignment horizontal="left" wrapText="1"/>
    </xf>
    <xf numFmtId="0" fontId="7" fillId="5" borderId="0">
      <alignment vertical="center"/>
    </xf>
    <xf numFmtId="0" fontId="6" fillId="5" borderId="0" applyNumberFormat="0">
      <alignment horizontal="left" vertical="center"/>
    </xf>
    <xf numFmtId="0" fontId="1" fillId="2" borderId="0">
      <alignment horizontal="left" vertical="center"/>
    </xf>
    <xf numFmtId="0" fontId="11" fillId="3" borderId="0">
      <alignment horizontal="center" vertical="center"/>
    </xf>
    <xf numFmtId="0" fontId="5" fillId="0" borderId="0">
      <alignment horizontal="left" vertical="center" wrapText="1"/>
    </xf>
    <xf numFmtId="9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4" fillId="0" borderId="0"/>
    <xf numFmtId="43" fontId="13" fillId="0" borderId="0" applyFont="0" applyFill="0" applyBorder="0" applyAlignment="0" applyProtection="0"/>
    <xf numFmtId="0" fontId="15" fillId="6" borderId="0" applyNumberFormat="0">
      <alignment horizontal="left" vertical="center"/>
    </xf>
    <xf numFmtId="9" fontId="13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2" applyFont="1" applyAlignment="1">
      <alignment horizontal="center" wrapText="1"/>
    </xf>
    <xf numFmtId="164" fontId="1" fillId="0" borderId="0" xfId="2" applyNumberFormat="1"/>
    <xf numFmtId="164" fontId="0" fillId="0" borderId="0" xfId="0" applyNumberFormat="1"/>
    <xf numFmtId="164" fontId="1" fillId="0" borderId="0" xfId="4" applyNumberFormat="1"/>
    <xf numFmtId="14" fontId="1" fillId="0" borderId="0" xfId="2" applyNumberFormat="1"/>
    <xf numFmtId="14" fontId="0" fillId="0" borderId="0" xfId="0" applyNumberFormat="1"/>
    <xf numFmtId="2" fontId="1" fillId="0" borderId="0" xfId="4" applyNumberFormat="1"/>
    <xf numFmtId="2" fontId="1" fillId="0" borderId="0" xfId="2" applyNumberFormat="1"/>
    <xf numFmtId="2" fontId="0" fillId="0" borderId="0" xfId="0" applyNumberFormat="1"/>
    <xf numFmtId="165" fontId="1" fillId="0" borderId="0" xfId="4" applyNumberFormat="1"/>
    <xf numFmtId="165" fontId="1" fillId="0" borderId="0" xfId="2" applyNumberFormat="1"/>
    <xf numFmtId="0" fontId="16" fillId="0" borderId="0" xfId="0" applyFont="1"/>
    <xf numFmtId="0" fontId="16" fillId="7" borderId="0" xfId="0" applyFont="1" applyFill="1"/>
    <xf numFmtId="22" fontId="16" fillId="0" borderId="0" xfId="0" applyNumberFormat="1" applyFont="1"/>
    <xf numFmtId="11" fontId="16" fillId="0" borderId="0" xfId="0" applyNumberFormat="1" applyFont="1"/>
    <xf numFmtId="6" fontId="16" fillId="0" borderId="0" xfId="0" applyNumberFormat="1" applyFont="1"/>
    <xf numFmtId="14" fontId="17" fillId="0" borderId="0" xfId="0" applyNumberFormat="1" applyFont="1"/>
    <xf numFmtId="14" fontId="0" fillId="8" borderId="0" xfId="0" applyNumberFormat="1" applyFill="1"/>
    <xf numFmtId="0" fontId="0" fillId="8" borderId="0" xfId="0" applyFill="1"/>
    <xf numFmtId="9" fontId="0" fillId="0" borderId="0" xfId="32" applyFont="1"/>
    <xf numFmtId="14" fontId="1" fillId="0" borderId="0" xfId="2" applyNumberFormat="1" applyFill="1"/>
    <xf numFmtId="0" fontId="0" fillId="0" borderId="0" xfId="0" applyNumberFormat="1"/>
    <xf numFmtId="22" fontId="0" fillId="0" borderId="0" xfId="0" applyNumberFormat="1"/>
    <xf numFmtId="0" fontId="0" fillId="9" borderId="0" xfId="0" applyFill="1"/>
    <xf numFmtId="11" fontId="0" fillId="0" borderId="0" xfId="0" applyNumberFormat="1"/>
    <xf numFmtId="6" fontId="0" fillId="0" borderId="0" xfId="0" applyNumberFormat="1"/>
  </cellXfs>
  <cellStyles count="33">
    <cellStyle name="Comma 2" xfId="26" xr:uid="{37920B13-2E59-4DB9-A811-F9F44A75BC88}"/>
    <cellStyle name="Comma 3" xfId="30" xr:uid="{EC8A3B77-C6C8-477E-AF47-6B49D9E2853B}"/>
    <cellStyle name="Hyperlink 2" xfId="27" xr:uid="{65408593-2558-4458-A69C-DF0E9BE9D0D4}"/>
    <cellStyle name="Hyperlink Style" xfId="22" xr:uid="{0DBD8852-FD30-42DB-B512-1828793A12BB}"/>
    <cellStyle name="Index Hyperlink" xfId="23" xr:uid="{31CF76C5-0304-4573-A636-4525AED960C5}"/>
    <cellStyle name="Normal" xfId="0" builtinId="0"/>
    <cellStyle name="Normal 2" xfId="3" xr:uid="{00000000-0005-0000-0000-000001000000}"/>
    <cellStyle name="Normal 2 2" xfId="6" xr:uid="{00000000-0005-0000-0000-000002000000}"/>
    <cellStyle name="Normal 2 3" xfId="8" xr:uid="{E2086789-4B55-4D4A-90D3-BC6AFE077985}"/>
    <cellStyle name="Normal 3" xfId="2" xr:uid="{00000000-0005-0000-0000-000003000000}"/>
    <cellStyle name="Normal 4" xfId="5" xr:uid="{00000000-0005-0000-0000-000004000000}"/>
    <cellStyle name="Normal 4 2" xfId="1" xr:uid="{00000000-0005-0000-0000-000005000000}"/>
    <cellStyle name="Normal 4 3" xfId="24" xr:uid="{721AE460-340B-4458-83C4-F295169839EE}"/>
    <cellStyle name="Normal 5" xfId="4" xr:uid="{00000000-0005-0000-0000-000006000000}"/>
    <cellStyle name="Normal 5 2" xfId="28" xr:uid="{D8F034F0-CCBB-40FA-9692-469C4C4AC8FD}"/>
    <cellStyle name="Normal 6" xfId="7" xr:uid="{59DD7B7C-7CD1-47D3-AF21-1039F4C32450}"/>
    <cellStyle name="Normal 7" xfId="29" xr:uid="{E4D57B74-78BD-4461-B747-73A1C7DA3B38}"/>
    <cellStyle name="Percent" xfId="32" builtinId="5"/>
    <cellStyle name="Percent 2" xfId="25" xr:uid="{D6721417-F365-4B03-98B2-3A170400E1A5}"/>
    <cellStyle name="phx-col-head" xfId="19" xr:uid="{13D6F33D-3BA6-41DD-BDBD-23B4796E17D8}"/>
    <cellStyle name="phx-col-head-last" xfId="18" xr:uid="{B224A380-BA68-42C4-BF16-8FB7433F955E}"/>
    <cellStyle name="phx-header" xfId="21" xr:uid="{F6697126-6B0C-4DFC-8878-8EF1DDB610EC}"/>
    <cellStyle name="phx-header 2" xfId="31" xr:uid="{101D7C65-A27A-48FC-AEB3-0D76DDF8E0FD}"/>
    <cellStyle name="phx-HL-cell" xfId="12" xr:uid="{47A40784-D792-454A-B088-ACC78F3B6949}"/>
    <cellStyle name="phx-HL-row" xfId="17" xr:uid="{3C43364D-E55A-489A-918B-9DD5BAED68A5}"/>
    <cellStyle name="phx-level1" xfId="16" xr:uid="{F4709999-6CAD-4707-AE82-97836C6945F7}"/>
    <cellStyle name="phx-level2" xfId="15" xr:uid="{46E415D2-C180-4084-83A1-062F5E287D1E}"/>
    <cellStyle name="phx-level3" xfId="14" xr:uid="{9590E68F-8919-4C24-8301-BF06E13784EA}"/>
    <cellStyle name="phx-level4" xfId="13" xr:uid="{F797D49E-024D-4873-B29F-39A62C24F8E5}"/>
    <cellStyle name="phx-note" xfId="10" xr:uid="{DA4FFF37-50D4-4E19-8D91-6D0168950725}"/>
    <cellStyle name="phx-source" xfId="9" xr:uid="{AFC851D9-FF1D-425C-BD26-CE34E5CDA593}"/>
    <cellStyle name="phx-subhead" xfId="20" xr:uid="{F8608233-B0C8-4B86-95A8-82870400D9D5}"/>
    <cellStyle name="phx-total-row" xfId="11" xr:uid="{FCB6A5E6-8842-4929-8450-9276C472AB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MarketandIPOGraph!$K$1</c:f>
              <c:strCache>
                <c:ptCount val="1"/>
                <c:pt idx="0">
                  <c:v>GDP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MarketandIPOGraph!$J$2:$J$268</c:f>
              <c:numCache>
                <c:formatCode>m/d/yy</c:formatCode>
                <c:ptCount val="267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  <c:pt idx="156">
                  <c:v>39814</c:v>
                </c:pt>
                <c:pt idx="157">
                  <c:v>39845</c:v>
                </c:pt>
                <c:pt idx="158">
                  <c:v>39873</c:v>
                </c:pt>
                <c:pt idx="159">
                  <c:v>39904</c:v>
                </c:pt>
                <c:pt idx="160">
                  <c:v>39934</c:v>
                </c:pt>
                <c:pt idx="161">
                  <c:v>39965</c:v>
                </c:pt>
                <c:pt idx="162">
                  <c:v>39995</c:v>
                </c:pt>
                <c:pt idx="163">
                  <c:v>40026</c:v>
                </c:pt>
                <c:pt idx="164">
                  <c:v>40057</c:v>
                </c:pt>
                <c:pt idx="165">
                  <c:v>40087</c:v>
                </c:pt>
                <c:pt idx="166">
                  <c:v>40118</c:v>
                </c:pt>
                <c:pt idx="167">
                  <c:v>40148</c:v>
                </c:pt>
                <c:pt idx="168">
                  <c:v>40179</c:v>
                </c:pt>
                <c:pt idx="169">
                  <c:v>40210</c:v>
                </c:pt>
                <c:pt idx="170">
                  <c:v>40238</c:v>
                </c:pt>
                <c:pt idx="171">
                  <c:v>40269</c:v>
                </c:pt>
                <c:pt idx="172">
                  <c:v>40299</c:v>
                </c:pt>
                <c:pt idx="173">
                  <c:v>40330</c:v>
                </c:pt>
                <c:pt idx="174">
                  <c:v>40360</c:v>
                </c:pt>
                <c:pt idx="175">
                  <c:v>40391</c:v>
                </c:pt>
                <c:pt idx="176">
                  <c:v>40422</c:v>
                </c:pt>
                <c:pt idx="177">
                  <c:v>40452</c:v>
                </c:pt>
                <c:pt idx="178">
                  <c:v>40483</c:v>
                </c:pt>
                <c:pt idx="179">
                  <c:v>40513</c:v>
                </c:pt>
                <c:pt idx="180">
                  <c:v>40544</c:v>
                </c:pt>
                <c:pt idx="181">
                  <c:v>40575</c:v>
                </c:pt>
                <c:pt idx="182">
                  <c:v>40603</c:v>
                </c:pt>
                <c:pt idx="183">
                  <c:v>40634</c:v>
                </c:pt>
                <c:pt idx="184">
                  <c:v>40664</c:v>
                </c:pt>
                <c:pt idx="185">
                  <c:v>40695</c:v>
                </c:pt>
                <c:pt idx="186">
                  <c:v>40725</c:v>
                </c:pt>
                <c:pt idx="187">
                  <c:v>40756</c:v>
                </c:pt>
                <c:pt idx="188">
                  <c:v>40787</c:v>
                </c:pt>
                <c:pt idx="189">
                  <c:v>40817</c:v>
                </c:pt>
                <c:pt idx="190">
                  <c:v>40848</c:v>
                </c:pt>
                <c:pt idx="191">
                  <c:v>40878</c:v>
                </c:pt>
                <c:pt idx="192">
                  <c:v>40909</c:v>
                </c:pt>
                <c:pt idx="193">
                  <c:v>40940</c:v>
                </c:pt>
                <c:pt idx="194">
                  <c:v>40969</c:v>
                </c:pt>
                <c:pt idx="195">
                  <c:v>41000</c:v>
                </c:pt>
                <c:pt idx="196">
                  <c:v>41030</c:v>
                </c:pt>
                <c:pt idx="197">
                  <c:v>41061</c:v>
                </c:pt>
                <c:pt idx="198">
                  <c:v>41091</c:v>
                </c:pt>
                <c:pt idx="199">
                  <c:v>41122</c:v>
                </c:pt>
                <c:pt idx="200">
                  <c:v>41153</c:v>
                </c:pt>
                <c:pt idx="201">
                  <c:v>41183</c:v>
                </c:pt>
                <c:pt idx="202">
                  <c:v>41214</c:v>
                </c:pt>
                <c:pt idx="203">
                  <c:v>41244</c:v>
                </c:pt>
                <c:pt idx="204">
                  <c:v>41275</c:v>
                </c:pt>
                <c:pt idx="205">
                  <c:v>41306</c:v>
                </c:pt>
                <c:pt idx="206">
                  <c:v>41334</c:v>
                </c:pt>
                <c:pt idx="207">
                  <c:v>41365</c:v>
                </c:pt>
                <c:pt idx="208">
                  <c:v>41395</c:v>
                </c:pt>
                <c:pt idx="209">
                  <c:v>41426</c:v>
                </c:pt>
                <c:pt idx="210">
                  <c:v>41456</c:v>
                </c:pt>
                <c:pt idx="211">
                  <c:v>41487</c:v>
                </c:pt>
                <c:pt idx="212">
                  <c:v>41518</c:v>
                </c:pt>
                <c:pt idx="213">
                  <c:v>41548</c:v>
                </c:pt>
                <c:pt idx="214">
                  <c:v>41579</c:v>
                </c:pt>
                <c:pt idx="215">
                  <c:v>41609</c:v>
                </c:pt>
                <c:pt idx="216">
                  <c:v>41640</c:v>
                </c:pt>
                <c:pt idx="217">
                  <c:v>41671</c:v>
                </c:pt>
                <c:pt idx="218">
                  <c:v>41699</c:v>
                </c:pt>
                <c:pt idx="219">
                  <c:v>41730</c:v>
                </c:pt>
                <c:pt idx="220">
                  <c:v>41760</c:v>
                </c:pt>
                <c:pt idx="221">
                  <c:v>41791</c:v>
                </c:pt>
                <c:pt idx="222">
                  <c:v>41821</c:v>
                </c:pt>
                <c:pt idx="223">
                  <c:v>41852</c:v>
                </c:pt>
                <c:pt idx="224">
                  <c:v>41883</c:v>
                </c:pt>
                <c:pt idx="225">
                  <c:v>41913</c:v>
                </c:pt>
                <c:pt idx="226">
                  <c:v>41944</c:v>
                </c:pt>
                <c:pt idx="227">
                  <c:v>41974</c:v>
                </c:pt>
                <c:pt idx="228">
                  <c:v>42005</c:v>
                </c:pt>
                <c:pt idx="229">
                  <c:v>42036</c:v>
                </c:pt>
                <c:pt idx="230">
                  <c:v>42064</c:v>
                </c:pt>
                <c:pt idx="231">
                  <c:v>42095</c:v>
                </c:pt>
                <c:pt idx="232">
                  <c:v>42125</c:v>
                </c:pt>
                <c:pt idx="233">
                  <c:v>42156</c:v>
                </c:pt>
                <c:pt idx="234">
                  <c:v>42186</c:v>
                </c:pt>
                <c:pt idx="235">
                  <c:v>42217</c:v>
                </c:pt>
                <c:pt idx="236">
                  <c:v>42248</c:v>
                </c:pt>
                <c:pt idx="237">
                  <c:v>42278</c:v>
                </c:pt>
                <c:pt idx="238">
                  <c:v>42309</c:v>
                </c:pt>
                <c:pt idx="239">
                  <c:v>42339</c:v>
                </c:pt>
                <c:pt idx="240">
                  <c:v>42370</c:v>
                </c:pt>
                <c:pt idx="241">
                  <c:v>42401</c:v>
                </c:pt>
                <c:pt idx="242">
                  <c:v>42430</c:v>
                </c:pt>
                <c:pt idx="243">
                  <c:v>42461</c:v>
                </c:pt>
                <c:pt idx="244">
                  <c:v>42491</c:v>
                </c:pt>
                <c:pt idx="245">
                  <c:v>42522</c:v>
                </c:pt>
                <c:pt idx="246">
                  <c:v>42552</c:v>
                </c:pt>
                <c:pt idx="247">
                  <c:v>42583</c:v>
                </c:pt>
                <c:pt idx="248">
                  <c:v>42614</c:v>
                </c:pt>
                <c:pt idx="249">
                  <c:v>42644</c:v>
                </c:pt>
                <c:pt idx="250">
                  <c:v>42675</c:v>
                </c:pt>
                <c:pt idx="251">
                  <c:v>42705</c:v>
                </c:pt>
                <c:pt idx="252">
                  <c:v>42736</c:v>
                </c:pt>
                <c:pt idx="253">
                  <c:v>42767</c:v>
                </c:pt>
                <c:pt idx="254">
                  <c:v>42795</c:v>
                </c:pt>
                <c:pt idx="255">
                  <c:v>42826</c:v>
                </c:pt>
                <c:pt idx="256">
                  <c:v>42856</c:v>
                </c:pt>
                <c:pt idx="257">
                  <c:v>42887</c:v>
                </c:pt>
                <c:pt idx="258">
                  <c:v>42917</c:v>
                </c:pt>
                <c:pt idx="259">
                  <c:v>42948</c:v>
                </c:pt>
                <c:pt idx="260">
                  <c:v>42979</c:v>
                </c:pt>
                <c:pt idx="261">
                  <c:v>43009</c:v>
                </c:pt>
                <c:pt idx="262">
                  <c:v>43040</c:v>
                </c:pt>
                <c:pt idx="263">
                  <c:v>43070</c:v>
                </c:pt>
                <c:pt idx="264">
                  <c:v>43101</c:v>
                </c:pt>
                <c:pt idx="265">
                  <c:v>43132</c:v>
                </c:pt>
                <c:pt idx="266">
                  <c:v>43160</c:v>
                </c:pt>
              </c:numCache>
            </c:numRef>
          </c:cat>
          <c:val>
            <c:numRef>
              <c:f>MarketandIPOGraph!$K$2:$K$268</c:f>
              <c:numCache>
                <c:formatCode>0%</c:formatCode>
                <c:ptCount val="267"/>
                <c:pt idx="0">
                  <c:v>0</c:v>
                </c:pt>
                <c:pt idx="1">
                  <c:v>2.1333430833995956E-3</c:v>
                </c:pt>
                <c:pt idx="2">
                  <c:v>9.6040205273187108E-3</c:v>
                </c:pt>
                <c:pt idx="3">
                  <c:v>2.8082414244246207E-2</c:v>
                </c:pt>
                <c:pt idx="4">
                  <c:v>2.3448033560323048E-2</c:v>
                </c:pt>
                <c:pt idx="5">
                  <c:v>2.9852500951677553E-2</c:v>
                </c:pt>
                <c:pt idx="6">
                  <c:v>3.5102802553702739E-2</c:v>
                </c:pt>
                <c:pt idx="7">
                  <c:v>3.9249070336298202E-2</c:v>
                </c:pt>
                <c:pt idx="8">
                  <c:v>4.5049750617716496E-2</c:v>
                </c:pt>
                <c:pt idx="9">
                  <c:v>5.4648757543117904E-2</c:v>
                </c:pt>
                <c:pt idx="10">
                  <c:v>5.7435153924520532E-2</c:v>
                </c:pt>
                <c:pt idx="11">
                  <c:v>5.1787990233926662E-2</c:v>
                </c:pt>
                <c:pt idx="12">
                  <c:v>6.034279098607017E-2</c:v>
                </c:pt>
                <c:pt idx="13">
                  <c:v>7.0550304232831068E-2</c:v>
                </c:pt>
                <c:pt idx="14">
                  <c:v>6.0914294239244306E-2</c:v>
                </c:pt>
                <c:pt idx="15">
                  <c:v>9.3189602791170473E-2</c:v>
                </c:pt>
                <c:pt idx="16">
                  <c:v>7.9036542714462338E-2</c:v>
                </c:pt>
                <c:pt idx="17">
                  <c:v>9.1974483285538158E-2</c:v>
                </c:pt>
                <c:pt idx="18">
                  <c:v>0.10393060284515428</c:v>
                </c:pt>
                <c:pt idx="19">
                  <c:v>0.10776504091503805</c:v>
                </c:pt>
                <c:pt idx="20">
                  <c:v>0.10789542825329096</c:v>
                </c:pt>
                <c:pt idx="21">
                  <c:v>0.11753232725262661</c:v>
                </c:pt>
                <c:pt idx="22">
                  <c:v>0.11441930039747325</c:v>
                </c:pt>
                <c:pt idx="23">
                  <c:v>0.12614006777427167</c:v>
                </c:pt>
                <c:pt idx="24">
                  <c:v>0.118141140280433</c:v>
                </c:pt>
                <c:pt idx="25">
                  <c:v>0.14037632195526981</c:v>
                </c:pt>
                <c:pt idx="26">
                  <c:v>0.14476354094527569</c:v>
                </c:pt>
                <c:pt idx="27">
                  <c:v>0.14152871278874207</c:v>
                </c:pt>
                <c:pt idx="28">
                  <c:v>0.14534001137502647</c:v>
                </c:pt>
                <c:pt idx="29">
                  <c:v>0.15867722389722161</c:v>
                </c:pt>
                <c:pt idx="30">
                  <c:v>0.15553973020383288</c:v>
                </c:pt>
                <c:pt idx="31">
                  <c:v>0.16336709610165506</c:v>
                </c:pt>
                <c:pt idx="32">
                  <c:v>0.18434458217356048</c:v>
                </c:pt>
                <c:pt idx="33">
                  <c:v>0.18977947928052877</c:v>
                </c:pt>
                <c:pt idx="34">
                  <c:v>0.19623486383622196</c:v>
                </c:pt>
                <c:pt idx="35">
                  <c:v>0.19265520398213981</c:v>
                </c:pt>
                <c:pt idx="36">
                  <c:v>0.19680547001446361</c:v>
                </c:pt>
                <c:pt idx="37">
                  <c:v>0.20929411728697675</c:v>
                </c:pt>
                <c:pt idx="38">
                  <c:v>0.21746740968063583</c:v>
                </c:pt>
                <c:pt idx="39">
                  <c:v>0.21677778871904493</c:v>
                </c:pt>
                <c:pt idx="40">
                  <c:v>0.22147356574363375</c:v>
                </c:pt>
                <c:pt idx="41">
                  <c:v>0.22215427397438628</c:v>
                </c:pt>
                <c:pt idx="42">
                  <c:v>0.23633410928461246</c:v>
                </c:pt>
                <c:pt idx="43">
                  <c:v>0.24084373474095971</c:v>
                </c:pt>
                <c:pt idx="44">
                  <c:v>0.24640385322699454</c:v>
                </c:pt>
                <c:pt idx="45">
                  <c:v>0.2547384588045814</c:v>
                </c:pt>
                <c:pt idx="46">
                  <c:v>0.26660363335748777</c:v>
                </c:pt>
                <c:pt idx="47">
                  <c:v>0.28525539993652105</c:v>
                </c:pt>
                <c:pt idx="48">
                  <c:v>0.26636710198254221</c:v>
                </c:pt>
                <c:pt idx="49">
                  <c:v>0.27445481325982335</c:v>
                </c:pt>
                <c:pt idx="50">
                  <c:v>0.2837765859286201</c:v>
                </c:pt>
                <c:pt idx="51">
                  <c:v>0.30484366223450121</c:v>
                </c:pt>
                <c:pt idx="52">
                  <c:v>0.30288088623193077</c:v>
                </c:pt>
                <c:pt idx="53">
                  <c:v>0.30820530744518843</c:v>
                </c:pt>
                <c:pt idx="54">
                  <c:v>0.29684280275208869</c:v>
                </c:pt>
                <c:pt idx="55">
                  <c:v>0.31093101606363938</c:v>
                </c:pt>
                <c:pt idx="56">
                  <c:v>0.31491008724633296</c:v>
                </c:pt>
                <c:pt idx="57">
                  <c:v>0.31842979082499617</c:v>
                </c:pt>
                <c:pt idx="58">
                  <c:v>0.3185162233359165</c:v>
                </c:pt>
                <c:pt idx="59">
                  <c:v>0.31750097469155208</c:v>
                </c:pt>
                <c:pt idx="60">
                  <c:v>0.31652025035300624</c:v>
                </c:pt>
                <c:pt idx="61">
                  <c:v>0.31389749375570664</c:v>
                </c:pt>
                <c:pt idx="62">
                  <c:v>0.30949328616176108</c:v>
                </c:pt>
                <c:pt idx="63">
                  <c:v>0.32269126121552727</c:v>
                </c:pt>
                <c:pt idx="64">
                  <c:v>0.32988051244803424</c:v>
                </c:pt>
                <c:pt idx="65">
                  <c:v>0.31718953442764114</c:v>
                </c:pt>
                <c:pt idx="66">
                  <c:v>0.31164113153888451</c:v>
                </c:pt>
                <c:pt idx="67">
                  <c:v>0.33070846010347182</c:v>
                </c:pt>
                <c:pt idx="68">
                  <c:v>0.30609143825496971</c:v>
                </c:pt>
                <c:pt idx="69">
                  <c:v>0.31935285424603599</c:v>
                </c:pt>
                <c:pt idx="70">
                  <c:v>0.30905091662250256</c:v>
                </c:pt>
                <c:pt idx="71">
                  <c:v>0.33399861748961546</c:v>
                </c:pt>
                <c:pt idx="72">
                  <c:v>0.33994103623352856</c:v>
                </c:pt>
                <c:pt idx="73">
                  <c:v>0.32944148761241077</c:v>
                </c:pt>
                <c:pt idx="74">
                  <c:v>0.33786161614783017</c:v>
                </c:pt>
                <c:pt idx="75">
                  <c:v>0.34396495819648049</c:v>
                </c:pt>
                <c:pt idx="76">
                  <c:v>0.34371218768744627</c:v>
                </c:pt>
                <c:pt idx="77">
                  <c:v>0.3508887332865584</c:v>
                </c:pt>
                <c:pt idx="78">
                  <c:v>0.36005107719799834</c:v>
                </c:pt>
                <c:pt idx="79">
                  <c:v>0.34944978093727919</c:v>
                </c:pt>
                <c:pt idx="80">
                  <c:v>0.35216483286545913</c:v>
                </c:pt>
                <c:pt idx="81">
                  <c:v>0.34969474037613357</c:v>
                </c:pt>
                <c:pt idx="82">
                  <c:v>0.35466816457536721</c:v>
                </c:pt>
                <c:pt idx="83">
                  <c:v>0.36536866231258069</c:v>
                </c:pt>
                <c:pt idx="84">
                  <c:v>0.36309112232339652</c:v>
                </c:pt>
                <c:pt idx="85">
                  <c:v>0.37158314004766529</c:v>
                </c:pt>
                <c:pt idx="86">
                  <c:v>0.36413203563317481</c:v>
                </c:pt>
                <c:pt idx="87">
                  <c:v>0.37341470670132759</c:v>
                </c:pt>
                <c:pt idx="88">
                  <c:v>0.37421545079683899</c:v>
                </c:pt>
                <c:pt idx="89">
                  <c:v>0.39650327874782582</c:v>
                </c:pt>
                <c:pt idx="90">
                  <c:v>0.4013626655751491</c:v>
                </c:pt>
                <c:pt idx="91">
                  <c:v>0.41134810027492807</c:v>
                </c:pt>
                <c:pt idx="92">
                  <c:v>0.42157559801397204</c:v>
                </c:pt>
                <c:pt idx="93">
                  <c:v>0.42356713160058462</c:v>
                </c:pt>
                <c:pt idx="94">
                  <c:v>0.43380327006204938</c:v>
                </c:pt>
                <c:pt idx="95">
                  <c:v>0.43888786545543168</c:v>
                </c:pt>
                <c:pt idx="96">
                  <c:v>0.42794775888454506</c:v>
                </c:pt>
                <c:pt idx="97">
                  <c:v>0.44349982313722097</c:v>
                </c:pt>
                <c:pt idx="98">
                  <c:v>0.45394722526478665</c:v>
                </c:pt>
                <c:pt idx="99">
                  <c:v>0.44798748494920099</c:v>
                </c:pt>
                <c:pt idx="100">
                  <c:v>0.46547602386354564</c:v>
                </c:pt>
                <c:pt idx="101">
                  <c:v>0.45377636077520173</c:v>
                </c:pt>
                <c:pt idx="102">
                  <c:v>0.46927768790249996</c:v>
                </c:pt>
                <c:pt idx="103">
                  <c:v>0.4740966517623918</c:v>
                </c:pt>
                <c:pt idx="104">
                  <c:v>0.47615847614965945</c:v>
                </c:pt>
                <c:pt idx="105">
                  <c:v>0.4886086668549629</c:v>
                </c:pt>
                <c:pt idx="106">
                  <c:v>0.48966855550176019</c:v>
                </c:pt>
                <c:pt idx="107">
                  <c:v>0.49718522383809804</c:v>
                </c:pt>
                <c:pt idx="108">
                  <c:v>0.51377971083887786</c:v>
                </c:pt>
                <c:pt idx="109">
                  <c:v>0.5101948737628117</c:v>
                </c:pt>
                <c:pt idx="110">
                  <c:v>0.51391783695550919</c:v>
                </c:pt>
                <c:pt idx="111">
                  <c:v>0.51707290427776675</c:v>
                </c:pt>
                <c:pt idx="112">
                  <c:v>0.51384101513863678</c:v>
                </c:pt>
                <c:pt idx="113">
                  <c:v>0.53327905335608483</c:v>
                </c:pt>
                <c:pt idx="114">
                  <c:v>0.53610341820405427</c:v>
                </c:pt>
                <c:pt idx="115">
                  <c:v>0.54180244025407698</c:v>
                </c:pt>
                <c:pt idx="116">
                  <c:v>0.53734974029750149</c:v>
                </c:pt>
                <c:pt idx="117">
                  <c:v>0.54027748141406018</c:v>
                </c:pt>
                <c:pt idx="118">
                  <c:v>0.54530132473419668</c:v>
                </c:pt>
                <c:pt idx="119">
                  <c:v>0.56616100826667459</c:v>
                </c:pt>
                <c:pt idx="120">
                  <c:v>0.57210269782364487</c:v>
                </c:pt>
                <c:pt idx="121">
                  <c:v>0.57048195137281466</c:v>
                </c:pt>
                <c:pt idx="122">
                  <c:v>0.58650716692814742</c:v>
                </c:pt>
                <c:pt idx="123">
                  <c:v>0.57535966796609872</c:v>
                </c:pt>
                <c:pt idx="124">
                  <c:v>0.58510199551922126</c:v>
                </c:pt>
                <c:pt idx="125">
                  <c:v>0.58241067037562233</c:v>
                </c:pt>
                <c:pt idx="126">
                  <c:v>0.57613928711685913</c:v>
                </c:pt>
                <c:pt idx="127">
                  <c:v>0.58394017316736069</c:v>
                </c:pt>
                <c:pt idx="128">
                  <c:v>0.59194312784116121</c:v>
                </c:pt>
                <c:pt idx="129">
                  <c:v>0.59233920247922078</c:v>
                </c:pt>
                <c:pt idx="130">
                  <c:v>0.60632910716763389</c:v>
                </c:pt>
                <c:pt idx="131">
                  <c:v>0.60375497059841821</c:v>
                </c:pt>
                <c:pt idx="132">
                  <c:v>0.60126650443758378</c:v>
                </c:pt>
                <c:pt idx="133">
                  <c:v>0.61462186042820777</c:v>
                </c:pt>
                <c:pt idx="134">
                  <c:v>0.60057522212169978</c:v>
                </c:pt>
                <c:pt idx="135">
                  <c:v>0.61699803833802669</c:v>
                </c:pt>
                <c:pt idx="136">
                  <c:v>0.61606558417508606</c:v>
                </c:pt>
                <c:pt idx="137">
                  <c:v>0.61763825642112313</c:v>
                </c:pt>
                <c:pt idx="138">
                  <c:v>0.61037062559328048</c:v>
                </c:pt>
                <c:pt idx="139">
                  <c:v>0.63467134188407892</c:v>
                </c:pt>
                <c:pt idx="140">
                  <c:v>0.63832845057582199</c:v>
                </c:pt>
                <c:pt idx="141">
                  <c:v>0.63612561899326947</c:v>
                </c:pt>
                <c:pt idx="142">
                  <c:v>0.6395590787669988</c:v>
                </c:pt>
                <c:pt idx="143">
                  <c:v>0.6444442159887247</c:v>
                </c:pt>
                <c:pt idx="144">
                  <c:v>0.64757689574821331</c:v>
                </c:pt>
                <c:pt idx="145">
                  <c:v>0.61811997626472148</c:v>
                </c:pt>
                <c:pt idx="146">
                  <c:v>0.61947650343559391</c:v>
                </c:pt>
                <c:pt idx="147">
                  <c:v>0.62661284977542919</c:v>
                </c:pt>
                <c:pt idx="148">
                  <c:v>0.63126673936341238</c:v>
                </c:pt>
                <c:pt idx="149">
                  <c:v>0.65845348955721383</c:v>
                </c:pt>
                <c:pt idx="150">
                  <c:v>0.64150506713714317</c:v>
                </c:pt>
                <c:pt idx="151">
                  <c:v>0.63198266476076503</c:v>
                </c:pt>
                <c:pt idx="152">
                  <c:v>0.60997423439607601</c:v>
                </c:pt>
                <c:pt idx="153">
                  <c:v>0.59404988076027354</c:v>
                </c:pt>
                <c:pt idx="154">
                  <c:v>0.59705880727695271</c:v>
                </c:pt>
                <c:pt idx="155">
                  <c:v>0.56148769494558937</c:v>
                </c:pt>
                <c:pt idx="156">
                  <c:v>0.56715069371059001</c:v>
                </c:pt>
                <c:pt idx="157">
                  <c:v>0.56126269426411002</c:v>
                </c:pt>
                <c:pt idx="158">
                  <c:v>0.55779890928710507</c:v>
                </c:pt>
                <c:pt idx="159">
                  <c:v>0.55777737476027622</c:v>
                </c:pt>
                <c:pt idx="160">
                  <c:v>0.55988721600648761</c:v>
                </c:pt>
                <c:pt idx="161">
                  <c:v>0.56011304089021541</c:v>
                </c:pt>
                <c:pt idx="162">
                  <c:v>0.55808433317048911</c:v>
                </c:pt>
                <c:pt idx="163">
                  <c:v>0.57037439970700643</c:v>
                </c:pt>
                <c:pt idx="164">
                  <c:v>0.57060102180796357</c:v>
                </c:pt>
                <c:pt idx="165">
                  <c:v>0.59722273283053695</c:v>
                </c:pt>
                <c:pt idx="166">
                  <c:v>0.58884765796562344</c:v>
                </c:pt>
                <c:pt idx="167">
                  <c:v>0.57738684960591502</c:v>
                </c:pt>
                <c:pt idx="168">
                  <c:v>0.58877297578114918</c:v>
                </c:pt>
                <c:pt idx="169">
                  <c:v>0.59269933770634631</c:v>
                </c:pt>
                <c:pt idx="170">
                  <c:v>0.60476480403211164</c:v>
                </c:pt>
                <c:pt idx="171">
                  <c:v>0.61326320734402873</c:v>
                </c:pt>
                <c:pt idx="172">
                  <c:v>0.60914876526991824</c:v>
                </c:pt>
                <c:pt idx="173">
                  <c:v>0.61872490847119088</c:v>
                </c:pt>
                <c:pt idx="174">
                  <c:v>0.62764753569626208</c:v>
                </c:pt>
                <c:pt idx="175">
                  <c:v>0.62422082352878894</c:v>
                </c:pt>
                <c:pt idx="176">
                  <c:v>0.63353153788092009</c:v>
                </c:pt>
                <c:pt idx="177">
                  <c:v>0.63824996603386552</c:v>
                </c:pt>
                <c:pt idx="178">
                  <c:v>0.63256092587959523</c:v>
                </c:pt>
                <c:pt idx="179">
                  <c:v>0.64495128565625282</c:v>
                </c:pt>
                <c:pt idx="180">
                  <c:v>0.6257450494802187</c:v>
                </c:pt>
                <c:pt idx="181">
                  <c:v>0.62411589308196247</c:v>
                </c:pt>
                <c:pt idx="182">
                  <c:v>0.65126082742552371</c:v>
                </c:pt>
                <c:pt idx="183">
                  <c:v>0.65651795892282716</c:v>
                </c:pt>
                <c:pt idx="184">
                  <c:v>0.64726195659649655</c:v>
                </c:pt>
                <c:pt idx="185">
                  <c:v>0.64072486550607977</c:v>
                </c:pt>
                <c:pt idx="186">
                  <c:v>0.64616773991768583</c:v>
                </c:pt>
                <c:pt idx="187">
                  <c:v>0.65599498969412662</c:v>
                </c:pt>
                <c:pt idx="188">
                  <c:v>0.64064724579107957</c:v>
                </c:pt>
                <c:pt idx="189">
                  <c:v>0.67526745555612344</c:v>
                </c:pt>
                <c:pt idx="190">
                  <c:v>0.66935422308598724</c:v>
                </c:pt>
                <c:pt idx="191">
                  <c:v>0.66898503076691773</c:v>
                </c:pt>
                <c:pt idx="192">
                  <c:v>0.67513888258261545</c:v>
                </c:pt>
                <c:pt idx="193">
                  <c:v>0.70536617111119093</c:v>
                </c:pt>
                <c:pt idx="194">
                  <c:v>0.68142331008331736</c:v>
                </c:pt>
                <c:pt idx="195">
                  <c:v>0.69421314374806109</c:v>
                </c:pt>
                <c:pt idx="196">
                  <c:v>0.69922764922875569</c:v>
                </c:pt>
                <c:pt idx="197">
                  <c:v>0.69528109263543492</c:v>
                </c:pt>
                <c:pt idx="198">
                  <c:v>0.70517107163668824</c:v>
                </c:pt>
                <c:pt idx="199">
                  <c:v>0.69235366532268428</c:v>
                </c:pt>
                <c:pt idx="200">
                  <c:v>0.69964143596918849</c:v>
                </c:pt>
                <c:pt idx="201">
                  <c:v>0.69091311758569096</c:v>
                </c:pt>
                <c:pt idx="202">
                  <c:v>0.70051340055980005</c:v>
                </c:pt>
                <c:pt idx="203">
                  <c:v>0.71288602106303367</c:v>
                </c:pt>
                <c:pt idx="204">
                  <c:v>0.72906227299458481</c:v>
                </c:pt>
                <c:pt idx="205">
                  <c:v>0.71119613827588513</c:v>
                </c:pt>
                <c:pt idx="206">
                  <c:v>0.71959801380962851</c:v>
                </c:pt>
                <c:pt idx="207">
                  <c:v>0.72015746407587578</c:v>
                </c:pt>
                <c:pt idx="208">
                  <c:v>0.71730114713916659</c:v>
                </c:pt>
                <c:pt idx="209">
                  <c:v>0.73019762091456952</c:v>
                </c:pt>
                <c:pt idx="210">
                  <c:v>0.73377871301010289</c:v>
                </c:pt>
                <c:pt idx="211">
                  <c:v>0.74223410029388137</c:v>
                </c:pt>
                <c:pt idx="212">
                  <c:v>0.74125132034162555</c:v>
                </c:pt>
                <c:pt idx="213">
                  <c:v>0.75105310188164698</c:v>
                </c:pt>
                <c:pt idx="214">
                  <c:v>0.7607234911225268</c:v>
                </c:pt>
                <c:pt idx="215">
                  <c:v>0.75642928946049481</c:v>
                </c:pt>
                <c:pt idx="216">
                  <c:v>0.74414580059233015</c:v>
                </c:pt>
                <c:pt idx="217">
                  <c:v>0.75371380147956601</c:v>
                </c:pt>
                <c:pt idx="218">
                  <c:v>0.75216411083112045</c:v>
                </c:pt>
                <c:pt idx="219">
                  <c:v>0.77026199983411525</c:v>
                </c:pt>
                <c:pt idx="220">
                  <c:v>0.77852372325878794</c:v>
                </c:pt>
                <c:pt idx="221">
                  <c:v>0.78806675418338612</c:v>
                </c:pt>
                <c:pt idx="222">
                  <c:v>0.79998175717359576</c:v>
                </c:pt>
                <c:pt idx="223">
                  <c:v>0.812315720666556</c:v>
                </c:pt>
                <c:pt idx="224">
                  <c:v>0.80393138887561943</c:v>
                </c:pt>
                <c:pt idx="225">
                  <c:v>0.81707537582661882</c:v>
                </c:pt>
                <c:pt idx="226">
                  <c:v>0.81914835010419207</c:v>
                </c:pt>
                <c:pt idx="227">
                  <c:v>0.81703520774163996</c:v>
                </c:pt>
                <c:pt idx="228">
                  <c:v>0.83752517711893426</c:v>
                </c:pt>
                <c:pt idx="229">
                  <c:v>0.8482216869878112</c:v>
                </c:pt>
                <c:pt idx="230">
                  <c:v>0.83029143499003022</c:v>
                </c:pt>
                <c:pt idx="231">
                  <c:v>0.85588686523968494</c:v>
                </c:pt>
                <c:pt idx="232">
                  <c:v>0.84947288141483246</c:v>
                </c:pt>
                <c:pt idx="233">
                  <c:v>0.85588530439030741</c:v>
                </c:pt>
                <c:pt idx="234">
                  <c:v>0.85784275899431484</c:v>
                </c:pt>
                <c:pt idx="235">
                  <c:v>0.85872662403809952</c:v>
                </c:pt>
                <c:pt idx="236">
                  <c:v>0.86907949533038087</c:v>
                </c:pt>
                <c:pt idx="237">
                  <c:v>0.86888379648784397</c:v>
                </c:pt>
                <c:pt idx="238">
                  <c:v>0.86064825148179924</c:v>
                </c:pt>
                <c:pt idx="239">
                  <c:v>0.86694275566155299</c:v>
                </c:pt>
                <c:pt idx="240">
                  <c:v>0.87284523830022431</c:v>
                </c:pt>
                <c:pt idx="241">
                  <c:v>0.87040379431049608</c:v>
                </c:pt>
                <c:pt idx="242">
                  <c:v>0.89152155531237931</c:v>
                </c:pt>
                <c:pt idx="243">
                  <c:v>0.88898142660831736</c:v>
                </c:pt>
                <c:pt idx="244">
                  <c:v>0.87865384329341589</c:v>
                </c:pt>
                <c:pt idx="245">
                  <c:v>0.88831719098378781</c:v>
                </c:pt>
                <c:pt idx="246">
                  <c:v>0.88287238332037221</c:v>
                </c:pt>
                <c:pt idx="247">
                  <c:v>0.89897409471901202</c:v>
                </c:pt>
                <c:pt idx="248">
                  <c:v>0.91122590274634696</c:v>
                </c:pt>
                <c:pt idx="249">
                  <c:v>0.90114441873794782</c:v>
                </c:pt>
                <c:pt idx="250">
                  <c:v>0.91720010149118036</c:v>
                </c:pt>
                <c:pt idx="251">
                  <c:v>0.91789041909314517</c:v>
                </c:pt>
                <c:pt idx="252">
                  <c:v>0.91645952473061165</c:v>
                </c:pt>
                <c:pt idx="253">
                  <c:v>0.92127099726363826</c:v>
                </c:pt>
                <c:pt idx="254">
                  <c:v>0.93755244817773242</c:v>
                </c:pt>
                <c:pt idx="255">
                  <c:v>0.92062878791095315</c:v>
                </c:pt>
                <c:pt idx="256">
                  <c:v>0.93691546082317645</c:v>
                </c:pt>
                <c:pt idx="257">
                  <c:v>0.9473815633688949</c:v>
                </c:pt>
                <c:pt idx="258">
                  <c:v>0.94414122483420637</c:v>
                </c:pt>
                <c:pt idx="259">
                  <c:v>0.95057725595432241</c:v>
                </c:pt>
                <c:pt idx="260">
                  <c:v>0.96099598437306621</c:v>
                </c:pt>
                <c:pt idx="261">
                  <c:v>0.96103555967023235</c:v>
                </c:pt>
                <c:pt idx="262">
                  <c:v>0.98060917798072245</c:v>
                </c:pt>
                <c:pt idx="263">
                  <c:v>0.98115625707813203</c:v>
                </c:pt>
                <c:pt idx="264">
                  <c:v>0.99095937431514058</c:v>
                </c:pt>
                <c:pt idx="265">
                  <c:v>1</c:v>
                </c:pt>
                <c:pt idx="266">
                  <c:v>0.99787157578415131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7E-F243-94F6-BE6C2B58079F}"/>
            </c:ext>
          </c:extLst>
        </c:ser>
        <c:ser>
          <c:idx val="1"/>
          <c:order val="1"/>
          <c:tx>
            <c:strRef>
              <c:f>MarketandIPOGraph!$L$1</c:f>
              <c:strCache>
                <c:ptCount val="1"/>
                <c:pt idx="0">
                  <c:v>InterestRate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MarketandIPOGraph!$J$2:$J$268</c:f>
              <c:numCache>
                <c:formatCode>m/d/yy</c:formatCode>
                <c:ptCount val="267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  <c:pt idx="156">
                  <c:v>39814</c:v>
                </c:pt>
                <c:pt idx="157">
                  <c:v>39845</c:v>
                </c:pt>
                <c:pt idx="158">
                  <c:v>39873</c:v>
                </c:pt>
                <c:pt idx="159">
                  <c:v>39904</c:v>
                </c:pt>
                <c:pt idx="160">
                  <c:v>39934</c:v>
                </c:pt>
                <c:pt idx="161">
                  <c:v>39965</c:v>
                </c:pt>
                <c:pt idx="162">
                  <c:v>39995</c:v>
                </c:pt>
                <c:pt idx="163">
                  <c:v>40026</c:v>
                </c:pt>
                <c:pt idx="164">
                  <c:v>40057</c:v>
                </c:pt>
                <c:pt idx="165">
                  <c:v>40087</c:v>
                </c:pt>
                <c:pt idx="166">
                  <c:v>40118</c:v>
                </c:pt>
                <c:pt idx="167">
                  <c:v>40148</c:v>
                </c:pt>
                <c:pt idx="168">
                  <c:v>40179</c:v>
                </c:pt>
                <c:pt idx="169">
                  <c:v>40210</c:v>
                </c:pt>
                <c:pt idx="170">
                  <c:v>40238</c:v>
                </c:pt>
                <c:pt idx="171">
                  <c:v>40269</c:v>
                </c:pt>
                <c:pt idx="172">
                  <c:v>40299</c:v>
                </c:pt>
                <c:pt idx="173">
                  <c:v>40330</c:v>
                </c:pt>
                <c:pt idx="174">
                  <c:v>40360</c:v>
                </c:pt>
                <c:pt idx="175">
                  <c:v>40391</c:v>
                </c:pt>
                <c:pt idx="176">
                  <c:v>40422</c:v>
                </c:pt>
                <c:pt idx="177">
                  <c:v>40452</c:v>
                </c:pt>
                <c:pt idx="178">
                  <c:v>40483</c:v>
                </c:pt>
                <c:pt idx="179">
                  <c:v>40513</c:v>
                </c:pt>
                <c:pt idx="180">
                  <c:v>40544</c:v>
                </c:pt>
                <c:pt idx="181">
                  <c:v>40575</c:v>
                </c:pt>
                <c:pt idx="182">
                  <c:v>40603</c:v>
                </c:pt>
                <c:pt idx="183">
                  <c:v>40634</c:v>
                </c:pt>
                <c:pt idx="184">
                  <c:v>40664</c:v>
                </c:pt>
                <c:pt idx="185">
                  <c:v>40695</c:v>
                </c:pt>
                <c:pt idx="186">
                  <c:v>40725</c:v>
                </c:pt>
                <c:pt idx="187">
                  <c:v>40756</c:v>
                </c:pt>
                <c:pt idx="188">
                  <c:v>40787</c:v>
                </c:pt>
                <c:pt idx="189">
                  <c:v>40817</c:v>
                </c:pt>
                <c:pt idx="190">
                  <c:v>40848</c:v>
                </c:pt>
                <c:pt idx="191">
                  <c:v>40878</c:v>
                </c:pt>
                <c:pt idx="192">
                  <c:v>40909</c:v>
                </c:pt>
                <c:pt idx="193">
                  <c:v>40940</c:v>
                </c:pt>
                <c:pt idx="194">
                  <c:v>40969</c:v>
                </c:pt>
                <c:pt idx="195">
                  <c:v>41000</c:v>
                </c:pt>
                <c:pt idx="196">
                  <c:v>41030</c:v>
                </c:pt>
                <c:pt idx="197">
                  <c:v>41061</c:v>
                </c:pt>
                <c:pt idx="198">
                  <c:v>41091</c:v>
                </c:pt>
                <c:pt idx="199">
                  <c:v>41122</c:v>
                </c:pt>
                <c:pt idx="200">
                  <c:v>41153</c:v>
                </c:pt>
                <c:pt idx="201">
                  <c:v>41183</c:v>
                </c:pt>
                <c:pt idx="202">
                  <c:v>41214</c:v>
                </c:pt>
                <c:pt idx="203">
                  <c:v>41244</c:v>
                </c:pt>
                <c:pt idx="204">
                  <c:v>41275</c:v>
                </c:pt>
                <c:pt idx="205">
                  <c:v>41306</c:v>
                </c:pt>
                <c:pt idx="206">
                  <c:v>41334</c:v>
                </c:pt>
                <c:pt idx="207">
                  <c:v>41365</c:v>
                </c:pt>
                <c:pt idx="208">
                  <c:v>41395</c:v>
                </c:pt>
                <c:pt idx="209">
                  <c:v>41426</c:v>
                </c:pt>
                <c:pt idx="210">
                  <c:v>41456</c:v>
                </c:pt>
                <c:pt idx="211">
                  <c:v>41487</c:v>
                </c:pt>
                <c:pt idx="212">
                  <c:v>41518</c:v>
                </c:pt>
                <c:pt idx="213">
                  <c:v>41548</c:v>
                </c:pt>
                <c:pt idx="214">
                  <c:v>41579</c:v>
                </c:pt>
                <c:pt idx="215">
                  <c:v>41609</c:v>
                </c:pt>
                <c:pt idx="216">
                  <c:v>41640</c:v>
                </c:pt>
                <c:pt idx="217">
                  <c:v>41671</c:v>
                </c:pt>
                <c:pt idx="218">
                  <c:v>41699</c:v>
                </c:pt>
                <c:pt idx="219">
                  <c:v>41730</c:v>
                </c:pt>
                <c:pt idx="220">
                  <c:v>41760</c:v>
                </c:pt>
                <c:pt idx="221">
                  <c:v>41791</c:v>
                </c:pt>
                <c:pt idx="222">
                  <c:v>41821</c:v>
                </c:pt>
                <c:pt idx="223">
                  <c:v>41852</c:v>
                </c:pt>
                <c:pt idx="224">
                  <c:v>41883</c:v>
                </c:pt>
                <c:pt idx="225">
                  <c:v>41913</c:v>
                </c:pt>
                <c:pt idx="226">
                  <c:v>41944</c:v>
                </c:pt>
                <c:pt idx="227">
                  <c:v>41974</c:v>
                </c:pt>
                <c:pt idx="228">
                  <c:v>42005</c:v>
                </c:pt>
                <c:pt idx="229">
                  <c:v>42036</c:v>
                </c:pt>
                <c:pt idx="230">
                  <c:v>42064</c:v>
                </c:pt>
                <c:pt idx="231">
                  <c:v>42095</c:v>
                </c:pt>
                <c:pt idx="232">
                  <c:v>42125</c:v>
                </c:pt>
                <c:pt idx="233">
                  <c:v>42156</c:v>
                </c:pt>
                <c:pt idx="234">
                  <c:v>42186</c:v>
                </c:pt>
                <c:pt idx="235">
                  <c:v>42217</c:v>
                </c:pt>
                <c:pt idx="236">
                  <c:v>42248</c:v>
                </c:pt>
                <c:pt idx="237">
                  <c:v>42278</c:v>
                </c:pt>
                <c:pt idx="238">
                  <c:v>42309</c:v>
                </c:pt>
                <c:pt idx="239">
                  <c:v>42339</c:v>
                </c:pt>
                <c:pt idx="240">
                  <c:v>42370</c:v>
                </c:pt>
                <c:pt idx="241">
                  <c:v>42401</c:v>
                </c:pt>
                <c:pt idx="242">
                  <c:v>42430</c:v>
                </c:pt>
                <c:pt idx="243">
                  <c:v>42461</c:v>
                </c:pt>
                <c:pt idx="244">
                  <c:v>42491</c:v>
                </c:pt>
                <c:pt idx="245">
                  <c:v>42522</c:v>
                </c:pt>
                <c:pt idx="246">
                  <c:v>42552</c:v>
                </c:pt>
                <c:pt idx="247">
                  <c:v>42583</c:v>
                </c:pt>
                <c:pt idx="248">
                  <c:v>42614</c:v>
                </c:pt>
                <c:pt idx="249">
                  <c:v>42644</c:v>
                </c:pt>
                <c:pt idx="250">
                  <c:v>42675</c:v>
                </c:pt>
                <c:pt idx="251">
                  <c:v>42705</c:v>
                </c:pt>
                <c:pt idx="252">
                  <c:v>42736</c:v>
                </c:pt>
                <c:pt idx="253">
                  <c:v>42767</c:v>
                </c:pt>
                <c:pt idx="254">
                  <c:v>42795</c:v>
                </c:pt>
                <c:pt idx="255">
                  <c:v>42826</c:v>
                </c:pt>
                <c:pt idx="256">
                  <c:v>42856</c:v>
                </c:pt>
                <c:pt idx="257">
                  <c:v>42887</c:v>
                </c:pt>
                <c:pt idx="258">
                  <c:v>42917</c:v>
                </c:pt>
                <c:pt idx="259">
                  <c:v>42948</c:v>
                </c:pt>
                <c:pt idx="260">
                  <c:v>42979</c:v>
                </c:pt>
                <c:pt idx="261">
                  <c:v>43009</c:v>
                </c:pt>
                <c:pt idx="262">
                  <c:v>43040</c:v>
                </c:pt>
                <c:pt idx="263">
                  <c:v>43070</c:v>
                </c:pt>
                <c:pt idx="264">
                  <c:v>43101</c:v>
                </c:pt>
                <c:pt idx="265">
                  <c:v>43132</c:v>
                </c:pt>
                <c:pt idx="266">
                  <c:v>43160</c:v>
                </c:pt>
              </c:numCache>
            </c:numRef>
          </c:cat>
          <c:val>
            <c:numRef>
              <c:f>MarketandIPOGraph!$L$2:$L$268</c:f>
              <c:numCache>
                <c:formatCode>0%</c:formatCode>
                <c:ptCount val="267"/>
                <c:pt idx="0">
                  <c:v>0.84853168469860885</c:v>
                </c:pt>
                <c:pt idx="1">
                  <c:v>0.79598145285935085</c:v>
                </c:pt>
                <c:pt idx="2">
                  <c:v>0.80989180834621322</c:v>
                </c:pt>
                <c:pt idx="3">
                  <c:v>0.79598145285935085</c:v>
                </c:pt>
                <c:pt idx="4">
                  <c:v>0.79907264296754255</c:v>
                </c:pt>
                <c:pt idx="5">
                  <c:v>0.80370942812982993</c:v>
                </c:pt>
                <c:pt idx="6">
                  <c:v>0.82380216383307581</c:v>
                </c:pt>
                <c:pt idx="7">
                  <c:v>0.79598145285935085</c:v>
                </c:pt>
                <c:pt idx="8">
                  <c:v>0.80834621329211742</c:v>
                </c:pt>
                <c:pt idx="9">
                  <c:v>0.79907264296754255</c:v>
                </c:pt>
                <c:pt idx="10">
                  <c:v>0.80989180834621322</c:v>
                </c:pt>
                <c:pt idx="11">
                  <c:v>0.80680061823802163</c:v>
                </c:pt>
                <c:pt idx="12">
                  <c:v>0.80061823802163834</c:v>
                </c:pt>
                <c:pt idx="13">
                  <c:v>0.79134466769706346</c:v>
                </c:pt>
                <c:pt idx="14">
                  <c:v>0.82225656877897979</c:v>
                </c:pt>
                <c:pt idx="15">
                  <c:v>0.84080370942812976</c:v>
                </c:pt>
                <c:pt idx="16">
                  <c:v>0.83925811437403397</c:v>
                </c:pt>
                <c:pt idx="17">
                  <c:v>0.84853168469860885</c:v>
                </c:pt>
                <c:pt idx="18">
                  <c:v>0.84234930448222556</c:v>
                </c:pt>
                <c:pt idx="19">
                  <c:v>0.84544049459041726</c:v>
                </c:pt>
                <c:pt idx="20">
                  <c:v>0.84544049459041726</c:v>
                </c:pt>
                <c:pt idx="21">
                  <c:v>0.83925811437403397</c:v>
                </c:pt>
                <c:pt idx="22">
                  <c:v>0.84234930448222556</c:v>
                </c:pt>
                <c:pt idx="23">
                  <c:v>0.83925811437403397</c:v>
                </c:pt>
                <c:pt idx="24">
                  <c:v>0.84853168469860885</c:v>
                </c:pt>
                <c:pt idx="25">
                  <c:v>0.84080370942812976</c:v>
                </c:pt>
                <c:pt idx="26">
                  <c:v>0.83771251931993818</c:v>
                </c:pt>
                <c:pt idx="27">
                  <c:v>0.83153013910355489</c:v>
                </c:pt>
                <c:pt idx="28">
                  <c:v>0.83771251931993818</c:v>
                </c:pt>
                <c:pt idx="29">
                  <c:v>0.84853168469860885</c:v>
                </c:pt>
                <c:pt idx="30">
                  <c:v>0.84544049459041726</c:v>
                </c:pt>
                <c:pt idx="31">
                  <c:v>0.84698608964451305</c:v>
                </c:pt>
                <c:pt idx="32">
                  <c:v>0.84080370942812976</c:v>
                </c:pt>
                <c:pt idx="33">
                  <c:v>0.77279752704791349</c:v>
                </c:pt>
                <c:pt idx="34">
                  <c:v>0.73570324574961354</c:v>
                </c:pt>
                <c:pt idx="35">
                  <c:v>0.71251931993817619</c:v>
                </c:pt>
                <c:pt idx="36">
                  <c:v>0.704791344667697</c:v>
                </c:pt>
                <c:pt idx="37">
                  <c:v>0.72488408037094276</c:v>
                </c:pt>
                <c:pt idx="38">
                  <c:v>0.73261205564142184</c:v>
                </c:pt>
                <c:pt idx="39">
                  <c:v>0.72179289026275117</c:v>
                </c:pt>
                <c:pt idx="40">
                  <c:v>0.72179289026275117</c:v>
                </c:pt>
                <c:pt idx="41">
                  <c:v>0.72488408037094276</c:v>
                </c:pt>
                <c:pt idx="42">
                  <c:v>0.7604327666151468</c:v>
                </c:pt>
                <c:pt idx="43">
                  <c:v>0.77279752704791349</c:v>
                </c:pt>
                <c:pt idx="44">
                  <c:v>0.79598145285935085</c:v>
                </c:pt>
                <c:pt idx="45">
                  <c:v>0.79289026275115926</c:v>
                </c:pt>
                <c:pt idx="46">
                  <c:v>0.82689335394126739</c:v>
                </c:pt>
                <c:pt idx="47">
                  <c:v>0.80834621329211742</c:v>
                </c:pt>
                <c:pt idx="48">
                  <c:v>0.83153013910355489</c:v>
                </c:pt>
                <c:pt idx="49">
                  <c:v>0.87480680061823812</c:v>
                </c:pt>
                <c:pt idx="50">
                  <c:v>0.89335394126738787</c:v>
                </c:pt>
                <c:pt idx="51">
                  <c:v>0.91962905718701693</c:v>
                </c:pt>
                <c:pt idx="52">
                  <c:v>0.95826893353941256</c:v>
                </c:pt>
                <c:pt idx="53">
                  <c:v>0.99845440494590421</c:v>
                </c:pt>
                <c:pt idx="54">
                  <c:v>1</c:v>
                </c:pt>
                <c:pt idx="55">
                  <c:v>0.99381761978361671</c:v>
                </c:pt>
                <c:pt idx="56">
                  <c:v>0.9969088098918083</c:v>
                </c:pt>
                <c:pt idx="57">
                  <c:v>0.99536321483771251</c:v>
                </c:pt>
                <c:pt idx="58">
                  <c:v>0.99536321483771251</c:v>
                </c:pt>
                <c:pt idx="59">
                  <c:v>0.97836166924265844</c:v>
                </c:pt>
                <c:pt idx="60">
                  <c:v>0.91344667697063375</c:v>
                </c:pt>
                <c:pt idx="61">
                  <c:v>0.83771251931993818</c:v>
                </c:pt>
                <c:pt idx="62">
                  <c:v>0.80989180834621322</c:v>
                </c:pt>
                <c:pt idx="63">
                  <c:v>0.73106646058732605</c:v>
                </c:pt>
                <c:pt idx="64">
                  <c:v>0.63987635239567231</c:v>
                </c:pt>
                <c:pt idx="65">
                  <c:v>0.60278207109737258</c:v>
                </c:pt>
                <c:pt idx="66">
                  <c:v>0.57187017001545604</c:v>
                </c:pt>
                <c:pt idx="67">
                  <c:v>0.55332302936630606</c:v>
                </c:pt>
                <c:pt idx="68">
                  <c:v>0.46367851622874806</c:v>
                </c:pt>
                <c:pt idx="69">
                  <c:v>0.37403400309119017</c:v>
                </c:pt>
                <c:pt idx="70">
                  <c:v>0.31221020092735707</c:v>
                </c:pt>
                <c:pt idx="71">
                  <c:v>0.27047913446676974</c:v>
                </c:pt>
                <c:pt idx="72">
                  <c:v>0.25656877897990726</c:v>
                </c:pt>
                <c:pt idx="73">
                  <c:v>0.25811437403400311</c:v>
                </c:pt>
                <c:pt idx="74">
                  <c:v>0.25656877897990726</c:v>
                </c:pt>
                <c:pt idx="75">
                  <c:v>0.25965996908809891</c:v>
                </c:pt>
                <c:pt idx="76">
                  <c:v>0.25965996908809891</c:v>
                </c:pt>
                <c:pt idx="77">
                  <c:v>0.25965996908809891</c:v>
                </c:pt>
                <c:pt idx="78">
                  <c:v>0.25656877897990726</c:v>
                </c:pt>
                <c:pt idx="79">
                  <c:v>0.25811437403400311</c:v>
                </c:pt>
                <c:pt idx="80">
                  <c:v>0.25965996908809891</c:v>
                </c:pt>
                <c:pt idx="81">
                  <c:v>0.25965996908809891</c:v>
                </c:pt>
                <c:pt idx="82">
                  <c:v>0.19629057187017002</c:v>
                </c:pt>
                <c:pt idx="83">
                  <c:v>0.18083462132921174</c:v>
                </c:pt>
                <c:pt idx="84">
                  <c:v>0.18083462132921174</c:v>
                </c:pt>
                <c:pt idx="85">
                  <c:v>0.18392581143740339</c:v>
                </c:pt>
                <c:pt idx="86">
                  <c:v>0.18238021638330756</c:v>
                </c:pt>
                <c:pt idx="87">
                  <c:v>0.18392581143740339</c:v>
                </c:pt>
                <c:pt idx="88">
                  <c:v>0.18392581143740339</c:v>
                </c:pt>
                <c:pt idx="89">
                  <c:v>0.1777434312210201</c:v>
                </c:pt>
                <c:pt idx="90">
                  <c:v>0.14528593508500773</c:v>
                </c:pt>
                <c:pt idx="91">
                  <c:v>0.14837712519319937</c:v>
                </c:pt>
                <c:pt idx="92">
                  <c:v>0.14528593508500773</c:v>
                </c:pt>
                <c:pt idx="93">
                  <c:v>0.14528593508500773</c:v>
                </c:pt>
                <c:pt idx="94">
                  <c:v>0.14374034003091191</c:v>
                </c:pt>
                <c:pt idx="95">
                  <c:v>0.14064914992272023</c:v>
                </c:pt>
                <c:pt idx="96">
                  <c:v>0.14374034003091191</c:v>
                </c:pt>
                <c:pt idx="97">
                  <c:v>0.14528593508500773</c:v>
                </c:pt>
                <c:pt idx="98">
                  <c:v>0.14374034003091191</c:v>
                </c:pt>
                <c:pt idx="99">
                  <c:v>0.14374034003091191</c:v>
                </c:pt>
                <c:pt idx="100">
                  <c:v>0.14374034003091191</c:v>
                </c:pt>
                <c:pt idx="101">
                  <c:v>0.14837712519319937</c:v>
                </c:pt>
                <c:pt idx="102">
                  <c:v>0.18392581143740339</c:v>
                </c:pt>
                <c:pt idx="103">
                  <c:v>0.21020092735703244</c:v>
                </c:pt>
                <c:pt idx="104">
                  <c:v>0.23802163833075735</c:v>
                </c:pt>
                <c:pt idx="105">
                  <c:v>0.26120556414219476</c:v>
                </c:pt>
                <c:pt idx="106">
                  <c:v>0.28748068006182381</c:v>
                </c:pt>
                <c:pt idx="107">
                  <c:v>0.32302936630602785</c:v>
                </c:pt>
                <c:pt idx="108">
                  <c:v>0.34157650695517777</c:v>
                </c:pt>
                <c:pt idx="109">
                  <c:v>0.37557959814528596</c:v>
                </c:pt>
                <c:pt idx="110">
                  <c:v>0.39567233384853173</c:v>
                </c:pt>
                <c:pt idx="111">
                  <c:v>0.42040185471406494</c:v>
                </c:pt>
                <c:pt idx="112">
                  <c:v>0.45285935085007734</c:v>
                </c:pt>
                <c:pt idx="113">
                  <c:v>0.45904173106646062</c:v>
                </c:pt>
                <c:pt idx="114">
                  <c:v>0.49304482225656882</c:v>
                </c:pt>
                <c:pt idx="115">
                  <c:v>0.53013910355486871</c:v>
                </c:pt>
                <c:pt idx="116">
                  <c:v>0.54868624420401857</c:v>
                </c:pt>
                <c:pt idx="117">
                  <c:v>0.57341576506955183</c:v>
                </c:pt>
                <c:pt idx="118">
                  <c:v>0.60741885625965997</c:v>
                </c:pt>
                <c:pt idx="119">
                  <c:v>0.63214837712519323</c:v>
                </c:pt>
                <c:pt idx="120">
                  <c:v>0.65224111282843888</c:v>
                </c:pt>
                <c:pt idx="121">
                  <c:v>0.68315301391035554</c:v>
                </c:pt>
                <c:pt idx="122">
                  <c:v>0.69860896445131371</c:v>
                </c:pt>
                <c:pt idx="123">
                  <c:v>0.72952086553323026</c:v>
                </c:pt>
                <c:pt idx="124">
                  <c:v>0.75270479134466772</c:v>
                </c:pt>
                <c:pt idx="125">
                  <c:v>0.7604327666151468</c:v>
                </c:pt>
                <c:pt idx="126">
                  <c:v>0.79907264296754255</c:v>
                </c:pt>
                <c:pt idx="127">
                  <c:v>0.80061823802163834</c:v>
                </c:pt>
                <c:pt idx="128">
                  <c:v>0.80061823802163834</c:v>
                </c:pt>
                <c:pt idx="129">
                  <c:v>0.80061823802163834</c:v>
                </c:pt>
                <c:pt idx="130">
                  <c:v>0.80061823802163834</c:v>
                </c:pt>
                <c:pt idx="131">
                  <c:v>0.79907264296754255</c:v>
                </c:pt>
                <c:pt idx="132">
                  <c:v>0.80061823802163834</c:v>
                </c:pt>
                <c:pt idx="133">
                  <c:v>0.80216383307573413</c:v>
                </c:pt>
                <c:pt idx="134">
                  <c:v>0.80216383307573413</c:v>
                </c:pt>
                <c:pt idx="135">
                  <c:v>0.80061823802163834</c:v>
                </c:pt>
                <c:pt idx="136">
                  <c:v>0.80061823802163834</c:v>
                </c:pt>
                <c:pt idx="137">
                  <c:v>0.80061823802163834</c:v>
                </c:pt>
                <c:pt idx="138">
                  <c:v>0.80216383307573413</c:v>
                </c:pt>
                <c:pt idx="139">
                  <c:v>0.76506955177743419</c:v>
                </c:pt>
                <c:pt idx="140">
                  <c:v>0.75270479134466772</c:v>
                </c:pt>
                <c:pt idx="141">
                  <c:v>0.72488408037094276</c:v>
                </c:pt>
                <c:pt idx="142">
                  <c:v>0.68315301391035554</c:v>
                </c:pt>
                <c:pt idx="143">
                  <c:v>0.6445131375579598</c:v>
                </c:pt>
                <c:pt idx="144">
                  <c:v>0.59814528593508509</c:v>
                </c:pt>
                <c:pt idx="145">
                  <c:v>0.44976816074188569</c:v>
                </c:pt>
                <c:pt idx="146">
                  <c:v>0.39258114374034003</c:v>
                </c:pt>
                <c:pt idx="147">
                  <c:v>0.34157650695517777</c:v>
                </c:pt>
                <c:pt idx="148">
                  <c:v>0.29520865533230295</c:v>
                </c:pt>
                <c:pt idx="149">
                  <c:v>0.29829984544049459</c:v>
                </c:pt>
                <c:pt idx="150">
                  <c:v>0.29984544049459039</c:v>
                </c:pt>
                <c:pt idx="151">
                  <c:v>0.29829984544049459</c:v>
                </c:pt>
                <c:pt idx="152">
                  <c:v>0.26893353941267389</c:v>
                </c:pt>
                <c:pt idx="153">
                  <c:v>0.13910355486862441</c:v>
                </c:pt>
                <c:pt idx="154">
                  <c:v>4.9459041731066467E-2</c:v>
                </c:pt>
                <c:pt idx="155">
                  <c:v>1.3910355486862442E-2</c:v>
                </c:pt>
                <c:pt idx="156">
                  <c:v>1.2364760432766613E-2</c:v>
                </c:pt>
                <c:pt idx="157">
                  <c:v>2.3183925811437404E-2</c:v>
                </c:pt>
                <c:pt idx="158">
                  <c:v>1.7001545595054096E-2</c:v>
                </c:pt>
                <c:pt idx="159">
                  <c:v>1.2364760432766613E-2</c:v>
                </c:pt>
                <c:pt idx="160">
                  <c:v>1.7001545595054096E-2</c:v>
                </c:pt>
                <c:pt idx="161">
                  <c:v>2.1638330757341576E-2</c:v>
                </c:pt>
                <c:pt idx="162">
                  <c:v>1.3910355486862442E-2</c:v>
                </c:pt>
                <c:pt idx="163">
                  <c:v>1.3910355486862442E-2</c:v>
                </c:pt>
                <c:pt idx="164">
                  <c:v>1.2364760432766613E-2</c:v>
                </c:pt>
                <c:pt idx="165">
                  <c:v>7.7279752704791328E-3</c:v>
                </c:pt>
                <c:pt idx="166">
                  <c:v>7.7279752704791328E-3</c:v>
                </c:pt>
                <c:pt idx="167">
                  <c:v>7.7279752704791328E-3</c:v>
                </c:pt>
                <c:pt idx="168">
                  <c:v>6.1823802163833066E-3</c:v>
                </c:pt>
                <c:pt idx="169">
                  <c:v>9.2735703245749607E-3</c:v>
                </c:pt>
                <c:pt idx="170">
                  <c:v>1.3910355486862442E-2</c:v>
                </c:pt>
                <c:pt idx="171">
                  <c:v>2.009273570324575E-2</c:v>
                </c:pt>
                <c:pt idx="172">
                  <c:v>2.009273570324575E-2</c:v>
                </c:pt>
                <c:pt idx="173">
                  <c:v>1.7001545595054096E-2</c:v>
                </c:pt>
                <c:pt idx="174">
                  <c:v>1.7001545595054096E-2</c:v>
                </c:pt>
                <c:pt idx="175">
                  <c:v>1.8547140649149921E-2</c:v>
                </c:pt>
                <c:pt idx="176">
                  <c:v>1.8547140649149921E-2</c:v>
                </c:pt>
                <c:pt idx="177">
                  <c:v>1.8547140649149921E-2</c:v>
                </c:pt>
                <c:pt idx="178">
                  <c:v>1.8547140649149921E-2</c:v>
                </c:pt>
                <c:pt idx="179">
                  <c:v>1.7001545595054096E-2</c:v>
                </c:pt>
                <c:pt idx="180">
                  <c:v>1.5455950540958271E-2</c:v>
                </c:pt>
                <c:pt idx="181">
                  <c:v>1.3910355486862442E-2</c:v>
                </c:pt>
                <c:pt idx="182">
                  <c:v>1.081916537867079E-2</c:v>
                </c:pt>
                <c:pt idx="183">
                  <c:v>4.6367851622874804E-3</c:v>
                </c:pt>
                <c:pt idx="184">
                  <c:v>3.0911901081916524E-3</c:v>
                </c:pt>
                <c:pt idx="185">
                  <c:v>3.0911901081916524E-3</c:v>
                </c:pt>
                <c:pt idx="186">
                  <c:v>0</c:v>
                </c:pt>
                <c:pt idx="187">
                  <c:v>4.6367851622874804E-3</c:v>
                </c:pt>
                <c:pt idx="188">
                  <c:v>1.5455950540958262E-3</c:v>
                </c:pt>
                <c:pt idx="189">
                  <c:v>0</c:v>
                </c:pt>
                <c:pt idx="190">
                  <c:v>1.5455950540958262E-3</c:v>
                </c:pt>
                <c:pt idx="191">
                  <c:v>0</c:v>
                </c:pt>
                <c:pt idx="192">
                  <c:v>1.5455950540958262E-3</c:v>
                </c:pt>
                <c:pt idx="193">
                  <c:v>4.6367851622874804E-3</c:v>
                </c:pt>
                <c:pt idx="194">
                  <c:v>9.2735703245749607E-3</c:v>
                </c:pt>
                <c:pt idx="195">
                  <c:v>1.081916537867079E-2</c:v>
                </c:pt>
                <c:pt idx="196">
                  <c:v>1.3910355486862442E-2</c:v>
                </c:pt>
                <c:pt idx="197">
                  <c:v>1.3910355486862442E-2</c:v>
                </c:pt>
                <c:pt idx="198">
                  <c:v>1.3910355486862442E-2</c:v>
                </c:pt>
                <c:pt idx="199">
                  <c:v>9.2735703245749607E-3</c:v>
                </c:pt>
                <c:pt idx="200">
                  <c:v>1.081916537867079E-2</c:v>
                </c:pt>
                <c:pt idx="201">
                  <c:v>1.3910355486862442E-2</c:v>
                </c:pt>
                <c:pt idx="202">
                  <c:v>1.3910355486862442E-2</c:v>
                </c:pt>
                <c:pt idx="203">
                  <c:v>1.3910355486862442E-2</c:v>
                </c:pt>
                <c:pt idx="204">
                  <c:v>1.081916537867079E-2</c:v>
                </c:pt>
                <c:pt idx="205">
                  <c:v>1.2364760432766613E-2</c:v>
                </c:pt>
                <c:pt idx="206">
                  <c:v>1.081916537867079E-2</c:v>
                </c:pt>
                <c:pt idx="207">
                  <c:v>1.2364760432766613E-2</c:v>
                </c:pt>
                <c:pt idx="208">
                  <c:v>6.1823802163833066E-3</c:v>
                </c:pt>
                <c:pt idx="209">
                  <c:v>3.0911901081916524E-3</c:v>
                </c:pt>
                <c:pt idx="210">
                  <c:v>3.0911901081916524E-3</c:v>
                </c:pt>
                <c:pt idx="211">
                  <c:v>1.5455950540958262E-3</c:v>
                </c:pt>
                <c:pt idx="212">
                  <c:v>1.5455950540958262E-3</c:v>
                </c:pt>
                <c:pt idx="213">
                  <c:v>3.0911901081916524E-3</c:v>
                </c:pt>
                <c:pt idx="214">
                  <c:v>1.5455950540958262E-3</c:v>
                </c:pt>
                <c:pt idx="215">
                  <c:v>3.0911901081916524E-3</c:v>
                </c:pt>
                <c:pt idx="216">
                  <c:v>0</c:v>
                </c:pt>
                <c:pt idx="217">
                  <c:v>0</c:v>
                </c:pt>
                <c:pt idx="218">
                  <c:v>1.5455950540958262E-3</c:v>
                </c:pt>
                <c:pt idx="219">
                  <c:v>3.0911901081916524E-3</c:v>
                </c:pt>
                <c:pt idx="220">
                  <c:v>3.0911901081916524E-3</c:v>
                </c:pt>
                <c:pt idx="221">
                  <c:v>4.6367851622874804E-3</c:v>
                </c:pt>
                <c:pt idx="222">
                  <c:v>3.0911901081916524E-3</c:v>
                </c:pt>
                <c:pt idx="223">
                  <c:v>3.0911901081916524E-3</c:v>
                </c:pt>
                <c:pt idx="224">
                  <c:v>3.0911901081916524E-3</c:v>
                </c:pt>
                <c:pt idx="225">
                  <c:v>3.0911901081916524E-3</c:v>
                </c:pt>
                <c:pt idx="226">
                  <c:v>3.0911901081916524E-3</c:v>
                </c:pt>
                <c:pt idx="227">
                  <c:v>7.7279752704791328E-3</c:v>
                </c:pt>
                <c:pt idx="228">
                  <c:v>6.1823802163833066E-3</c:v>
                </c:pt>
                <c:pt idx="229">
                  <c:v>6.1823802163833066E-3</c:v>
                </c:pt>
                <c:pt idx="230">
                  <c:v>6.1823802163833066E-3</c:v>
                </c:pt>
                <c:pt idx="231">
                  <c:v>7.7279752704791328E-3</c:v>
                </c:pt>
                <c:pt idx="232">
                  <c:v>7.7279752704791328E-3</c:v>
                </c:pt>
                <c:pt idx="233">
                  <c:v>9.2735703245749607E-3</c:v>
                </c:pt>
                <c:pt idx="234">
                  <c:v>9.2735703245749607E-3</c:v>
                </c:pt>
                <c:pt idx="235">
                  <c:v>1.081916537867079E-2</c:v>
                </c:pt>
                <c:pt idx="236">
                  <c:v>1.081916537867079E-2</c:v>
                </c:pt>
                <c:pt idx="237">
                  <c:v>7.7279752704791328E-3</c:v>
                </c:pt>
                <c:pt idx="238">
                  <c:v>7.7279752704791328E-3</c:v>
                </c:pt>
                <c:pt idx="239">
                  <c:v>2.6275115919629055E-2</c:v>
                </c:pt>
                <c:pt idx="240">
                  <c:v>4.1731066460587329E-2</c:v>
                </c:pt>
                <c:pt idx="241">
                  <c:v>4.7913446676970638E-2</c:v>
                </c:pt>
                <c:pt idx="242">
                  <c:v>4.482225656877898E-2</c:v>
                </c:pt>
                <c:pt idx="243">
                  <c:v>4.6367851622874809E-2</c:v>
                </c:pt>
                <c:pt idx="244">
                  <c:v>4.6367851622874809E-2</c:v>
                </c:pt>
                <c:pt idx="245">
                  <c:v>4.7913446676970638E-2</c:v>
                </c:pt>
                <c:pt idx="246">
                  <c:v>4.9459041731066467E-2</c:v>
                </c:pt>
                <c:pt idx="247">
                  <c:v>5.1004636785162288E-2</c:v>
                </c:pt>
                <c:pt idx="248">
                  <c:v>5.1004636785162288E-2</c:v>
                </c:pt>
                <c:pt idx="249">
                  <c:v>5.1004636785162288E-2</c:v>
                </c:pt>
                <c:pt idx="250">
                  <c:v>5.255023183925811E-2</c:v>
                </c:pt>
                <c:pt idx="251">
                  <c:v>7.2642967542503878E-2</c:v>
                </c:pt>
                <c:pt idx="252">
                  <c:v>8.9644513137557974E-2</c:v>
                </c:pt>
                <c:pt idx="253">
                  <c:v>9.1190108191653796E-2</c:v>
                </c:pt>
                <c:pt idx="254">
                  <c:v>0.11128284389489954</c:v>
                </c:pt>
                <c:pt idx="255">
                  <c:v>0.12828438948995366</c:v>
                </c:pt>
                <c:pt idx="256">
                  <c:v>0.12982998454404948</c:v>
                </c:pt>
                <c:pt idx="257">
                  <c:v>0.14992272024729522</c:v>
                </c:pt>
                <c:pt idx="258">
                  <c:v>0.16692426584234929</c:v>
                </c:pt>
                <c:pt idx="259">
                  <c:v>0.16846986089644511</c:v>
                </c:pt>
                <c:pt idx="260">
                  <c:v>0.16692426584234929</c:v>
                </c:pt>
                <c:pt idx="261">
                  <c:v>0.16692426584234929</c:v>
                </c:pt>
                <c:pt idx="262">
                  <c:v>0.16846986089644511</c:v>
                </c:pt>
                <c:pt idx="263">
                  <c:v>0.1901081916537867</c:v>
                </c:pt>
                <c:pt idx="264">
                  <c:v>0.2071097372488408</c:v>
                </c:pt>
                <c:pt idx="265">
                  <c:v>0.20865533230293662</c:v>
                </c:pt>
                <c:pt idx="266">
                  <c:v>0.22256568778979907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7E-F243-94F6-BE6C2B58079F}"/>
            </c:ext>
          </c:extLst>
        </c:ser>
        <c:ser>
          <c:idx val="2"/>
          <c:order val="2"/>
          <c:tx>
            <c:strRef>
              <c:f>MarketandIPOGraph!$M$1</c:f>
              <c:strCache>
                <c:ptCount val="1"/>
                <c:pt idx="0">
                  <c:v>UnemploymentRate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MarketandIPOGraph!$J$2:$J$268</c:f>
              <c:numCache>
                <c:formatCode>m/d/yy</c:formatCode>
                <c:ptCount val="267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  <c:pt idx="156">
                  <c:v>39814</c:v>
                </c:pt>
                <c:pt idx="157">
                  <c:v>39845</c:v>
                </c:pt>
                <c:pt idx="158">
                  <c:v>39873</c:v>
                </c:pt>
                <c:pt idx="159">
                  <c:v>39904</c:v>
                </c:pt>
                <c:pt idx="160">
                  <c:v>39934</c:v>
                </c:pt>
                <c:pt idx="161">
                  <c:v>39965</c:v>
                </c:pt>
                <c:pt idx="162">
                  <c:v>39995</c:v>
                </c:pt>
                <c:pt idx="163">
                  <c:v>40026</c:v>
                </c:pt>
                <c:pt idx="164">
                  <c:v>40057</c:v>
                </c:pt>
                <c:pt idx="165">
                  <c:v>40087</c:v>
                </c:pt>
                <c:pt idx="166">
                  <c:v>40118</c:v>
                </c:pt>
                <c:pt idx="167">
                  <c:v>40148</c:v>
                </c:pt>
                <c:pt idx="168">
                  <c:v>40179</c:v>
                </c:pt>
                <c:pt idx="169">
                  <c:v>40210</c:v>
                </c:pt>
                <c:pt idx="170">
                  <c:v>40238</c:v>
                </c:pt>
                <c:pt idx="171">
                  <c:v>40269</c:v>
                </c:pt>
                <c:pt idx="172">
                  <c:v>40299</c:v>
                </c:pt>
                <c:pt idx="173">
                  <c:v>40330</c:v>
                </c:pt>
                <c:pt idx="174">
                  <c:v>40360</c:v>
                </c:pt>
                <c:pt idx="175">
                  <c:v>40391</c:v>
                </c:pt>
                <c:pt idx="176">
                  <c:v>40422</c:v>
                </c:pt>
                <c:pt idx="177">
                  <c:v>40452</c:v>
                </c:pt>
                <c:pt idx="178">
                  <c:v>40483</c:v>
                </c:pt>
                <c:pt idx="179">
                  <c:v>40513</c:v>
                </c:pt>
                <c:pt idx="180">
                  <c:v>40544</c:v>
                </c:pt>
                <c:pt idx="181">
                  <c:v>40575</c:v>
                </c:pt>
                <c:pt idx="182">
                  <c:v>40603</c:v>
                </c:pt>
                <c:pt idx="183">
                  <c:v>40634</c:v>
                </c:pt>
                <c:pt idx="184">
                  <c:v>40664</c:v>
                </c:pt>
                <c:pt idx="185">
                  <c:v>40695</c:v>
                </c:pt>
                <c:pt idx="186">
                  <c:v>40725</c:v>
                </c:pt>
                <c:pt idx="187">
                  <c:v>40756</c:v>
                </c:pt>
                <c:pt idx="188">
                  <c:v>40787</c:v>
                </c:pt>
                <c:pt idx="189">
                  <c:v>40817</c:v>
                </c:pt>
                <c:pt idx="190">
                  <c:v>40848</c:v>
                </c:pt>
                <c:pt idx="191">
                  <c:v>40878</c:v>
                </c:pt>
                <c:pt idx="192">
                  <c:v>40909</c:v>
                </c:pt>
                <c:pt idx="193">
                  <c:v>40940</c:v>
                </c:pt>
                <c:pt idx="194">
                  <c:v>40969</c:v>
                </c:pt>
                <c:pt idx="195">
                  <c:v>41000</c:v>
                </c:pt>
                <c:pt idx="196">
                  <c:v>41030</c:v>
                </c:pt>
                <c:pt idx="197">
                  <c:v>41061</c:v>
                </c:pt>
                <c:pt idx="198">
                  <c:v>41091</c:v>
                </c:pt>
                <c:pt idx="199">
                  <c:v>41122</c:v>
                </c:pt>
                <c:pt idx="200">
                  <c:v>41153</c:v>
                </c:pt>
                <c:pt idx="201">
                  <c:v>41183</c:v>
                </c:pt>
                <c:pt idx="202">
                  <c:v>41214</c:v>
                </c:pt>
                <c:pt idx="203">
                  <c:v>41244</c:v>
                </c:pt>
                <c:pt idx="204">
                  <c:v>41275</c:v>
                </c:pt>
                <c:pt idx="205">
                  <c:v>41306</c:v>
                </c:pt>
                <c:pt idx="206">
                  <c:v>41334</c:v>
                </c:pt>
                <c:pt idx="207">
                  <c:v>41365</c:v>
                </c:pt>
                <c:pt idx="208">
                  <c:v>41395</c:v>
                </c:pt>
                <c:pt idx="209">
                  <c:v>41426</c:v>
                </c:pt>
                <c:pt idx="210">
                  <c:v>41456</c:v>
                </c:pt>
                <c:pt idx="211">
                  <c:v>41487</c:v>
                </c:pt>
                <c:pt idx="212">
                  <c:v>41518</c:v>
                </c:pt>
                <c:pt idx="213">
                  <c:v>41548</c:v>
                </c:pt>
                <c:pt idx="214">
                  <c:v>41579</c:v>
                </c:pt>
                <c:pt idx="215">
                  <c:v>41609</c:v>
                </c:pt>
                <c:pt idx="216">
                  <c:v>41640</c:v>
                </c:pt>
                <c:pt idx="217">
                  <c:v>41671</c:v>
                </c:pt>
                <c:pt idx="218">
                  <c:v>41699</c:v>
                </c:pt>
                <c:pt idx="219">
                  <c:v>41730</c:v>
                </c:pt>
                <c:pt idx="220">
                  <c:v>41760</c:v>
                </c:pt>
                <c:pt idx="221">
                  <c:v>41791</c:v>
                </c:pt>
                <c:pt idx="222">
                  <c:v>41821</c:v>
                </c:pt>
                <c:pt idx="223">
                  <c:v>41852</c:v>
                </c:pt>
                <c:pt idx="224">
                  <c:v>41883</c:v>
                </c:pt>
                <c:pt idx="225">
                  <c:v>41913</c:v>
                </c:pt>
                <c:pt idx="226">
                  <c:v>41944</c:v>
                </c:pt>
                <c:pt idx="227">
                  <c:v>41974</c:v>
                </c:pt>
                <c:pt idx="228">
                  <c:v>42005</c:v>
                </c:pt>
                <c:pt idx="229">
                  <c:v>42036</c:v>
                </c:pt>
                <c:pt idx="230">
                  <c:v>42064</c:v>
                </c:pt>
                <c:pt idx="231">
                  <c:v>42095</c:v>
                </c:pt>
                <c:pt idx="232">
                  <c:v>42125</c:v>
                </c:pt>
                <c:pt idx="233">
                  <c:v>42156</c:v>
                </c:pt>
                <c:pt idx="234">
                  <c:v>42186</c:v>
                </c:pt>
                <c:pt idx="235">
                  <c:v>42217</c:v>
                </c:pt>
                <c:pt idx="236">
                  <c:v>42248</c:v>
                </c:pt>
                <c:pt idx="237">
                  <c:v>42278</c:v>
                </c:pt>
                <c:pt idx="238">
                  <c:v>42309</c:v>
                </c:pt>
                <c:pt idx="239">
                  <c:v>42339</c:v>
                </c:pt>
                <c:pt idx="240">
                  <c:v>42370</c:v>
                </c:pt>
                <c:pt idx="241">
                  <c:v>42401</c:v>
                </c:pt>
                <c:pt idx="242">
                  <c:v>42430</c:v>
                </c:pt>
                <c:pt idx="243">
                  <c:v>42461</c:v>
                </c:pt>
                <c:pt idx="244">
                  <c:v>42491</c:v>
                </c:pt>
                <c:pt idx="245">
                  <c:v>42522</c:v>
                </c:pt>
                <c:pt idx="246">
                  <c:v>42552</c:v>
                </c:pt>
                <c:pt idx="247">
                  <c:v>42583</c:v>
                </c:pt>
                <c:pt idx="248">
                  <c:v>42614</c:v>
                </c:pt>
                <c:pt idx="249">
                  <c:v>42644</c:v>
                </c:pt>
                <c:pt idx="250">
                  <c:v>42675</c:v>
                </c:pt>
                <c:pt idx="251">
                  <c:v>42705</c:v>
                </c:pt>
                <c:pt idx="252">
                  <c:v>42736</c:v>
                </c:pt>
                <c:pt idx="253">
                  <c:v>42767</c:v>
                </c:pt>
                <c:pt idx="254">
                  <c:v>42795</c:v>
                </c:pt>
                <c:pt idx="255">
                  <c:v>42826</c:v>
                </c:pt>
                <c:pt idx="256">
                  <c:v>42856</c:v>
                </c:pt>
                <c:pt idx="257">
                  <c:v>42887</c:v>
                </c:pt>
                <c:pt idx="258">
                  <c:v>42917</c:v>
                </c:pt>
                <c:pt idx="259">
                  <c:v>42948</c:v>
                </c:pt>
                <c:pt idx="260">
                  <c:v>42979</c:v>
                </c:pt>
                <c:pt idx="261">
                  <c:v>43009</c:v>
                </c:pt>
                <c:pt idx="262">
                  <c:v>43040</c:v>
                </c:pt>
                <c:pt idx="263">
                  <c:v>43070</c:v>
                </c:pt>
                <c:pt idx="264">
                  <c:v>43101</c:v>
                </c:pt>
                <c:pt idx="265">
                  <c:v>43132</c:v>
                </c:pt>
                <c:pt idx="266">
                  <c:v>43160</c:v>
                </c:pt>
              </c:numCache>
            </c:numRef>
          </c:cat>
          <c:val>
            <c:numRef>
              <c:f>MarketandIPOGraph!$M$2:$M$268</c:f>
              <c:numCache>
                <c:formatCode>0%</c:formatCode>
                <c:ptCount val="267"/>
                <c:pt idx="0">
                  <c:v>0.29032258064516125</c:v>
                </c:pt>
                <c:pt idx="1">
                  <c:v>0.27419354838709681</c:v>
                </c:pt>
                <c:pt idx="2">
                  <c:v>0.27419354838709681</c:v>
                </c:pt>
                <c:pt idx="3">
                  <c:v>0.29032258064516125</c:v>
                </c:pt>
                <c:pt idx="4">
                  <c:v>0.29032258064516125</c:v>
                </c:pt>
                <c:pt idx="5">
                  <c:v>0.24193548387096772</c:v>
                </c:pt>
                <c:pt idx="6">
                  <c:v>0.27419354838709681</c:v>
                </c:pt>
                <c:pt idx="7">
                  <c:v>0.20967741935483866</c:v>
                </c:pt>
                <c:pt idx="8">
                  <c:v>0.22580645161290328</c:v>
                </c:pt>
                <c:pt idx="9">
                  <c:v>0.22580645161290328</c:v>
                </c:pt>
                <c:pt idx="10">
                  <c:v>0.25806451612903236</c:v>
                </c:pt>
                <c:pt idx="11">
                  <c:v>0.25806451612903236</c:v>
                </c:pt>
                <c:pt idx="12">
                  <c:v>0.24193548387096772</c:v>
                </c:pt>
                <c:pt idx="13">
                  <c:v>0.22580645161290328</c:v>
                </c:pt>
                <c:pt idx="14">
                  <c:v>0.22580645161290328</c:v>
                </c:pt>
                <c:pt idx="15">
                  <c:v>0.20967741935483866</c:v>
                </c:pt>
                <c:pt idx="16">
                  <c:v>0.17741935483870977</c:v>
                </c:pt>
                <c:pt idx="17">
                  <c:v>0.19354838709677422</c:v>
                </c:pt>
                <c:pt idx="18">
                  <c:v>0.17741935483870977</c:v>
                </c:pt>
                <c:pt idx="19">
                  <c:v>0.16129032258064516</c:v>
                </c:pt>
                <c:pt idx="20">
                  <c:v>0.17741935483870977</c:v>
                </c:pt>
                <c:pt idx="21">
                  <c:v>0.14516129032258071</c:v>
                </c:pt>
                <c:pt idx="22">
                  <c:v>0.1290322580645161</c:v>
                </c:pt>
                <c:pt idx="23">
                  <c:v>0.14516129032258071</c:v>
                </c:pt>
                <c:pt idx="24">
                  <c:v>0.1290322580645161</c:v>
                </c:pt>
                <c:pt idx="25">
                  <c:v>0.1290322580645161</c:v>
                </c:pt>
                <c:pt idx="26">
                  <c:v>0.14516129032258071</c:v>
                </c:pt>
                <c:pt idx="27">
                  <c:v>8.0645161290322578E-2</c:v>
                </c:pt>
                <c:pt idx="28">
                  <c:v>9.6774193548387177E-2</c:v>
                </c:pt>
                <c:pt idx="29">
                  <c:v>0.11290322580645164</c:v>
                </c:pt>
                <c:pt idx="30">
                  <c:v>0.11290322580645164</c:v>
                </c:pt>
                <c:pt idx="31">
                  <c:v>0.11290322580645164</c:v>
                </c:pt>
                <c:pt idx="32">
                  <c:v>0.1290322580645161</c:v>
                </c:pt>
                <c:pt idx="33">
                  <c:v>0.11290322580645164</c:v>
                </c:pt>
                <c:pt idx="34">
                  <c:v>9.6774193548387177E-2</c:v>
                </c:pt>
                <c:pt idx="35">
                  <c:v>9.6774193548387177E-2</c:v>
                </c:pt>
                <c:pt idx="36">
                  <c:v>8.0645161290322578E-2</c:v>
                </c:pt>
                <c:pt idx="37">
                  <c:v>9.6774193548387177E-2</c:v>
                </c:pt>
                <c:pt idx="38">
                  <c:v>6.4516129032258118E-2</c:v>
                </c:pt>
                <c:pt idx="39">
                  <c:v>8.0645161290322578E-2</c:v>
                </c:pt>
                <c:pt idx="40">
                  <c:v>6.4516129032258118E-2</c:v>
                </c:pt>
                <c:pt idx="41">
                  <c:v>8.0645161290322578E-2</c:v>
                </c:pt>
                <c:pt idx="42">
                  <c:v>8.0645161290322578E-2</c:v>
                </c:pt>
                <c:pt idx="43">
                  <c:v>6.4516129032258118E-2</c:v>
                </c:pt>
                <c:pt idx="44">
                  <c:v>6.4516129032258118E-2</c:v>
                </c:pt>
                <c:pt idx="45">
                  <c:v>4.8387096774193519E-2</c:v>
                </c:pt>
                <c:pt idx="46">
                  <c:v>4.8387096774193519E-2</c:v>
                </c:pt>
                <c:pt idx="47">
                  <c:v>3.2258064516129059E-2</c:v>
                </c:pt>
                <c:pt idx="48">
                  <c:v>3.2258064516129059E-2</c:v>
                </c:pt>
                <c:pt idx="49">
                  <c:v>4.8387096774193519E-2</c:v>
                </c:pt>
                <c:pt idx="50">
                  <c:v>3.2258064516129059E-2</c:v>
                </c:pt>
                <c:pt idx="51">
                  <c:v>0</c:v>
                </c:pt>
                <c:pt idx="52">
                  <c:v>3.2258064516129059E-2</c:v>
                </c:pt>
                <c:pt idx="53">
                  <c:v>3.2258064516129059E-2</c:v>
                </c:pt>
                <c:pt idx="54">
                  <c:v>3.2258064516129059E-2</c:v>
                </c:pt>
                <c:pt idx="55">
                  <c:v>4.8387096774193519E-2</c:v>
                </c:pt>
                <c:pt idx="56">
                  <c:v>1.612903225806453E-2</c:v>
                </c:pt>
                <c:pt idx="57">
                  <c:v>1.612903225806453E-2</c:v>
                </c:pt>
                <c:pt idx="58">
                  <c:v>1.612903225806453E-2</c:v>
                </c:pt>
                <c:pt idx="59">
                  <c:v>1.612903225806453E-2</c:v>
                </c:pt>
                <c:pt idx="60">
                  <c:v>6.4516129032258118E-2</c:v>
                </c:pt>
                <c:pt idx="61">
                  <c:v>6.4516129032258118E-2</c:v>
                </c:pt>
                <c:pt idx="62">
                  <c:v>8.0645161290322578E-2</c:v>
                </c:pt>
                <c:pt idx="63">
                  <c:v>9.6774193548387177E-2</c:v>
                </c:pt>
                <c:pt idx="64">
                  <c:v>8.0645161290322578E-2</c:v>
                </c:pt>
                <c:pt idx="65">
                  <c:v>0.11290322580645164</c:v>
                </c:pt>
                <c:pt idx="66">
                  <c:v>0.1290322580645161</c:v>
                </c:pt>
                <c:pt idx="67">
                  <c:v>0.17741935483870977</c:v>
                </c:pt>
                <c:pt idx="68">
                  <c:v>0.19354838709677422</c:v>
                </c:pt>
                <c:pt idx="69">
                  <c:v>0.24193548387096772</c:v>
                </c:pt>
                <c:pt idx="70">
                  <c:v>0.27419354838709681</c:v>
                </c:pt>
                <c:pt idx="71">
                  <c:v>0.30645161290322587</c:v>
                </c:pt>
                <c:pt idx="72">
                  <c:v>0.30645161290322587</c:v>
                </c:pt>
                <c:pt idx="73">
                  <c:v>0.30645161290322587</c:v>
                </c:pt>
                <c:pt idx="74">
                  <c:v>0.30645161290322587</c:v>
                </c:pt>
                <c:pt idx="75">
                  <c:v>0.33870967741935493</c:v>
                </c:pt>
                <c:pt idx="76">
                  <c:v>0.32258064516129031</c:v>
                </c:pt>
                <c:pt idx="77">
                  <c:v>0.32258064516129031</c:v>
                </c:pt>
                <c:pt idx="78">
                  <c:v>0.32258064516129031</c:v>
                </c:pt>
                <c:pt idx="79">
                  <c:v>0.30645161290322587</c:v>
                </c:pt>
                <c:pt idx="80">
                  <c:v>0.30645161290322587</c:v>
                </c:pt>
                <c:pt idx="81">
                  <c:v>0.30645161290322587</c:v>
                </c:pt>
                <c:pt idx="82">
                  <c:v>0.33870967741935493</c:v>
                </c:pt>
                <c:pt idx="83">
                  <c:v>0.35483870967741937</c:v>
                </c:pt>
                <c:pt idx="84">
                  <c:v>0.32258064516129031</c:v>
                </c:pt>
                <c:pt idx="85">
                  <c:v>0.33870967741935493</c:v>
                </c:pt>
                <c:pt idx="86">
                  <c:v>0.33870967741935493</c:v>
                </c:pt>
                <c:pt idx="87">
                  <c:v>0.35483870967741937</c:v>
                </c:pt>
                <c:pt idx="88">
                  <c:v>0.37096774193548382</c:v>
                </c:pt>
                <c:pt idx="89">
                  <c:v>0.40322580645161288</c:v>
                </c:pt>
                <c:pt idx="90">
                  <c:v>0.38709677419354843</c:v>
                </c:pt>
                <c:pt idx="91">
                  <c:v>0.37096774193548382</c:v>
                </c:pt>
                <c:pt idx="92">
                  <c:v>0.37096774193548382</c:v>
                </c:pt>
                <c:pt idx="93">
                  <c:v>0.35483870967741937</c:v>
                </c:pt>
                <c:pt idx="94">
                  <c:v>0.32258064516129031</c:v>
                </c:pt>
                <c:pt idx="95">
                  <c:v>0.30645161290322587</c:v>
                </c:pt>
                <c:pt idx="96">
                  <c:v>0.30645161290322587</c:v>
                </c:pt>
                <c:pt idx="97">
                  <c:v>0.29032258064516125</c:v>
                </c:pt>
                <c:pt idx="98">
                  <c:v>0.32258064516129031</c:v>
                </c:pt>
                <c:pt idx="99">
                  <c:v>0.29032258064516125</c:v>
                </c:pt>
                <c:pt idx="100">
                  <c:v>0.29032258064516125</c:v>
                </c:pt>
                <c:pt idx="101">
                  <c:v>0.29032258064516125</c:v>
                </c:pt>
                <c:pt idx="102">
                  <c:v>0.27419354838709681</c:v>
                </c:pt>
                <c:pt idx="103">
                  <c:v>0.25806451612903236</c:v>
                </c:pt>
                <c:pt idx="104">
                  <c:v>0.25806451612903236</c:v>
                </c:pt>
                <c:pt idx="105">
                  <c:v>0.27419354838709681</c:v>
                </c:pt>
                <c:pt idx="106">
                  <c:v>0.25806451612903236</c:v>
                </c:pt>
                <c:pt idx="107">
                  <c:v>0.25806451612903236</c:v>
                </c:pt>
                <c:pt idx="108">
                  <c:v>0.24193548387096772</c:v>
                </c:pt>
                <c:pt idx="109">
                  <c:v>0.25806451612903236</c:v>
                </c:pt>
                <c:pt idx="110">
                  <c:v>0.22580645161290328</c:v>
                </c:pt>
                <c:pt idx="111">
                  <c:v>0.22580645161290328</c:v>
                </c:pt>
                <c:pt idx="112">
                  <c:v>0.20967741935483866</c:v>
                </c:pt>
                <c:pt idx="113">
                  <c:v>0.19354838709677422</c:v>
                </c:pt>
                <c:pt idx="114">
                  <c:v>0.19354838709677422</c:v>
                </c:pt>
                <c:pt idx="115">
                  <c:v>0.17741935483870977</c:v>
                </c:pt>
                <c:pt idx="116">
                  <c:v>0.19354838709677422</c:v>
                </c:pt>
                <c:pt idx="117">
                  <c:v>0.19354838709677422</c:v>
                </c:pt>
                <c:pt idx="118">
                  <c:v>0.19354838709677422</c:v>
                </c:pt>
                <c:pt idx="119">
                  <c:v>0.17741935483870977</c:v>
                </c:pt>
                <c:pt idx="120">
                  <c:v>0.14516129032258071</c:v>
                </c:pt>
                <c:pt idx="121">
                  <c:v>0.16129032258064516</c:v>
                </c:pt>
                <c:pt idx="122">
                  <c:v>0.14516129032258071</c:v>
                </c:pt>
                <c:pt idx="123">
                  <c:v>0.14516129032258071</c:v>
                </c:pt>
                <c:pt idx="124">
                  <c:v>0.1290322580645161</c:v>
                </c:pt>
                <c:pt idx="125">
                  <c:v>0.1290322580645161</c:v>
                </c:pt>
                <c:pt idx="126">
                  <c:v>0.14516129032258071</c:v>
                </c:pt>
                <c:pt idx="127">
                  <c:v>0.14516129032258071</c:v>
                </c:pt>
                <c:pt idx="128">
                  <c:v>0.11290322580645164</c:v>
                </c:pt>
                <c:pt idx="129">
                  <c:v>9.6774193548387177E-2</c:v>
                </c:pt>
                <c:pt idx="130">
                  <c:v>0.11290322580645164</c:v>
                </c:pt>
                <c:pt idx="131">
                  <c:v>9.6774193548387177E-2</c:v>
                </c:pt>
                <c:pt idx="132">
                  <c:v>0.1290322580645161</c:v>
                </c:pt>
                <c:pt idx="133">
                  <c:v>0.11290322580645164</c:v>
                </c:pt>
                <c:pt idx="134">
                  <c:v>9.6774193548387177E-2</c:v>
                </c:pt>
                <c:pt idx="135">
                  <c:v>0.11290322580645164</c:v>
                </c:pt>
                <c:pt idx="136">
                  <c:v>9.6774193548387177E-2</c:v>
                </c:pt>
                <c:pt idx="137">
                  <c:v>0.1290322580645161</c:v>
                </c:pt>
                <c:pt idx="138">
                  <c:v>0.14516129032258071</c:v>
                </c:pt>
                <c:pt idx="139">
                  <c:v>0.1290322580645161</c:v>
                </c:pt>
                <c:pt idx="140">
                  <c:v>0.14516129032258071</c:v>
                </c:pt>
                <c:pt idx="141">
                  <c:v>0.14516129032258071</c:v>
                </c:pt>
                <c:pt idx="142">
                  <c:v>0.14516129032258071</c:v>
                </c:pt>
                <c:pt idx="143">
                  <c:v>0.19354838709677422</c:v>
                </c:pt>
                <c:pt idx="144">
                  <c:v>0.19354838709677422</c:v>
                </c:pt>
                <c:pt idx="145">
                  <c:v>0.17741935483870977</c:v>
                </c:pt>
                <c:pt idx="146">
                  <c:v>0.20967741935483866</c:v>
                </c:pt>
                <c:pt idx="147">
                  <c:v>0.19354838709677422</c:v>
                </c:pt>
                <c:pt idx="148">
                  <c:v>0.25806451612903236</c:v>
                </c:pt>
                <c:pt idx="149">
                  <c:v>0.29032258064516125</c:v>
                </c:pt>
                <c:pt idx="150">
                  <c:v>0.32258064516129031</c:v>
                </c:pt>
                <c:pt idx="151">
                  <c:v>0.37096774193548382</c:v>
                </c:pt>
                <c:pt idx="152">
                  <c:v>0.37096774193548382</c:v>
                </c:pt>
                <c:pt idx="153">
                  <c:v>0.43548387096774194</c:v>
                </c:pt>
                <c:pt idx="154">
                  <c:v>0.48387096774193544</c:v>
                </c:pt>
                <c:pt idx="155">
                  <c:v>0.56451612903225801</c:v>
                </c:pt>
                <c:pt idx="156">
                  <c:v>0.64516129032258063</c:v>
                </c:pt>
                <c:pt idx="157">
                  <c:v>0.72580645161290336</c:v>
                </c:pt>
                <c:pt idx="158">
                  <c:v>0.79032258064516114</c:v>
                </c:pt>
                <c:pt idx="159">
                  <c:v>0.83870967741935487</c:v>
                </c:pt>
                <c:pt idx="160">
                  <c:v>0.90322580645161299</c:v>
                </c:pt>
                <c:pt idx="161">
                  <c:v>0.91935483870967738</c:v>
                </c:pt>
                <c:pt idx="162">
                  <c:v>0.91935483870967738</c:v>
                </c:pt>
                <c:pt idx="163">
                  <c:v>0.93548387096774188</c:v>
                </c:pt>
                <c:pt idx="164">
                  <c:v>0.96774193548387111</c:v>
                </c:pt>
                <c:pt idx="165">
                  <c:v>1</c:v>
                </c:pt>
                <c:pt idx="166">
                  <c:v>0.9838709677419355</c:v>
                </c:pt>
                <c:pt idx="167">
                  <c:v>0.9838709677419355</c:v>
                </c:pt>
                <c:pt idx="168">
                  <c:v>0.96774193548387111</c:v>
                </c:pt>
                <c:pt idx="169">
                  <c:v>0.96774193548387111</c:v>
                </c:pt>
                <c:pt idx="170">
                  <c:v>0.9838709677419355</c:v>
                </c:pt>
                <c:pt idx="171">
                  <c:v>0.9838709677419355</c:v>
                </c:pt>
                <c:pt idx="172">
                  <c:v>0.93548387096774188</c:v>
                </c:pt>
                <c:pt idx="173">
                  <c:v>0.90322580645161299</c:v>
                </c:pt>
                <c:pt idx="174">
                  <c:v>0.90322580645161299</c:v>
                </c:pt>
                <c:pt idx="175">
                  <c:v>0.91935483870967738</c:v>
                </c:pt>
                <c:pt idx="176">
                  <c:v>0.91935483870967738</c:v>
                </c:pt>
                <c:pt idx="177">
                  <c:v>0.90322580645161299</c:v>
                </c:pt>
                <c:pt idx="178">
                  <c:v>0.96774193548387111</c:v>
                </c:pt>
                <c:pt idx="179">
                  <c:v>0.88709677419354849</c:v>
                </c:pt>
                <c:pt idx="180">
                  <c:v>0.85483870967741926</c:v>
                </c:pt>
                <c:pt idx="181">
                  <c:v>0.83870967741935487</c:v>
                </c:pt>
                <c:pt idx="182">
                  <c:v>0.83870967741935487</c:v>
                </c:pt>
                <c:pt idx="183">
                  <c:v>0.85483870967741926</c:v>
                </c:pt>
                <c:pt idx="184">
                  <c:v>0.83870967741935487</c:v>
                </c:pt>
                <c:pt idx="185">
                  <c:v>0.85483870967741926</c:v>
                </c:pt>
                <c:pt idx="186">
                  <c:v>0.83870967741935487</c:v>
                </c:pt>
                <c:pt idx="187">
                  <c:v>0.83870967741935487</c:v>
                </c:pt>
                <c:pt idx="188">
                  <c:v>0.83870967741935487</c:v>
                </c:pt>
                <c:pt idx="189">
                  <c:v>0.80645161290322598</c:v>
                </c:pt>
                <c:pt idx="190">
                  <c:v>0.77419354838709675</c:v>
                </c:pt>
                <c:pt idx="191">
                  <c:v>0.75806451612903225</c:v>
                </c:pt>
                <c:pt idx="192">
                  <c:v>0.72580645161290336</c:v>
                </c:pt>
                <c:pt idx="193">
                  <c:v>0.72580645161290336</c:v>
                </c:pt>
                <c:pt idx="194">
                  <c:v>0.70967741935483863</c:v>
                </c:pt>
                <c:pt idx="195">
                  <c:v>0.70967741935483863</c:v>
                </c:pt>
                <c:pt idx="196">
                  <c:v>0.70967741935483863</c:v>
                </c:pt>
                <c:pt idx="197">
                  <c:v>0.70967741935483863</c:v>
                </c:pt>
                <c:pt idx="198">
                  <c:v>0.70967741935483863</c:v>
                </c:pt>
                <c:pt idx="199">
                  <c:v>0.69354838709677413</c:v>
                </c:pt>
                <c:pt idx="200">
                  <c:v>0.64516129032258063</c:v>
                </c:pt>
                <c:pt idx="201">
                  <c:v>0.64516129032258063</c:v>
                </c:pt>
                <c:pt idx="202">
                  <c:v>0.62903225806451613</c:v>
                </c:pt>
                <c:pt idx="203">
                  <c:v>0.66129032258064524</c:v>
                </c:pt>
                <c:pt idx="204">
                  <c:v>0.67741935483870974</c:v>
                </c:pt>
                <c:pt idx="205">
                  <c:v>0.62903225806451613</c:v>
                </c:pt>
                <c:pt idx="206">
                  <c:v>0.59677419354838712</c:v>
                </c:pt>
                <c:pt idx="207">
                  <c:v>0.61290322580645151</c:v>
                </c:pt>
                <c:pt idx="208">
                  <c:v>0.59677419354838712</c:v>
                </c:pt>
                <c:pt idx="209">
                  <c:v>0.59677419354838712</c:v>
                </c:pt>
                <c:pt idx="210">
                  <c:v>0.56451612903225801</c:v>
                </c:pt>
                <c:pt idx="211">
                  <c:v>0.54838709677419362</c:v>
                </c:pt>
                <c:pt idx="212">
                  <c:v>0.54838709677419362</c:v>
                </c:pt>
                <c:pt idx="213">
                  <c:v>0.54838709677419362</c:v>
                </c:pt>
                <c:pt idx="214">
                  <c:v>0.50000000000000011</c:v>
                </c:pt>
                <c:pt idx="215">
                  <c:v>0.467741935483871</c:v>
                </c:pt>
                <c:pt idx="216">
                  <c:v>0.45161290322580638</c:v>
                </c:pt>
                <c:pt idx="217">
                  <c:v>0.467741935483871</c:v>
                </c:pt>
                <c:pt idx="218">
                  <c:v>0.467741935483871</c:v>
                </c:pt>
                <c:pt idx="219">
                  <c:v>0.38709677419354843</c:v>
                </c:pt>
                <c:pt idx="220">
                  <c:v>0.40322580645161288</c:v>
                </c:pt>
                <c:pt idx="221">
                  <c:v>0.37096774193548382</c:v>
                </c:pt>
                <c:pt idx="222">
                  <c:v>0.38709677419354843</c:v>
                </c:pt>
                <c:pt idx="223">
                  <c:v>0.37096774193548382</c:v>
                </c:pt>
                <c:pt idx="224">
                  <c:v>0.33870967741935493</c:v>
                </c:pt>
                <c:pt idx="225">
                  <c:v>0.30645161290322587</c:v>
                </c:pt>
                <c:pt idx="226">
                  <c:v>0.32258064516129031</c:v>
                </c:pt>
                <c:pt idx="227">
                  <c:v>0.29032258064516125</c:v>
                </c:pt>
                <c:pt idx="228">
                  <c:v>0.30645161290322587</c:v>
                </c:pt>
                <c:pt idx="229">
                  <c:v>0.27419354838709681</c:v>
                </c:pt>
                <c:pt idx="230">
                  <c:v>0.25806451612903236</c:v>
                </c:pt>
                <c:pt idx="231">
                  <c:v>0.25806451612903236</c:v>
                </c:pt>
                <c:pt idx="232">
                  <c:v>0.29032258064516125</c:v>
                </c:pt>
                <c:pt idx="233">
                  <c:v>0.24193548387096772</c:v>
                </c:pt>
                <c:pt idx="234">
                  <c:v>0.22580645161290328</c:v>
                </c:pt>
                <c:pt idx="235">
                  <c:v>0.20967741935483866</c:v>
                </c:pt>
                <c:pt idx="236">
                  <c:v>0.19354838709677422</c:v>
                </c:pt>
                <c:pt idx="237">
                  <c:v>0.19354838709677422</c:v>
                </c:pt>
                <c:pt idx="238">
                  <c:v>0.20967741935483866</c:v>
                </c:pt>
                <c:pt idx="239">
                  <c:v>0.19354838709677422</c:v>
                </c:pt>
                <c:pt idx="240">
                  <c:v>0.17741935483870977</c:v>
                </c:pt>
                <c:pt idx="241">
                  <c:v>0.17741935483870977</c:v>
                </c:pt>
                <c:pt idx="242">
                  <c:v>0.19354838709677422</c:v>
                </c:pt>
                <c:pt idx="243">
                  <c:v>0.19354838709677422</c:v>
                </c:pt>
                <c:pt idx="244">
                  <c:v>0.16129032258064516</c:v>
                </c:pt>
                <c:pt idx="245">
                  <c:v>0.17741935483870977</c:v>
                </c:pt>
                <c:pt idx="246">
                  <c:v>0.16129032258064516</c:v>
                </c:pt>
                <c:pt idx="247">
                  <c:v>0.17741935483870977</c:v>
                </c:pt>
                <c:pt idx="248">
                  <c:v>0.19354838709677422</c:v>
                </c:pt>
                <c:pt idx="249">
                  <c:v>0.17741935483870977</c:v>
                </c:pt>
                <c:pt idx="250">
                  <c:v>0.14516129032258071</c:v>
                </c:pt>
                <c:pt idx="251">
                  <c:v>0.14516129032258071</c:v>
                </c:pt>
                <c:pt idx="252">
                  <c:v>0.14516129032258071</c:v>
                </c:pt>
                <c:pt idx="253">
                  <c:v>0.1290322580645161</c:v>
                </c:pt>
                <c:pt idx="254">
                  <c:v>9.6774193548387177E-2</c:v>
                </c:pt>
                <c:pt idx="255">
                  <c:v>9.6774193548387177E-2</c:v>
                </c:pt>
                <c:pt idx="256">
                  <c:v>9.6774193548387177E-2</c:v>
                </c:pt>
                <c:pt idx="257">
                  <c:v>8.0645161290322578E-2</c:v>
                </c:pt>
                <c:pt idx="258">
                  <c:v>8.0645161290322578E-2</c:v>
                </c:pt>
                <c:pt idx="259">
                  <c:v>9.6774193548387177E-2</c:v>
                </c:pt>
                <c:pt idx="260">
                  <c:v>6.4516129032258118E-2</c:v>
                </c:pt>
                <c:pt idx="261">
                  <c:v>4.8387096774193519E-2</c:v>
                </c:pt>
                <c:pt idx="262">
                  <c:v>6.4516129032258118E-2</c:v>
                </c:pt>
                <c:pt idx="263">
                  <c:v>4.8387096774193519E-2</c:v>
                </c:pt>
                <c:pt idx="264">
                  <c:v>4.8387096774193519E-2</c:v>
                </c:pt>
                <c:pt idx="265">
                  <c:v>4.8387096774193519E-2</c:v>
                </c:pt>
                <c:pt idx="266">
                  <c:v>3.2258064516129059E-2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7E-F243-94F6-BE6C2B58079F}"/>
            </c:ext>
          </c:extLst>
        </c:ser>
        <c:ser>
          <c:idx val="3"/>
          <c:order val="3"/>
          <c:tx>
            <c:strRef>
              <c:f>MarketandIPOGraph!$N$1</c:f>
              <c:strCache>
                <c:ptCount val="1"/>
                <c:pt idx="0">
                  <c:v>% of Profitable IPOs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MarketandIPOGraph!$J$2:$J$268</c:f>
              <c:numCache>
                <c:formatCode>m/d/yy</c:formatCode>
                <c:ptCount val="267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  <c:pt idx="156">
                  <c:v>39814</c:v>
                </c:pt>
                <c:pt idx="157">
                  <c:v>39845</c:v>
                </c:pt>
                <c:pt idx="158">
                  <c:v>39873</c:v>
                </c:pt>
                <c:pt idx="159">
                  <c:v>39904</c:v>
                </c:pt>
                <c:pt idx="160">
                  <c:v>39934</c:v>
                </c:pt>
                <c:pt idx="161">
                  <c:v>39965</c:v>
                </c:pt>
                <c:pt idx="162">
                  <c:v>39995</c:v>
                </c:pt>
                <c:pt idx="163">
                  <c:v>40026</c:v>
                </c:pt>
                <c:pt idx="164">
                  <c:v>40057</c:v>
                </c:pt>
                <c:pt idx="165">
                  <c:v>40087</c:v>
                </c:pt>
                <c:pt idx="166">
                  <c:v>40118</c:v>
                </c:pt>
                <c:pt idx="167">
                  <c:v>40148</c:v>
                </c:pt>
                <c:pt idx="168">
                  <c:v>40179</c:v>
                </c:pt>
                <c:pt idx="169">
                  <c:v>40210</c:v>
                </c:pt>
                <c:pt idx="170">
                  <c:v>40238</c:v>
                </c:pt>
                <c:pt idx="171">
                  <c:v>40269</c:v>
                </c:pt>
                <c:pt idx="172">
                  <c:v>40299</c:v>
                </c:pt>
                <c:pt idx="173">
                  <c:v>40330</c:v>
                </c:pt>
                <c:pt idx="174">
                  <c:v>40360</c:v>
                </c:pt>
                <c:pt idx="175">
                  <c:v>40391</c:v>
                </c:pt>
                <c:pt idx="176">
                  <c:v>40422</c:v>
                </c:pt>
                <c:pt idx="177">
                  <c:v>40452</c:v>
                </c:pt>
                <c:pt idx="178">
                  <c:v>40483</c:v>
                </c:pt>
                <c:pt idx="179">
                  <c:v>40513</c:v>
                </c:pt>
                <c:pt idx="180">
                  <c:v>40544</c:v>
                </c:pt>
                <c:pt idx="181">
                  <c:v>40575</c:v>
                </c:pt>
                <c:pt idx="182">
                  <c:v>40603</c:v>
                </c:pt>
                <c:pt idx="183">
                  <c:v>40634</c:v>
                </c:pt>
                <c:pt idx="184">
                  <c:v>40664</c:v>
                </c:pt>
                <c:pt idx="185">
                  <c:v>40695</c:v>
                </c:pt>
                <c:pt idx="186">
                  <c:v>40725</c:v>
                </c:pt>
                <c:pt idx="187">
                  <c:v>40756</c:v>
                </c:pt>
                <c:pt idx="188">
                  <c:v>40787</c:v>
                </c:pt>
                <c:pt idx="189">
                  <c:v>40817</c:v>
                </c:pt>
                <c:pt idx="190">
                  <c:v>40848</c:v>
                </c:pt>
                <c:pt idx="191">
                  <c:v>40878</c:v>
                </c:pt>
                <c:pt idx="192">
                  <c:v>40909</c:v>
                </c:pt>
                <c:pt idx="193">
                  <c:v>40940</c:v>
                </c:pt>
                <c:pt idx="194">
                  <c:v>40969</c:v>
                </c:pt>
                <c:pt idx="195">
                  <c:v>41000</c:v>
                </c:pt>
                <c:pt idx="196">
                  <c:v>41030</c:v>
                </c:pt>
                <c:pt idx="197">
                  <c:v>41061</c:v>
                </c:pt>
                <c:pt idx="198">
                  <c:v>41091</c:v>
                </c:pt>
                <c:pt idx="199">
                  <c:v>41122</c:v>
                </c:pt>
                <c:pt idx="200">
                  <c:v>41153</c:v>
                </c:pt>
                <c:pt idx="201">
                  <c:v>41183</c:v>
                </c:pt>
                <c:pt idx="202">
                  <c:v>41214</c:v>
                </c:pt>
                <c:pt idx="203">
                  <c:v>41244</c:v>
                </c:pt>
                <c:pt idx="204">
                  <c:v>41275</c:v>
                </c:pt>
                <c:pt idx="205">
                  <c:v>41306</c:v>
                </c:pt>
                <c:pt idx="206">
                  <c:v>41334</c:v>
                </c:pt>
                <c:pt idx="207">
                  <c:v>41365</c:v>
                </c:pt>
                <c:pt idx="208">
                  <c:v>41395</c:v>
                </c:pt>
                <c:pt idx="209">
                  <c:v>41426</c:v>
                </c:pt>
                <c:pt idx="210">
                  <c:v>41456</c:v>
                </c:pt>
                <c:pt idx="211">
                  <c:v>41487</c:v>
                </c:pt>
                <c:pt idx="212">
                  <c:v>41518</c:v>
                </c:pt>
                <c:pt idx="213">
                  <c:v>41548</c:v>
                </c:pt>
                <c:pt idx="214">
                  <c:v>41579</c:v>
                </c:pt>
                <c:pt idx="215">
                  <c:v>41609</c:v>
                </c:pt>
                <c:pt idx="216">
                  <c:v>41640</c:v>
                </c:pt>
                <c:pt idx="217">
                  <c:v>41671</c:v>
                </c:pt>
                <c:pt idx="218">
                  <c:v>41699</c:v>
                </c:pt>
                <c:pt idx="219">
                  <c:v>41730</c:v>
                </c:pt>
                <c:pt idx="220">
                  <c:v>41760</c:v>
                </c:pt>
                <c:pt idx="221">
                  <c:v>41791</c:v>
                </c:pt>
                <c:pt idx="222">
                  <c:v>41821</c:v>
                </c:pt>
                <c:pt idx="223">
                  <c:v>41852</c:v>
                </c:pt>
                <c:pt idx="224">
                  <c:v>41883</c:v>
                </c:pt>
                <c:pt idx="225">
                  <c:v>41913</c:v>
                </c:pt>
                <c:pt idx="226">
                  <c:v>41944</c:v>
                </c:pt>
                <c:pt idx="227">
                  <c:v>41974</c:v>
                </c:pt>
                <c:pt idx="228">
                  <c:v>42005</c:v>
                </c:pt>
                <c:pt idx="229">
                  <c:v>42036</c:v>
                </c:pt>
                <c:pt idx="230">
                  <c:v>42064</c:v>
                </c:pt>
                <c:pt idx="231">
                  <c:v>42095</c:v>
                </c:pt>
                <c:pt idx="232">
                  <c:v>42125</c:v>
                </c:pt>
                <c:pt idx="233">
                  <c:v>42156</c:v>
                </c:pt>
                <c:pt idx="234">
                  <c:v>42186</c:v>
                </c:pt>
                <c:pt idx="235">
                  <c:v>42217</c:v>
                </c:pt>
                <c:pt idx="236">
                  <c:v>42248</c:v>
                </c:pt>
                <c:pt idx="237">
                  <c:v>42278</c:v>
                </c:pt>
                <c:pt idx="238">
                  <c:v>42309</c:v>
                </c:pt>
                <c:pt idx="239">
                  <c:v>42339</c:v>
                </c:pt>
                <c:pt idx="240">
                  <c:v>42370</c:v>
                </c:pt>
                <c:pt idx="241">
                  <c:v>42401</c:v>
                </c:pt>
                <c:pt idx="242">
                  <c:v>42430</c:v>
                </c:pt>
                <c:pt idx="243">
                  <c:v>42461</c:v>
                </c:pt>
                <c:pt idx="244">
                  <c:v>42491</c:v>
                </c:pt>
                <c:pt idx="245">
                  <c:v>42522</c:v>
                </c:pt>
                <c:pt idx="246">
                  <c:v>42552</c:v>
                </c:pt>
                <c:pt idx="247">
                  <c:v>42583</c:v>
                </c:pt>
                <c:pt idx="248">
                  <c:v>42614</c:v>
                </c:pt>
                <c:pt idx="249">
                  <c:v>42644</c:v>
                </c:pt>
                <c:pt idx="250">
                  <c:v>42675</c:v>
                </c:pt>
                <c:pt idx="251">
                  <c:v>42705</c:v>
                </c:pt>
                <c:pt idx="252">
                  <c:v>42736</c:v>
                </c:pt>
                <c:pt idx="253">
                  <c:v>42767</c:v>
                </c:pt>
                <c:pt idx="254">
                  <c:v>42795</c:v>
                </c:pt>
                <c:pt idx="255">
                  <c:v>42826</c:v>
                </c:pt>
                <c:pt idx="256">
                  <c:v>42856</c:v>
                </c:pt>
                <c:pt idx="257">
                  <c:v>42887</c:v>
                </c:pt>
                <c:pt idx="258">
                  <c:v>42917</c:v>
                </c:pt>
                <c:pt idx="259">
                  <c:v>42948</c:v>
                </c:pt>
                <c:pt idx="260">
                  <c:v>42979</c:v>
                </c:pt>
                <c:pt idx="261">
                  <c:v>43009</c:v>
                </c:pt>
                <c:pt idx="262">
                  <c:v>43040</c:v>
                </c:pt>
                <c:pt idx="263">
                  <c:v>43070</c:v>
                </c:pt>
                <c:pt idx="264">
                  <c:v>43101</c:v>
                </c:pt>
                <c:pt idx="265">
                  <c:v>43132</c:v>
                </c:pt>
                <c:pt idx="266">
                  <c:v>43160</c:v>
                </c:pt>
              </c:numCache>
            </c:numRef>
          </c:cat>
          <c:val>
            <c:numRef>
              <c:f>MarketandIPOGraph!$N$2:$N$268</c:f>
              <c:numCache>
                <c:formatCode>0%</c:formatCode>
                <c:ptCount val="267"/>
                <c:pt idx="0">
                  <c:v>0.5</c:v>
                </c:pt>
                <c:pt idx="1">
                  <c:v>0.75</c:v>
                </c:pt>
                <c:pt idx="2">
                  <c:v>1</c:v>
                </c:pt>
                <c:pt idx="3">
                  <c:v>0.5714285714285714</c:v>
                </c:pt>
                <c:pt idx="4">
                  <c:v>0.75</c:v>
                </c:pt>
                <c:pt idx="5">
                  <c:v>0.7142857142857143</c:v>
                </c:pt>
                <c:pt idx="6">
                  <c:v>1</c:v>
                </c:pt>
                <c:pt idx="7">
                  <c:v>0.8571428571428571</c:v>
                </c:pt>
                <c:pt idx="8">
                  <c:v>0.625</c:v>
                </c:pt>
                <c:pt idx="9">
                  <c:v>0.2857142857142857</c:v>
                </c:pt>
                <c:pt idx="10">
                  <c:v>0.7</c:v>
                </c:pt>
                <c:pt idx="11">
                  <c:v>0.83333333333333337</c:v>
                </c:pt>
                <c:pt idx="12">
                  <c:v>1</c:v>
                </c:pt>
                <c:pt idx="13">
                  <c:v>0.88888888888888884</c:v>
                </c:pt>
                <c:pt idx="14">
                  <c:v>0.66666666666666663</c:v>
                </c:pt>
                <c:pt idx="15">
                  <c:v>1</c:v>
                </c:pt>
                <c:pt idx="16">
                  <c:v>0.8571428571428571</c:v>
                </c:pt>
                <c:pt idx="17">
                  <c:v>1</c:v>
                </c:pt>
                <c:pt idx="18">
                  <c:v>1</c:v>
                </c:pt>
                <c:pt idx="19">
                  <c:v>0.5714285714285714</c:v>
                </c:pt>
                <c:pt idx="20">
                  <c:v>0.33333333333333331</c:v>
                </c:pt>
                <c:pt idx="21">
                  <c:v>0.6</c:v>
                </c:pt>
                <c:pt idx="22">
                  <c:v>0.66666666666666663</c:v>
                </c:pt>
                <c:pt idx="23">
                  <c:v>0.75</c:v>
                </c:pt>
                <c:pt idx="24">
                  <c:v>0.83333333333333337</c:v>
                </c:pt>
                <c:pt idx="25">
                  <c:v>1</c:v>
                </c:pt>
                <c:pt idx="26">
                  <c:v>0.3</c:v>
                </c:pt>
                <c:pt idx="27">
                  <c:v>0.5</c:v>
                </c:pt>
                <c:pt idx="28">
                  <c:v>0.4</c:v>
                </c:pt>
                <c:pt idx="29">
                  <c:v>0.5714285714285714</c:v>
                </c:pt>
                <c:pt idx="30">
                  <c:v>0.25</c:v>
                </c:pt>
                <c:pt idx="31">
                  <c:v>0.5</c:v>
                </c:pt>
                <c:pt idx="32">
                  <c:v>1</c:v>
                </c:pt>
                <c:pt idx="33">
                  <c:v>1</c:v>
                </c:pt>
                <c:pt idx="34">
                  <c:v>0.5</c:v>
                </c:pt>
                <c:pt idx="35">
                  <c:v>0.5</c:v>
                </c:pt>
                <c:pt idx="36">
                  <c:v>0.66666666666666663</c:v>
                </c:pt>
                <c:pt idx="37">
                  <c:v>0.75</c:v>
                </c:pt>
                <c:pt idx="38">
                  <c:v>1</c:v>
                </c:pt>
                <c:pt idx="39">
                  <c:v>1</c:v>
                </c:pt>
                <c:pt idx="40">
                  <c:v>0.5</c:v>
                </c:pt>
                <c:pt idx="41">
                  <c:v>0.5</c:v>
                </c:pt>
                <c:pt idx="42">
                  <c:v>0.5714285714285714</c:v>
                </c:pt>
                <c:pt idx="43">
                  <c:v>0.5</c:v>
                </c:pt>
                <c:pt idx="44">
                  <c:v>0.66666666666666663</c:v>
                </c:pt>
                <c:pt idx="45">
                  <c:v>0.66666666666666663</c:v>
                </c:pt>
                <c:pt idx="46">
                  <c:v>0.8</c:v>
                </c:pt>
                <c:pt idx="47">
                  <c:v>0.6</c:v>
                </c:pt>
                <c:pt idx="48">
                  <c:v>0.42857142857142855</c:v>
                </c:pt>
                <c:pt idx="49">
                  <c:v>0</c:v>
                </c:pt>
                <c:pt idx="50">
                  <c:v>0.5714285714285714</c:v>
                </c:pt>
                <c:pt idx="51">
                  <c:v>0.55555555555555558</c:v>
                </c:pt>
                <c:pt idx="52">
                  <c:v>1</c:v>
                </c:pt>
                <c:pt idx="53">
                  <c:v>1</c:v>
                </c:pt>
                <c:pt idx="54">
                  <c:v>0.5</c:v>
                </c:pt>
                <c:pt idx="55">
                  <c:v>0.4</c:v>
                </c:pt>
                <c:pt idx="56">
                  <c:v>0.5714285714285714</c:v>
                </c:pt>
                <c:pt idx="57">
                  <c:v>0.5</c:v>
                </c:pt>
                <c:pt idx="58">
                  <c:v>1</c:v>
                </c:pt>
                <c:pt idx="59">
                  <c:v>1</c:v>
                </c:pt>
                <c:pt idx="60">
                  <c:v>0.625</c:v>
                </c:pt>
                <c:pt idx="61">
                  <c:v>0.5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0.4</c:v>
                </c:pt>
                <c:pt idx="66">
                  <c:v>0.75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0.75</c:v>
                </c:pt>
                <c:pt idx="72">
                  <c:v>0.33333333333333331</c:v>
                </c:pt>
                <c:pt idx="73">
                  <c:v>0.5</c:v>
                </c:pt>
                <c:pt idx="74">
                  <c:v>1</c:v>
                </c:pt>
                <c:pt idx="75">
                  <c:v>1</c:v>
                </c:pt>
                <c:pt idx="76">
                  <c:v>0.33333333333333331</c:v>
                </c:pt>
                <c:pt idx="77">
                  <c:v>1</c:v>
                </c:pt>
                <c:pt idx="78">
                  <c:v>0.5</c:v>
                </c:pt>
                <c:pt idx="79">
                  <c:v>0</c:v>
                </c:pt>
                <c:pt idx="80">
                  <c:v>0.75</c:v>
                </c:pt>
                <c:pt idx="81">
                  <c:v>1</c:v>
                </c:pt>
                <c:pt idx="82">
                  <c:v>0.8</c:v>
                </c:pt>
                <c:pt idx="83">
                  <c:v>1</c:v>
                </c:pt>
                <c:pt idx="84">
                  <c:v>0.5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0.75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0.66666666666666663</c:v>
                </c:pt>
                <c:pt idx="95">
                  <c:v>1</c:v>
                </c:pt>
                <c:pt idx="96">
                  <c:v>1</c:v>
                </c:pt>
                <c:pt idx="97">
                  <c:v>0.66666666666666663</c:v>
                </c:pt>
                <c:pt idx="98">
                  <c:v>0.33333333333333331</c:v>
                </c:pt>
                <c:pt idx="99">
                  <c:v>0.5</c:v>
                </c:pt>
                <c:pt idx="100">
                  <c:v>0.66666666666666663</c:v>
                </c:pt>
                <c:pt idx="101">
                  <c:v>1</c:v>
                </c:pt>
                <c:pt idx="102">
                  <c:v>0.88888888888888884</c:v>
                </c:pt>
                <c:pt idx="103">
                  <c:v>1</c:v>
                </c:pt>
                <c:pt idx="104">
                  <c:v>0.66666666666666663</c:v>
                </c:pt>
                <c:pt idx="105">
                  <c:v>1</c:v>
                </c:pt>
                <c:pt idx="106">
                  <c:v>0.6</c:v>
                </c:pt>
                <c:pt idx="107">
                  <c:v>0.33333333333333331</c:v>
                </c:pt>
                <c:pt idx="108">
                  <c:v>0.8</c:v>
                </c:pt>
                <c:pt idx="109">
                  <c:v>0.125</c:v>
                </c:pt>
                <c:pt idx="110">
                  <c:v>0.5</c:v>
                </c:pt>
                <c:pt idx="111">
                  <c:v>1</c:v>
                </c:pt>
                <c:pt idx="112">
                  <c:v>0.66666666666666663</c:v>
                </c:pt>
                <c:pt idx="113">
                  <c:v>0.8571428571428571</c:v>
                </c:pt>
                <c:pt idx="114">
                  <c:v>0.6</c:v>
                </c:pt>
                <c:pt idx="115">
                  <c:v>0.625</c:v>
                </c:pt>
                <c:pt idx="116">
                  <c:v>0.5</c:v>
                </c:pt>
                <c:pt idx="117">
                  <c:v>0.5</c:v>
                </c:pt>
                <c:pt idx="118">
                  <c:v>0.625</c:v>
                </c:pt>
                <c:pt idx="119">
                  <c:v>0.5</c:v>
                </c:pt>
                <c:pt idx="120">
                  <c:v>0.66666666666666663</c:v>
                </c:pt>
                <c:pt idx="121">
                  <c:v>0.66666666666666663</c:v>
                </c:pt>
                <c:pt idx="122">
                  <c:v>0.6</c:v>
                </c:pt>
                <c:pt idx="123">
                  <c:v>0.6</c:v>
                </c:pt>
                <c:pt idx="124">
                  <c:v>0.4</c:v>
                </c:pt>
                <c:pt idx="125">
                  <c:v>0.5714285714285714</c:v>
                </c:pt>
                <c:pt idx="126">
                  <c:v>1</c:v>
                </c:pt>
                <c:pt idx="127">
                  <c:v>0.8</c:v>
                </c:pt>
                <c:pt idx="128">
                  <c:v>0.90909090909090906</c:v>
                </c:pt>
                <c:pt idx="129">
                  <c:v>0.8571428571428571</c:v>
                </c:pt>
                <c:pt idx="130">
                  <c:v>0.6</c:v>
                </c:pt>
                <c:pt idx="131">
                  <c:v>0.66666666666666663</c:v>
                </c:pt>
                <c:pt idx="132">
                  <c:v>0.5714285714285714</c:v>
                </c:pt>
                <c:pt idx="133">
                  <c:v>0.33333333333333331</c:v>
                </c:pt>
                <c:pt idx="134">
                  <c:v>0.33333333333333331</c:v>
                </c:pt>
                <c:pt idx="135">
                  <c:v>0.25</c:v>
                </c:pt>
                <c:pt idx="136">
                  <c:v>0.54545454545454541</c:v>
                </c:pt>
                <c:pt idx="137">
                  <c:v>0.125</c:v>
                </c:pt>
                <c:pt idx="138">
                  <c:v>0.33333333333333331</c:v>
                </c:pt>
                <c:pt idx="139">
                  <c:v>0.83333333333333337</c:v>
                </c:pt>
                <c:pt idx="140">
                  <c:v>1</c:v>
                </c:pt>
                <c:pt idx="141">
                  <c:v>0.4</c:v>
                </c:pt>
                <c:pt idx="142">
                  <c:v>0.55555555555555558</c:v>
                </c:pt>
                <c:pt idx="143">
                  <c:v>0.33333333333333331</c:v>
                </c:pt>
                <c:pt idx="144">
                  <c:v>0.5</c:v>
                </c:pt>
                <c:pt idx="145">
                  <c:v>0</c:v>
                </c:pt>
                <c:pt idx="146">
                  <c:v>0.83333333333333337</c:v>
                </c:pt>
                <c:pt idx="147">
                  <c:v>0.33333333333333331</c:v>
                </c:pt>
                <c:pt idx="148">
                  <c:v>0</c:v>
                </c:pt>
                <c:pt idx="149">
                  <c:v>0</c:v>
                </c:pt>
                <c:pt idx="150">
                  <c:v>0.25</c:v>
                </c:pt>
                <c:pt idx="151">
                  <c:v>0</c:v>
                </c:pt>
                <c:pt idx="152">
                  <c:v>0.75</c:v>
                </c:pt>
                <c:pt idx="153">
                  <c:v>0.7142857142857143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1</c:v>
                </c:pt>
                <c:pt idx="160">
                  <c:v>0</c:v>
                </c:pt>
                <c:pt idx="161">
                  <c:v>0.5</c:v>
                </c:pt>
                <c:pt idx="162">
                  <c:v>0.8</c:v>
                </c:pt>
                <c:pt idx="163">
                  <c:v>0</c:v>
                </c:pt>
                <c:pt idx="164">
                  <c:v>0.66666666666666663</c:v>
                </c:pt>
                <c:pt idx="165">
                  <c:v>0.16666666666666666</c:v>
                </c:pt>
                <c:pt idx="166">
                  <c:v>1</c:v>
                </c:pt>
                <c:pt idx="167">
                  <c:v>0.8</c:v>
                </c:pt>
                <c:pt idx="168">
                  <c:v>1</c:v>
                </c:pt>
                <c:pt idx="169">
                  <c:v>0.66666666666666663</c:v>
                </c:pt>
                <c:pt idx="170">
                  <c:v>0.42857142857142855</c:v>
                </c:pt>
                <c:pt idx="171">
                  <c:v>0.33333333333333331</c:v>
                </c:pt>
                <c:pt idx="172">
                  <c:v>0.42857142857142855</c:v>
                </c:pt>
                <c:pt idx="173">
                  <c:v>0.625</c:v>
                </c:pt>
                <c:pt idx="174">
                  <c:v>0.81818181818181823</c:v>
                </c:pt>
                <c:pt idx="175">
                  <c:v>1</c:v>
                </c:pt>
                <c:pt idx="176">
                  <c:v>0.66666666666666663</c:v>
                </c:pt>
                <c:pt idx="177">
                  <c:v>0.75</c:v>
                </c:pt>
                <c:pt idx="178">
                  <c:v>1</c:v>
                </c:pt>
                <c:pt idx="179">
                  <c:v>1</c:v>
                </c:pt>
                <c:pt idx="180">
                  <c:v>0.2</c:v>
                </c:pt>
                <c:pt idx="181">
                  <c:v>0.6</c:v>
                </c:pt>
                <c:pt idx="182">
                  <c:v>0.5</c:v>
                </c:pt>
                <c:pt idx="183">
                  <c:v>0.6</c:v>
                </c:pt>
                <c:pt idx="184">
                  <c:v>0.5714285714285714</c:v>
                </c:pt>
                <c:pt idx="185">
                  <c:v>0.6</c:v>
                </c:pt>
                <c:pt idx="186">
                  <c:v>0.44444444444444442</c:v>
                </c:pt>
                <c:pt idx="187">
                  <c:v>0.66666666666666663</c:v>
                </c:pt>
                <c:pt idx="188">
                  <c:v>1</c:v>
                </c:pt>
                <c:pt idx="189">
                  <c:v>0.75</c:v>
                </c:pt>
                <c:pt idx="190">
                  <c:v>0.83333333333333337</c:v>
                </c:pt>
                <c:pt idx="191">
                  <c:v>0.5714285714285714</c:v>
                </c:pt>
                <c:pt idx="192">
                  <c:v>0.75</c:v>
                </c:pt>
                <c:pt idx="193">
                  <c:v>0.54545454545454541</c:v>
                </c:pt>
                <c:pt idx="194">
                  <c:v>0.5</c:v>
                </c:pt>
                <c:pt idx="195">
                  <c:v>0.8</c:v>
                </c:pt>
                <c:pt idx="196">
                  <c:v>0.66666666666666663</c:v>
                </c:pt>
                <c:pt idx="197">
                  <c:v>0.75</c:v>
                </c:pt>
                <c:pt idx="198">
                  <c:v>1</c:v>
                </c:pt>
                <c:pt idx="199">
                  <c:v>1</c:v>
                </c:pt>
                <c:pt idx="200">
                  <c:v>0.8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0.72727272727272729</c:v>
                </c:pt>
                <c:pt idx="205">
                  <c:v>0.625</c:v>
                </c:pt>
                <c:pt idx="206">
                  <c:v>0.5714285714285714</c:v>
                </c:pt>
                <c:pt idx="207">
                  <c:v>0.875</c:v>
                </c:pt>
                <c:pt idx="208">
                  <c:v>0.63636363636363635</c:v>
                </c:pt>
                <c:pt idx="209">
                  <c:v>0.66666666666666663</c:v>
                </c:pt>
                <c:pt idx="210">
                  <c:v>0.42857142857142855</c:v>
                </c:pt>
                <c:pt idx="211">
                  <c:v>0.81818181818181823</c:v>
                </c:pt>
                <c:pt idx="212">
                  <c:v>0.7857142857142857</c:v>
                </c:pt>
                <c:pt idx="213">
                  <c:v>0.72727272727272729</c:v>
                </c:pt>
                <c:pt idx="214">
                  <c:v>0.63636363636363635</c:v>
                </c:pt>
                <c:pt idx="215">
                  <c:v>1</c:v>
                </c:pt>
                <c:pt idx="216">
                  <c:v>0.7</c:v>
                </c:pt>
                <c:pt idx="217">
                  <c:v>0.53846153846153844</c:v>
                </c:pt>
                <c:pt idx="218">
                  <c:v>0.4</c:v>
                </c:pt>
                <c:pt idx="219">
                  <c:v>0.73333333333333328</c:v>
                </c:pt>
                <c:pt idx="220">
                  <c:v>0.625</c:v>
                </c:pt>
                <c:pt idx="221">
                  <c:v>0.33333333333333331</c:v>
                </c:pt>
                <c:pt idx="222">
                  <c:v>0.5714285714285714</c:v>
                </c:pt>
                <c:pt idx="223">
                  <c:v>0.45454545454545453</c:v>
                </c:pt>
                <c:pt idx="224">
                  <c:v>0.72727272727272729</c:v>
                </c:pt>
                <c:pt idx="225">
                  <c:v>0.66666666666666663</c:v>
                </c:pt>
                <c:pt idx="226">
                  <c:v>0.5625</c:v>
                </c:pt>
                <c:pt idx="227">
                  <c:v>0.83333333333333337</c:v>
                </c:pt>
                <c:pt idx="228">
                  <c:v>0.7142857142857143</c:v>
                </c:pt>
                <c:pt idx="229">
                  <c:v>0.33333333333333331</c:v>
                </c:pt>
                <c:pt idx="230">
                  <c:v>0.75</c:v>
                </c:pt>
                <c:pt idx="231">
                  <c:v>0.44444444444444442</c:v>
                </c:pt>
                <c:pt idx="232">
                  <c:v>0.33333333333333331</c:v>
                </c:pt>
                <c:pt idx="233">
                  <c:v>0.42857142857142855</c:v>
                </c:pt>
                <c:pt idx="234">
                  <c:v>0.36363636363636365</c:v>
                </c:pt>
                <c:pt idx="235">
                  <c:v>0.2857142857142857</c:v>
                </c:pt>
                <c:pt idx="236">
                  <c:v>0.33333333333333331</c:v>
                </c:pt>
                <c:pt idx="237">
                  <c:v>0.44444444444444442</c:v>
                </c:pt>
                <c:pt idx="238">
                  <c:v>0.75</c:v>
                </c:pt>
                <c:pt idx="239">
                  <c:v>1</c:v>
                </c:pt>
                <c:pt idx="240">
                  <c:v>0</c:v>
                </c:pt>
                <c:pt idx="241">
                  <c:v>1</c:v>
                </c:pt>
                <c:pt idx="242">
                  <c:v>0.5</c:v>
                </c:pt>
                <c:pt idx="243">
                  <c:v>0.75</c:v>
                </c:pt>
                <c:pt idx="244">
                  <c:v>0.7142857142857143</c:v>
                </c:pt>
                <c:pt idx="245">
                  <c:v>1</c:v>
                </c:pt>
                <c:pt idx="246">
                  <c:v>0.77777777777777779</c:v>
                </c:pt>
                <c:pt idx="247">
                  <c:v>1</c:v>
                </c:pt>
                <c:pt idx="248">
                  <c:v>0.6</c:v>
                </c:pt>
                <c:pt idx="249">
                  <c:v>0.7142857142857143</c:v>
                </c:pt>
                <c:pt idx="250">
                  <c:v>1</c:v>
                </c:pt>
                <c:pt idx="251">
                  <c:v>0.5714285714285714</c:v>
                </c:pt>
                <c:pt idx="252">
                  <c:v>0.42857142857142855</c:v>
                </c:pt>
                <c:pt idx="253">
                  <c:v>0.4</c:v>
                </c:pt>
                <c:pt idx="254">
                  <c:v>0.75</c:v>
                </c:pt>
                <c:pt idx="255">
                  <c:v>0.7</c:v>
                </c:pt>
                <c:pt idx="256">
                  <c:v>1</c:v>
                </c:pt>
                <c:pt idx="257">
                  <c:v>0.5</c:v>
                </c:pt>
                <c:pt idx="258">
                  <c:v>0.83333333333333337</c:v>
                </c:pt>
                <c:pt idx="259">
                  <c:v>0</c:v>
                </c:pt>
                <c:pt idx="260">
                  <c:v>0.5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7E-F243-94F6-BE6C2B5807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2438447"/>
        <c:axId val="1332440095"/>
      </c:areaChart>
      <c:dateAx>
        <c:axId val="133243844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440095"/>
        <c:crosses val="autoZero"/>
        <c:auto val="1"/>
        <c:lblOffset val="100"/>
        <c:baseTimeUnit val="months"/>
      </c:dateAx>
      <c:valAx>
        <c:axId val="133244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438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BarGraph!$B$1</c:f>
              <c:strCache>
                <c:ptCount val="1"/>
                <c:pt idx="0">
                  <c:v>Health Care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BarGraph!$A$2:$A$24</c:f>
              <c:numCache>
                <c:formatCode>General</c:formatCode>
                <c:ptCount val="2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</c:numCache>
            </c:numRef>
          </c:cat>
          <c:val>
            <c:numRef>
              <c:f>BarGraph!$B$2:$B$24</c:f>
              <c:numCache>
                <c:formatCode>General</c:formatCode>
                <c:ptCount val="23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15</c:v>
                </c:pt>
                <c:pt idx="5">
                  <c:v>7</c:v>
                </c:pt>
                <c:pt idx="6">
                  <c:v>2</c:v>
                </c:pt>
                <c:pt idx="7">
                  <c:v>1</c:v>
                </c:pt>
                <c:pt idx="8">
                  <c:v>13</c:v>
                </c:pt>
                <c:pt idx="9">
                  <c:v>6</c:v>
                </c:pt>
                <c:pt idx="10">
                  <c:v>9</c:v>
                </c:pt>
                <c:pt idx="11">
                  <c:v>8</c:v>
                </c:pt>
                <c:pt idx="12">
                  <c:v>2</c:v>
                </c:pt>
                <c:pt idx="13">
                  <c:v>3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23</c:v>
                </c:pt>
                <c:pt idx="18">
                  <c:v>36</c:v>
                </c:pt>
                <c:pt idx="19">
                  <c:v>25</c:v>
                </c:pt>
                <c:pt idx="20">
                  <c:v>14</c:v>
                </c:pt>
                <c:pt idx="21">
                  <c:v>8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B8-A64A-B3DD-F318E1DE9BA4}"/>
            </c:ext>
          </c:extLst>
        </c:ser>
        <c:ser>
          <c:idx val="1"/>
          <c:order val="1"/>
          <c:tx>
            <c:strRef>
              <c:f>BarGraph!$C$1</c:f>
              <c:strCache>
                <c:ptCount val="1"/>
                <c:pt idx="0">
                  <c:v>Finance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BarGraph!$A$2:$A$24</c:f>
              <c:numCache>
                <c:formatCode>General</c:formatCode>
                <c:ptCount val="2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</c:numCache>
            </c:numRef>
          </c:cat>
          <c:val>
            <c:numRef>
              <c:f>BarGraph!$C$2:$C$24</c:f>
              <c:numCache>
                <c:formatCode>General</c:formatCode>
                <c:ptCount val="23"/>
                <c:pt idx="0">
                  <c:v>18</c:v>
                </c:pt>
                <c:pt idx="1">
                  <c:v>19</c:v>
                </c:pt>
                <c:pt idx="2">
                  <c:v>30</c:v>
                </c:pt>
                <c:pt idx="3">
                  <c:v>16</c:v>
                </c:pt>
                <c:pt idx="4">
                  <c:v>12</c:v>
                </c:pt>
                <c:pt idx="5">
                  <c:v>4</c:v>
                </c:pt>
                <c:pt idx="6">
                  <c:v>7</c:v>
                </c:pt>
                <c:pt idx="7">
                  <c:v>12</c:v>
                </c:pt>
                <c:pt idx="8">
                  <c:v>8</c:v>
                </c:pt>
                <c:pt idx="9">
                  <c:v>14</c:v>
                </c:pt>
                <c:pt idx="10">
                  <c:v>18</c:v>
                </c:pt>
                <c:pt idx="11">
                  <c:v>12</c:v>
                </c:pt>
                <c:pt idx="12">
                  <c:v>4</c:v>
                </c:pt>
                <c:pt idx="13">
                  <c:v>2</c:v>
                </c:pt>
                <c:pt idx="14">
                  <c:v>13</c:v>
                </c:pt>
                <c:pt idx="15">
                  <c:v>8</c:v>
                </c:pt>
                <c:pt idx="16">
                  <c:v>10</c:v>
                </c:pt>
                <c:pt idx="17">
                  <c:v>23</c:v>
                </c:pt>
                <c:pt idx="18">
                  <c:v>29</c:v>
                </c:pt>
                <c:pt idx="19">
                  <c:v>14</c:v>
                </c:pt>
                <c:pt idx="20">
                  <c:v>9</c:v>
                </c:pt>
                <c:pt idx="21">
                  <c:v>17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B8-A64A-B3DD-F318E1DE9BA4}"/>
            </c:ext>
          </c:extLst>
        </c:ser>
        <c:ser>
          <c:idx val="2"/>
          <c:order val="2"/>
          <c:tx>
            <c:strRef>
              <c:f>BarGraph!$D$1</c:f>
              <c:strCache>
                <c:ptCount val="1"/>
                <c:pt idx="0">
                  <c:v>Miscellaneous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BarGraph!$A$2:$A$24</c:f>
              <c:numCache>
                <c:formatCode>General</c:formatCode>
                <c:ptCount val="2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</c:numCache>
            </c:numRef>
          </c:cat>
          <c:val>
            <c:numRef>
              <c:f>BarGraph!$D$2:$D$24</c:f>
              <c:numCache>
                <c:formatCode>General</c:formatCode>
                <c:ptCount val="23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1</c:v>
                </c:pt>
                <c:pt idx="5">
                  <c:v>4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4</c:v>
                </c:pt>
                <c:pt idx="10">
                  <c:v>7</c:v>
                </c:pt>
                <c:pt idx="11">
                  <c:v>8</c:v>
                </c:pt>
                <c:pt idx="12">
                  <c:v>3</c:v>
                </c:pt>
                <c:pt idx="13">
                  <c:v>2</c:v>
                </c:pt>
                <c:pt idx="14">
                  <c:v>4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4</c:v>
                </c:pt>
                <c:pt idx="19">
                  <c:v>4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B8-A64A-B3DD-F318E1DE9BA4}"/>
            </c:ext>
          </c:extLst>
        </c:ser>
        <c:ser>
          <c:idx val="3"/>
          <c:order val="3"/>
          <c:tx>
            <c:strRef>
              <c:f>BarGraph!$E$1</c:f>
              <c:strCache>
                <c:ptCount val="1"/>
                <c:pt idx="0">
                  <c:v>Basic Industries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BarGraph!$A$2:$A$24</c:f>
              <c:numCache>
                <c:formatCode>General</c:formatCode>
                <c:ptCount val="2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</c:numCache>
            </c:numRef>
          </c:cat>
          <c:val>
            <c:numRef>
              <c:f>BarGraph!$E$2:$E$24</c:f>
              <c:numCache>
                <c:formatCode>General</c:formatCode>
                <c:ptCount val="23"/>
                <c:pt idx="0">
                  <c:v>6</c:v>
                </c:pt>
                <c:pt idx="1">
                  <c:v>0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4</c:v>
                </c:pt>
                <c:pt idx="10">
                  <c:v>3</c:v>
                </c:pt>
                <c:pt idx="11">
                  <c:v>1</c:v>
                </c:pt>
                <c:pt idx="12">
                  <c:v>6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7</c:v>
                </c:pt>
                <c:pt idx="18">
                  <c:v>10</c:v>
                </c:pt>
                <c:pt idx="19">
                  <c:v>7</c:v>
                </c:pt>
                <c:pt idx="20">
                  <c:v>5</c:v>
                </c:pt>
                <c:pt idx="21">
                  <c:v>3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B8-A64A-B3DD-F318E1DE9BA4}"/>
            </c:ext>
          </c:extLst>
        </c:ser>
        <c:ser>
          <c:idx val="4"/>
          <c:order val="4"/>
          <c:tx>
            <c:strRef>
              <c:f>BarGraph!$F$1</c:f>
              <c:strCache>
                <c:ptCount val="1"/>
                <c:pt idx="0">
                  <c:v>Technology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BarGraph!$A$2:$A$24</c:f>
              <c:numCache>
                <c:formatCode>General</c:formatCode>
                <c:ptCount val="2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</c:numCache>
            </c:numRef>
          </c:cat>
          <c:val>
            <c:numRef>
              <c:f>BarGraph!$F$2:$F$24</c:f>
              <c:numCache>
                <c:formatCode>General</c:formatCode>
                <c:ptCount val="23"/>
                <c:pt idx="0">
                  <c:v>14</c:v>
                </c:pt>
                <c:pt idx="1">
                  <c:v>11</c:v>
                </c:pt>
                <c:pt idx="2">
                  <c:v>10</c:v>
                </c:pt>
                <c:pt idx="3">
                  <c:v>14</c:v>
                </c:pt>
                <c:pt idx="4">
                  <c:v>14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5</c:v>
                </c:pt>
                <c:pt idx="9">
                  <c:v>4</c:v>
                </c:pt>
                <c:pt idx="10">
                  <c:v>6</c:v>
                </c:pt>
                <c:pt idx="11">
                  <c:v>8</c:v>
                </c:pt>
                <c:pt idx="12">
                  <c:v>4</c:v>
                </c:pt>
                <c:pt idx="13">
                  <c:v>6</c:v>
                </c:pt>
                <c:pt idx="14">
                  <c:v>11</c:v>
                </c:pt>
                <c:pt idx="15">
                  <c:v>11</c:v>
                </c:pt>
                <c:pt idx="16">
                  <c:v>10</c:v>
                </c:pt>
                <c:pt idx="17">
                  <c:v>14</c:v>
                </c:pt>
                <c:pt idx="18">
                  <c:v>23</c:v>
                </c:pt>
                <c:pt idx="19">
                  <c:v>18</c:v>
                </c:pt>
                <c:pt idx="20">
                  <c:v>14</c:v>
                </c:pt>
                <c:pt idx="21">
                  <c:v>13</c:v>
                </c:pt>
                <c:pt idx="2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FB8-A64A-B3DD-F318E1DE9BA4}"/>
            </c:ext>
          </c:extLst>
        </c:ser>
        <c:ser>
          <c:idx val="5"/>
          <c:order val="5"/>
          <c:tx>
            <c:strRef>
              <c:f>BarGraph!$G$1</c:f>
              <c:strCache>
                <c:ptCount val="1"/>
                <c:pt idx="0">
                  <c:v>Consumer Services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BarGraph!$A$2:$A$24</c:f>
              <c:numCache>
                <c:formatCode>General</c:formatCode>
                <c:ptCount val="2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</c:numCache>
            </c:numRef>
          </c:cat>
          <c:val>
            <c:numRef>
              <c:f>BarGraph!$G$2:$G$24</c:f>
              <c:numCache>
                <c:formatCode>General</c:formatCode>
                <c:ptCount val="23"/>
                <c:pt idx="0">
                  <c:v>12</c:v>
                </c:pt>
                <c:pt idx="1">
                  <c:v>11</c:v>
                </c:pt>
                <c:pt idx="2">
                  <c:v>9</c:v>
                </c:pt>
                <c:pt idx="3">
                  <c:v>15</c:v>
                </c:pt>
                <c:pt idx="4">
                  <c:v>6</c:v>
                </c:pt>
                <c:pt idx="5">
                  <c:v>3</c:v>
                </c:pt>
                <c:pt idx="6">
                  <c:v>6</c:v>
                </c:pt>
                <c:pt idx="7">
                  <c:v>3</c:v>
                </c:pt>
                <c:pt idx="8">
                  <c:v>12</c:v>
                </c:pt>
                <c:pt idx="9">
                  <c:v>12</c:v>
                </c:pt>
                <c:pt idx="10">
                  <c:v>11</c:v>
                </c:pt>
                <c:pt idx="11">
                  <c:v>11</c:v>
                </c:pt>
                <c:pt idx="12">
                  <c:v>7</c:v>
                </c:pt>
                <c:pt idx="13">
                  <c:v>5</c:v>
                </c:pt>
                <c:pt idx="14">
                  <c:v>14</c:v>
                </c:pt>
                <c:pt idx="15">
                  <c:v>11</c:v>
                </c:pt>
                <c:pt idx="16">
                  <c:v>9</c:v>
                </c:pt>
                <c:pt idx="17">
                  <c:v>30</c:v>
                </c:pt>
                <c:pt idx="18">
                  <c:v>26</c:v>
                </c:pt>
                <c:pt idx="19">
                  <c:v>22</c:v>
                </c:pt>
                <c:pt idx="20">
                  <c:v>9</c:v>
                </c:pt>
                <c:pt idx="21">
                  <c:v>12</c:v>
                </c:pt>
                <c:pt idx="2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FB8-A64A-B3DD-F318E1DE9BA4}"/>
            </c:ext>
          </c:extLst>
        </c:ser>
        <c:ser>
          <c:idx val="6"/>
          <c:order val="6"/>
          <c:tx>
            <c:strRef>
              <c:f>BarGraph!$H$1</c:f>
              <c:strCache>
                <c:ptCount val="1"/>
                <c:pt idx="0">
                  <c:v>Capital Goods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BarGraph!$A$2:$A$24</c:f>
              <c:numCache>
                <c:formatCode>General</c:formatCode>
                <c:ptCount val="2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</c:numCache>
            </c:numRef>
          </c:cat>
          <c:val>
            <c:numRef>
              <c:f>BarGraph!$H$2:$H$24</c:f>
              <c:numCache>
                <c:formatCode>General</c:formatCode>
                <c:ptCount val="23"/>
                <c:pt idx="0">
                  <c:v>4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  <c:pt idx="4">
                  <c:v>5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4</c:v>
                </c:pt>
                <c:pt idx="9">
                  <c:v>3</c:v>
                </c:pt>
                <c:pt idx="10">
                  <c:v>8</c:v>
                </c:pt>
                <c:pt idx="11">
                  <c:v>5</c:v>
                </c:pt>
                <c:pt idx="12">
                  <c:v>1</c:v>
                </c:pt>
                <c:pt idx="13">
                  <c:v>2</c:v>
                </c:pt>
                <c:pt idx="14">
                  <c:v>8</c:v>
                </c:pt>
                <c:pt idx="15">
                  <c:v>2</c:v>
                </c:pt>
                <c:pt idx="16">
                  <c:v>5</c:v>
                </c:pt>
                <c:pt idx="17">
                  <c:v>9</c:v>
                </c:pt>
                <c:pt idx="18">
                  <c:v>7</c:v>
                </c:pt>
                <c:pt idx="19">
                  <c:v>6</c:v>
                </c:pt>
                <c:pt idx="20">
                  <c:v>4</c:v>
                </c:pt>
                <c:pt idx="21">
                  <c:v>4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FB8-A64A-B3DD-F318E1DE9BA4}"/>
            </c:ext>
          </c:extLst>
        </c:ser>
        <c:ser>
          <c:idx val="7"/>
          <c:order val="7"/>
          <c:tx>
            <c:strRef>
              <c:f>BarGraph!$I$1</c:f>
              <c:strCache>
                <c:ptCount val="1"/>
                <c:pt idx="0">
                  <c:v>Transportation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BarGraph!$A$2:$A$24</c:f>
              <c:numCache>
                <c:formatCode>General</c:formatCode>
                <c:ptCount val="2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</c:numCache>
            </c:numRef>
          </c:cat>
          <c:val>
            <c:numRef>
              <c:f>BarGraph!$I$2:$I$24</c:f>
              <c:numCache>
                <c:formatCode>General</c:formatCode>
                <c:ptCount val="23"/>
                <c:pt idx="0">
                  <c:v>3</c:v>
                </c:pt>
                <c:pt idx="1">
                  <c:v>3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5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FB8-A64A-B3DD-F318E1DE9BA4}"/>
            </c:ext>
          </c:extLst>
        </c:ser>
        <c:ser>
          <c:idx val="8"/>
          <c:order val="8"/>
          <c:tx>
            <c:strRef>
              <c:f>BarGraph!$J$1</c:f>
              <c:strCache>
                <c:ptCount val="1"/>
                <c:pt idx="0">
                  <c:v>Energy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BarGraph!$A$2:$A$24</c:f>
              <c:numCache>
                <c:formatCode>General</c:formatCode>
                <c:ptCount val="2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</c:numCache>
            </c:numRef>
          </c:cat>
          <c:val>
            <c:numRef>
              <c:f>BarGraph!$J$2:$J$24</c:f>
              <c:numCache>
                <c:formatCode>General</c:formatCode>
                <c:ptCount val="23"/>
                <c:pt idx="0">
                  <c:v>4</c:v>
                </c:pt>
                <c:pt idx="1">
                  <c:v>6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5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  <c:pt idx="9">
                  <c:v>5</c:v>
                </c:pt>
                <c:pt idx="10">
                  <c:v>1</c:v>
                </c:pt>
                <c:pt idx="11">
                  <c:v>7</c:v>
                </c:pt>
                <c:pt idx="12">
                  <c:v>1</c:v>
                </c:pt>
                <c:pt idx="13">
                  <c:v>5</c:v>
                </c:pt>
                <c:pt idx="14">
                  <c:v>8</c:v>
                </c:pt>
                <c:pt idx="15">
                  <c:v>10</c:v>
                </c:pt>
                <c:pt idx="16">
                  <c:v>8</c:v>
                </c:pt>
                <c:pt idx="17">
                  <c:v>7</c:v>
                </c:pt>
                <c:pt idx="18">
                  <c:v>11</c:v>
                </c:pt>
                <c:pt idx="19">
                  <c:v>1</c:v>
                </c:pt>
                <c:pt idx="20">
                  <c:v>6</c:v>
                </c:pt>
                <c:pt idx="21">
                  <c:v>10</c:v>
                </c:pt>
                <c:pt idx="2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FB8-A64A-B3DD-F318E1DE9BA4}"/>
            </c:ext>
          </c:extLst>
        </c:ser>
        <c:ser>
          <c:idx val="9"/>
          <c:order val="9"/>
          <c:tx>
            <c:strRef>
              <c:f>BarGraph!$K$1</c:f>
              <c:strCache>
                <c:ptCount val="1"/>
                <c:pt idx="0">
                  <c:v>Consumer Non-Durables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BarGraph!$A$2:$A$24</c:f>
              <c:numCache>
                <c:formatCode>General</c:formatCode>
                <c:ptCount val="2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</c:numCache>
            </c:numRef>
          </c:cat>
          <c:val>
            <c:numRef>
              <c:f>BarGraph!$K$2:$K$24</c:f>
              <c:numCache>
                <c:formatCode>General</c:formatCode>
                <c:ptCount val="23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1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FB8-A64A-B3DD-F318E1DE9BA4}"/>
            </c:ext>
          </c:extLst>
        </c:ser>
        <c:ser>
          <c:idx val="10"/>
          <c:order val="10"/>
          <c:tx>
            <c:strRef>
              <c:f>BarGraph!$L$1</c:f>
              <c:strCache>
                <c:ptCount val="1"/>
                <c:pt idx="0">
                  <c:v>Consumer Durables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BarGraph!$A$2:$A$24</c:f>
              <c:numCache>
                <c:formatCode>General</c:formatCode>
                <c:ptCount val="2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</c:numCache>
            </c:numRef>
          </c:cat>
          <c:val>
            <c:numRef>
              <c:f>BarGraph!$L$2:$L$24</c:f>
              <c:numCache>
                <c:formatCode>General</c:formatCode>
                <c:ptCount val="23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3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FB8-A64A-B3DD-F318E1DE9BA4}"/>
            </c:ext>
          </c:extLst>
        </c:ser>
        <c:ser>
          <c:idx val="11"/>
          <c:order val="11"/>
          <c:tx>
            <c:strRef>
              <c:f>BarGraph!$M$1</c:f>
              <c:strCache>
                <c:ptCount val="1"/>
                <c:pt idx="0">
                  <c:v>Public Utilities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BarGraph!$A$2:$A$24</c:f>
              <c:numCache>
                <c:formatCode>General</c:formatCode>
                <c:ptCount val="2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</c:numCache>
            </c:numRef>
          </c:cat>
          <c:val>
            <c:numRef>
              <c:f>BarGraph!$M$2:$M$24</c:f>
              <c:numCache>
                <c:formatCode>General</c:formatCode>
                <c:ptCount val="23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7</c:v>
                </c:pt>
                <c:pt idx="19">
                  <c:v>1</c:v>
                </c:pt>
                <c:pt idx="20">
                  <c:v>4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FB8-A64A-B3DD-F318E1DE9B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62194063"/>
        <c:axId val="1362195711"/>
      </c:barChart>
      <c:catAx>
        <c:axId val="1362194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195711"/>
        <c:crosses val="autoZero"/>
        <c:auto val="1"/>
        <c:lblAlgn val="ctr"/>
        <c:lblOffset val="100"/>
        <c:noMultiLvlLbl val="0"/>
      </c:catAx>
      <c:valAx>
        <c:axId val="136219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194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311150</xdr:colOff>
      <xdr:row>227</xdr:row>
      <xdr:rowOff>76200</xdr:rowOff>
    </xdr:from>
    <xdr:to>
      <xdr:col>24</xdr:col>
      <xdr:colOff>660400</xdr:colOff>
      <xdr:row>256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721330-01CA-3242-AD1E-F00F27474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1136649</xdr:colOff>
      <xdr:row>25</xdr:row>
      <xdr:rowOff>120650</xdr:rowOff>
    </xdr:from>
    <xdr:to>
      <xdr:col>13</xdr:col>
      <xdr:colOff>8466</xdr:colOff>
      <xdr:row>57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411D08-C7D6-C646-9241-7FBA2991AA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sdash/My%20Documents/sweta/IBM2003/my%20updatefornewIBMLCD%2003Q4%20iSi1-v11updat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final"/>
      <sheetName val="Inputs"/>
      <sheetName val="DB"/>
      <sheetName val="Summary"/>
      <sheetName val="Mobile Handset Fcst by Std"/>
      <sheetName val="Mobile Handset Semi by Std"/>
      <sheetName val="Mobile Handset Semi by Func."/>
      <sheetName val="Fabs and Regional Split"/>
    </sheetNames>
    <sheetDataSet>
      <sheetData sheetId="0" refreshError="1"/>
      <sheetData sheetId="1" refreshError="1">
        <row r="5">
          <cell r="J5">
            <v>0.1</v>
          </cell>
        </row>
      </sheetData>
      <sheetData sheetId="2" refreshError="1"/>
      <sheetData sheetId="3" refreshError="1">
        <row r="3">
          <cell r="A3" t="str">
            <v>Group</v>
          </cell>
          <cell r="B3" t="str">
            <v>Description</v>
          </cell>
          <cell r="C3" t="str">
            <v>Price</v>
          </cell>
          <cell r="D3" t="str">
            <v>G/D</v>
          </cell>
          <cell r="E3" t="str">
            <v>Ct M1</v>
          </cell>
          <cell r="F3" t="str">
            <v>Ct M2</v>
          </cell>
          <cell r="G3" t="str">
            <v>Ct M3</v>
          </cell>
          <cell r="H3" t="str">
            <v>Min M1</v>
          </cell>
          <cell r="I3" t="str">
            <v>Min M2</v>
          </cell>
          <cell r="J3" t="str">
            <v>Min M3</v>
          </cell>
          <cell r="K3" t="str">
            <v>St.Avg M1</v>
          </cell>
          <cell r="L3" t="str">
            <v>St.Avg M2</v>
          </cell>
          <cell r="M3" t="str">
            <v>St.Avg M3</v>
          </cell>
          <cell r="N3" t="str">
            <v>St.Avg Mo.4</v>
          </cell>
          <cell r="O3" t="str">
            <v>St.Avg Mo.5</v>
          </cell>
          <cell r="P3" t="str">
            <v>St.Avg Mo.6</v>
          </cell>
        </row>
        <row r="4">
          <cell r="A4" t="str">
            <v>Mf1</v>
          </cell>
          <cell r="B4" t="str">
            <v>12.1 XGA</v>
          </cell>
          <cell r="C4" t="str">
            <v>Low</v>
          </cell>
          <cell r="D4" t="str">
            <v>Mf112.1 XGALow</v>
          </cell>
          <cell r="E4">
            <v>4</v>
          </cell>
          <cell r="F4">
            <v>4</v>
          </cell>
          <cell r="G4">
            <v>4</v>
          </cell>
          <cell r="H4">
            <v>172.1</v>
          </cell>
          <cell r="I4">
            <v>177.6</v>
          </cell>
          <cell r="J4">
            <v>185</v>
          </cell>
          <cell r="K4">
            <v>178.02500000000001</v>
          </cell>
          <cell r="L4">
            <v>185.65</v>
          </cell>
          <cell r="M4">
            <v>193.75</v>
          </cell>
          <cell r="N4">
            <v>198.5</v>
          </cell>
          <cell r="O4">
            <v>199.5</v>
          </cell>
          <cell r="P4">
            <v>199.5</v>
          </cell>
        </row>
        <row r="5">
          <cell r="C5" t="str">
            <v>Avg</v>
          </cell>
          <cell r="D5" t="str">
            <v>Mf112.1 XGAAvg</v>
          </cell>
          <cell r="E5">
            <v>4</v>
          </cell>
          <cell r="F5">
            <v>4</v>
          </cell>
          <cell r="G5">
            <v>4</v>
          </cell>
          <cell r="H5">
            <v>177.1</v>
          </cell>
          <cell r="I5">
            <v>183.6</v>
          </cell>
          <cell r="J5">
            <v>189</v>
          </cell>
          <cell r="K5">
            <v>183.02500000000001</v>
          </cell>
          <cell r="L5">
            <v>190.9</v>
          </cell>
          <cell r="M5">
            <v>198.5</v>
          </cell>
          <cell r="N5">
            <v>203.75</v>
          </cell>
          <cell r="O5">
            <v>204.75</v>
          </cell>
          <cell r="P5">
            <v>204.75</v>
          </cell>
        </row>
        <row r="6">
          <cell r="B6" t="str">
            <v>13.3 XGA</v>
          </cell>
          <cell r="C6" t="str">
            <v>Low</v>
          </cell>
          <cell r="D6" t="str">
            <v>Mf113.3 XGALow</v>
          </cell>
        </row>
        <row r="7">
          <cell r="C7" t="str">
            <v>Avg</v>
          </cell>
          <cell r="D7" t="str">
            <v>Mf113.3 XGAAvg</v>
          </cell>
        </row>
        <row r="8">
          <cell r="B8" t="str">
            <v>14.1 SXGA+</v>
          </cell>
          <cell r="C8" t="str">
            <v>Low</v>
          </cell>
          <cell r="D8" t="str">
            <v>Mf114.1 SXGA+Low</v>
          </cell>
          <cell r="E8">
            <v>3</v>
          </cell>
          <cell r="F8">
            <v>3</v>
          </cell>
          <cell r="G8">
            <v>3</v>
          </cell>
          <cell r="H8">
            <v>210</v>
          </cell>
          <cell r="I8">
            <v>215</v>
          </cell>
          <cell r="J8">
            <v>225</v>
          </cell>
          <cell r="K8">
            <v>221</v>
          </cell>
          <cell r="L8">
            <v>229.33333333333334</v>
          </cell>
          <cell r="M8">
            <v>239.33333333333334</v>
          </cell>
          <cell r="N8">
            <v>246</v>
          </cell>
          <cell r="O8">
            <v>247.33333333333334</v>
          </cell>
          <cell r="P8">
            <v>247.33333333333334</v>
          </cell>
        </row>
        <row r="9">
          <cell r="C9" t="str">
            <v>Avg</v>
          </cell>
          <cell r="D9" t="str">
            <v>Mf114.1 SXGA+Avg</v>
          </cell>
          <cell r="E9">
            <v>3</v>
          </cell>
          <cell r="F9">
            <v>3</v>
          </cell>
          <cell r="G9">
            <v>3</v>
          </cell>
          <cell r="H9">
            <v>215</v>
          </cell>
          <cell r="I9">
            <v>220</v>
          </cell>
          <cell r="J9">
            <v>230</v>
          </cell>
          <cell r="K9">
            <v>224.33333333333334</v>
          </cell>
          <cell r="L9">
            <v>232.66666666666666</v>
          </cell>
          <cell r="M9">
            <v>242.66666666666666</v>
          </cell>
          <cell r="N9">
            <v>249.33333333333334</v>
          </cell>
          <cell r="O9">
            <v>250.66666666666666</v>
          </cell>
          <cell r="P9">
            <v>250.66666666666666</v>
          </cell>
        </row>
        <row r="10">
          <cell r="B10" t="str">
            <v>14.1 XGA</v>
          </cell>
          <cell r="C10" t="str">
            <v>Low</v>
          </cell>
          <cell r="D10" t="str">
            <v>Mf114.1 XGALow</v>
          </cell>
          <cell r="E10">
            <v>4</v>
          </cell>
          <cell r="F10">
            <v>4</v>
          </cell>
          <cell r="G10">
            <v>4</v>
          </cell>
          <cell r="H10">
            <v>182</v>
          </cell>
          <cell r="I10">
            <v>187</v>
          </cell>
          <cell r="J10">
            <v>192</v>
          </cell>
          <cell r="K10">
            <v>186.25</v>
          </cell>
          <cell r="L10">
            <v>193</v>
          </cell>
          <cell r="M10">
            <v>200</v>
          </cell>
          <cell r="N10">
            <v>208.75</v>
          </cell>
          <cell r="O10">
            <v>211.5</v>
          </cell>
          <cell r="P10">
            <v>212</v>
          </cell>
        </row>
        <row r="11">
          <cell r="C11" t="str">
            <v>Avg</v>
          </cell>
          <cell r="D11" t="str">
            <v>Mf114.1 XGAAvg</v>
          </cell>
          <cell r="E11">
            <v>4</v>
          </cell>
          <cell r="F11">
            <v>4</v>
          </cell>
          <cell r="G11">
            <v>4</v>
          </cell>
          <cell r="H11">
            <v>187</v>
          </cell>
          <cell r="I11">
            <v>192</v>
          </cell>
          <cell r="J11">
            <v>197</v>
          </cell>
          <cell r="K11">
            <v>191.25</v>
          </cell>
          <cell r="L11">
            <v>198</v>
          </cell>
          <cell r="M11">
            <v>205</v>
          </cell>
          <cell r="N11">
            <v>213.75</v>
          </cell>
          <cell r="O11">
            <v>216.5</v>
          </cell>
          <cell r="P11">
            <v>217</v>
          </cell>
        </row>
        <row r="12">
          <cell r="B12" t="str">
            <v>15.0 SXGA+</v>
          </cell>
          <cell r="C12" t="str">
            <v>Low</v>
          </cell>
          <cell r="D12" t="str">
            <v>Mf115.0 SXGA+Low</v>
          </cell>
          <cell r="E12">
            <v>4</v>
          </cell>
          <cell r="F12">
            <v>4</v>
          </cell>
          <cell r="G12">
            <v>4</v>
          </cell>
          <cell r="H12">
            <v>229</v>
          </cell>
          <cell r="I12">
            <v>235</v>
          </cell>
          <cell r="J12">
            <v>240</v>
          </cell>
          <cell r="K12">
            <v>232.875</v>
          </cell>
          <cell r="L12">
            <v>238.82499999999999</v>
          </cell>
          <cell r="M12">
            <v>245.75</v>
          </cell>
          <cell r="N12">
            <v>251.25</v>
          </cell>
          <cell r="O12">
            <v>253</v>
          </cell>
          <cell r="P12">
            <v>253.25</v>
          </cell>
        </row>
        <row r="13">
          <cell r="C13" t="str">
            <v>Avg</v>
          </cell>
          <cell r="D13" t="str">
            <v>Mf115.0 SXGA+Avg</v>
          </cell>
          <cell r="E13">
            <v>4</v>
          </cell>
          <cell r="F13">
            <v>4</v>
          </cell>
          <cell r="G13">
            <v>4</v>
          </cell>
          <cell r="H13">
            <v>235</v>
          </cell>
          <cell r="I13">
            <v>240</v>
          </cell>
          <cell r="J13">
            <v>245</v>
          </cell>
          <cell r="K13">
            <v>237.625</v>
          </cell>
          <cell r="L13">
            <v>243.82499999999999</v>
          </cell>
          <cell r="M13">
            <v>250.25</v>
          </cell>
          <cell r="N13">
            <v>255.75</v>
          </cell>
          <cell r="O13">
            <v>257.5</v>
          </cell>
          <cell r="P13">
            <v>257.75</v>
          </cell>
        </row>
        <row r="14">
          <cell r="B14" t="str">
            <v>15.0 UXGA</v>
          </cell>
          <cell r="C14" t="str">
            <v>Low</v>
          </cell>
          <cell r="D14" t="str">
            <v>Mf115.0 UXGALow</v>
          </cell>
          <cell r="E14">
            <v>3</v>
          </cell>
          <cell r="F14">
            <v>3</v>
          </cell>
          <cell r="G14">
            <v>3</v>
          </cell>
          <cell r="H14">
            <v>255</v>
          </cell>
          <cell r="I14">
            <v>260</v>
          </cell>
          <cell r="J14">
            <v>265</v>
          </cell>
          <cell r="K14">
            <v>259.33333333333331</v>
          </cell>
          <cell r="L14">
            <v>265.66666666666669</v>
          </cell>
          <cell r="M14">
            <v>271</v>
          </cell>
          <cell r="N14">
            <v>276.66666666666669</v>
          </cell>
          <cell r="O14">
            <v>279</v>
          </cell>
          <cell r="P14">
            <v>279.33333333333331</v>
          </cell>
        </row>
        <row r="15">
          <cell r="C15" t="str">
            <v>Avg</v>
          </cell>
          <cell r="D15" t="str">
            <v>Mf115.0 UXGAAvg</v>
          </cell>
          <cell r="E15">
            <v>3</v>
          </cell>
          <cell r="F15">
            <v>3</v>
          </cell>
          <cell r="G15">
            <v>3</v>
          </cell>
          <cell r="H15">
            <v>260</v>
          </cell>
          <cell r="I15">
            <v>265</v>
          </cell>
          <cell r="J15">
            <v>270</v>
          </cell>
          <cell r="K15">
            <v>264.66666666666669</v>
          </cell>
          <cell r="L15">
            <v>271</v>
          </cell>
          <cell r="M15">
            <v>276.33333333333331</v>
          </cell>
          <cell r="N15">
            <v>282</v>
          </cell>
          <cell r="O15">
            <v>284.33333333333331</v>
          </cell>
          <cell r="P15">
            <v>284.66666666666669</v>
          </cell>
        </row>
        <row r="16">
          <cell r="B16" t="str">
            <v>15.0 XGA</v>
          </cell>
          <cell r="C16" t="str">
            <v>Low</v>
          </cell>
          <cell r="D16" t="str">
            <v>Mf115.0 XGALow</v>
          </cell>
          <cell r="E16">
            <v>4</v>
          </cell>
          <cell r="F16">
            <v>4</v>
          </cell>
          <cell r="G16">
            <v>4</v>
          </cell>
          <cell r="H16">
            <v>205</v>
          </cell>
          <cell r="I16">
            <v>210</v>
          </cell>
          <cell r="J16">
            <v>220</v>
          </cell>
          <cell r="K16">
            <v>216.25</v>
          </cell>
          <cell r="L16">
            <v>221.25</v>
          </cell>
          <cell r="M16">
            <v>230</v>
          </cell>
          <cell r="N16">
            <v>235</v>
          </cell>
          <cell r="O16">
            <v>235.5</v>
          </cell>
          <cell r="P16">
            <v>236.25</v>
          </cell>
        </row>
        <row r="17">
          <cell r="C17" t="str">
            <v>Avg</v>
          </cell>
          <cell r="D17" t="str">
            <v>Mf115.0 XGAAvg</v>
          </cell>
          <cell r="E17">
            <v>4</v>
          </cell>
          <cell r="F17">
            <v>4</v>
          </cell>
          <cell r="G17">
            <v>4</v>
          </cell>
          <cell r="H17">
            <v>210</v>
          </cell>
          <cell r="I17">
            <v>215</v>
          </cell>
          <cell r="J17">
            <v>225</v>
          </cell>
          <cell r="K17">
            <v>221.25</v>
          </cell>
          <cell r="L17">
            <v>226.25</v>
          </cell>
          <cell r="M17">
            <v>235</v>
          </cell>
          <cell r="N17">
            <v>240</v>
          </cell>
          <cell r="O17">
            <v>240.5</v>
          </cell>
          <cell r="P17">
            <v>241.25</v>
          </cell>
        </row>
        <row r="18">
          <cell r="A18" t="str">
            <v>Mf2</v>
          </cell>
          <cell r="B18" t="str">
            <v>12.1 XGA</v>
          </cell>
          <cell r="C18" t="str">
            <v>Low</v>
          </cell>
          <cell r="D18" t="str">
            <v>Mf212.1 XGALow</v>
          </cell>
          <cell r="E18">
            <v>1</v>
          </cell>
          <cell r="F18">
            <v>1</v>
          </cell>
          <cell r="G18">
            <v>1</v>
          </cell>
          <cell r="H18">
            <v>175</v>
          </cell>
          <cell r="I18">
            <v>180</v>
          </cell>
          <cell r="J18">
            <v>195</v>
          </cell>
          <cell r="K18">
            <v>175</v>
          </cell>
          <cell r="L18">
            <v>180</v>
          </cell>
          <cell r="M18">
            <v>195</v>
          </cell>
          <cell r="N18">
            <v>200</v>
          </cell>
          <cell r="O18">
            <v>200</v>
          </cell>
          <cell r="P18">
            <v>200</v>
          </cell>
        </row>
        <row r="19">
          <cell r="C19" t="str">
            <v>Avg</v>
          </cell>
          <cell r="D19" t="str">
            <v>Mf212.1 XGAAvg</v>
          </cell>
          <cell r="E19">
            <v>1</v>
          </cell>
          <cell r="F19">
            <v>1</v>
          </cell>
          <cell r="G19">
            <v>1</v>
          </cell>
          <cell r="H19">
            <v>180</v>
          </cell>
          <cell r="I19">
            <v>185</v>
          </cell>
          <cell r="J19">
            <v>200</v>
          </cell>
          <cell r="K19">
            <v>180</v>
          </cell>
          <cell r="L19">
            <v>185</v>
          </cell>
          <cell r="M19">
            <v>200</v>
          </cell>
          <cell r="N19">
            <v>205</v>
          </cell>
          <cell r="O19">
            <v>205</v>
          </cell>
          <cell r="P19">
            <v>205</v>
          </cell>
        </row>
        <row r="20">
          <cell r="B20" t="str">
            <v>13.3 XGA</v>
          </cell>
          <cell r="C20" t="str">
            <v>Low</v>
          </cell>
          <cell r="D20" t="str">
            <v>Mf213.3 XGALow</v>
          </cell>
        </row>
        <row r="21">
          <cell r="C21" t="str">
            <v>Avg</v>
          </cell>
          <cell r="D21" t="str">
            <v>Mf213.3 XGAAvg</v>
          </cell>
        </row>
        <row r="22">
          <cell r="B22" t="str">
            <v>14.1 SXGA+</v>
          </cell>
          <cell r="C22" t="str">
            <v>Low</v>
          </cell>
          <cell r="D22" t="str">
            <v>Mf214.1 SXGA+Low</v>
          </cell>
        </row>
        <row r="23">
          <cell r="C23" t="str">
            <v>Avg</v>
          </cell>
          <cell r="D23" t="str">
            <v>Mf214.1 SXGA+Avg</v>
          </cell>
        </row>
        <row r="24">
          <cell r="B24" t="str">
            <v>14.1 XGA</v>
          </cell>
          <cell r="C24" t="str">
            <v>Low</v>
          </cell>
          <cell r="D24" t="str">
            <v>Mf214.1 XGALow</v>
          </cell>
          <cell r="E24">
            <v>1</v>
          </cell>
          <cell r="F24">
            <v>1</v>
          </cell>
          <cell r="G24">
            <v>1</v>
          </cell>
          <cell r="H24">
            <v>185</v>
          </cell>
          <cell r="I24">
            <v>188</v>
          </cell>
          <cell r="J24">
            <v>190</v>
          </cell>
          <cell r="K24">
            <v>185</v>
          </cell>
          <cell r="L24">
            <v>188</v>
          </cell>
          <cell r="M24">
            <v>190</v>
          </cell>
          <cell r="N24">
            <v>190</v>
          </cell>
          <cell r="O24">
            <v>195</v>
          </cell>
          <cell r="P24">
            <v>195</v>
          </cell>
        </row>
        <row r="25">
          <cell r="C25" t="str">
            <v>Avg</v>
          </cell>
          <cell r="D25" t="str">
            <v>Mf214.1 XGAAvg</v>
          </cell>
          <cell r="E25">
            <v>1</v>
          </cell>
          <cell r="F25">
            <v>1</v>
          </cell>
          <cell r="G25">
            <v>1</v>
          </cell>
          <cell r="H25">
            <v>190</v>
          </cell>
          <cell r="I25">
            <v>193</v>
          </cell>
          <cell r="J25">
            <v>195</v>
          </cell>
          <cell r="K25">
            <v>190</v>
          </cell>
          <cell r="L25">
            <v>193</v>
          </cell>
          <cell r="M25">
            <v>195</v>
          </cell>
          <cell r="N25">
            <v>195</v>
          </cell>
          <cell r="O25">
            <v>200</v>
          </cell>
          <cell r="P25">
            <v>200</v>
          </cell>
        </row>
        <row r="26">
          <cell r="B26" t="str">
            <v>15.0 SXGA+</v>
          </cell>
          <cell r="C26" t="str">
            <v>Low</v>
          </cell>
          <cell r="D26" t="str">
            <v>Mf215.0 SXGA+Low</v>
          </cell>
          <cell r="E26">
            <v>2</v>
          </cell>
          <cell r="F26">
            <v>2</v>
          </cell>
          <cell r="G26">
            <v>2</v>
          </cell>
          <cell r="H26">
            <v>230</v>
          </cell>
          <cell r="I26">
            <v>235</v>
          </cell>
          <cell r="J26">
            <v>240</v>
          </cell>
          <cell r="K26">
            <v>232.5</v>
          </cell>
          <cell r="L26">
            <v>237.5</v>
          </cell>
          <cell r="M26">
            <v>242.5</v>
          </cell>
          <cell r="N26">
            <v>247.5</v>
          </cell>
          <cell r="O26">
            <v>250</v>
          </cell>
          <cell r="P26">
            <v>250</v>
          </cell>
        </row>
        <row r="27">
          <cell r="C27" t="str">
            <v>Avg</v>
          </cell>
          <cell r="D27" t="str">
            <v>Mf215.0 SXGA+Avg</v>
          </cell>
          <cell r="E27">
            <v>2</v>
          </cell>
          <cell r="F27">
            <v>2</v>
          </cell>
          <cell r="G27">
            <v>2</v>
          </cell>
          <cell r="H27">
            <v>235</v>
          </cell>
          <cell r="I27">
            <v>240</v>
          </cell>
          <cell r="J27">
            <v>245</v>
          </cell>
          <cell r="K27">
            <v>237.5</v>
          </cell>
          <cell r="L27">
            <v>242.5</v>
          </cell>
          <cell r="M27">
            <v>247.5</v>
          </cell>
          <cell r="N27">
            <v>252.5</v>
          </cell>
          <cell r="O27">
            <v>255</v>
          </cell>
          <cell r="P27">
            <v>255</v>
          </cell>
        </row>
        <row r="28">
          <cell r="B28" t="str">
            <v>15.0 UXGA</v>
          </cell>
          <cell r="C28" t="str">
            <v>Low</v>
          </cell>
          <cell r="D28" t="str">
            <v>Mf215.0 UXGALow</v>
          </cell>
          <cell r="E28">
            <v>1</v>
          </cell>
          <cell r="F28">
            <v>1</v>
          </cell>
          <cell r="G28">
            <v>1</v>
          </cell>
          <cell r="H28">
            <v>255</v>
          </cell>
          <cell r="I28">
            <v>260</v>
          </cell>
          <cell r="J28">
            <v>265</v>
          </cell>
          <cell r="K28">
            <v>255</v>
          </cell>
          <cell r="L28">
            <v>260</v>
          </cell>
          <cell r="M28">
            <v>265</v>
          </cell>
          <cell r="N28">
            <v>270</v>
          </cell>
          <cell r="O28">
            <v>270</v>
          </cell>
          <cell r="P28">
            <v>270</v>
          </cell>
        </row>
        <row r="29">
          <cell r="C29" t="str">
            <v>Avg</v>
          </cell>
          <cell r="D29" t="str">
            <v>Mf215.0 UXGAAvg</v>
          </cell>
          <cell r="E29">
            <v>1</v>
          </cell>
          <cell r="F29">
            <v>1</v>
          </cell>
          <cell r="G29">
            <v>1</v>
          </cell>
          <cell r="H29">
            <v>260</v>
          </cell>
          <cell r="I29">
            <v>265</v>
          </cell>
          <cell r="J29">
            <v>270</v>
          </cell>
          <cell r="K29">
            <v>260</v>
          </cell>
          <cell r="L29">
            <v>265</v>
          </cell>
          <cell r="M29">
            <v>270</v>
          </cell>
          <cell r="N29">
            <v>275</v>
          </cell>
          <cell r="O29">
            <v>275</v>
          </cell>
          <cell r="P29">
            <v>275</v>
          </cell>
        </row>
        <row r="30">
          <cell r="B30" t="str">
            <v>15.0 XGA</v>
          </cell>
          <cell r="C30" t="str">
            <v>Low</v>
          </cell>
          <cell r="D30" t="str">
            <v>Mf215.0 XGALow</v>
          </cell>
          <cell r="E30">
            <v>3</v>
          </cell>
          <cell r="F30">
            <v>3</v>
          </cell>
          <cell r="G30">
            <v>3</v>
          </cell>
          <cell r="H30">
            <v>195</v>
          </cell>
          <cell r="I30">
            <v>200</v>
          </cell>
          <cell r="J30">
            <v>205</v>
          </cell>
          <cell r="K30">
            <v>207.33333333333334</v>
          </cell>
          <cell r="L30">
            <v>213.33333333333334</v>
          </cell>
          <cell r="M30">
            <v>220</v>
          </cell>
          <cell r="N30">
            <v>225</v>
          </cell>
          <cell r="O30">
            <v>228.33333333333334</v>
          </cell>
          <cell r="P30">
            <v>228.33333333333334</v>
          </cell>
        </row>
        <row r="31">
          <cell r="C31" t="str">
            <v>Avg</v>
          </cell>
          <cell r="D31" t="str">
            <v>Mf215.0 XGAAvg</v>
          </cell>
          <cell r="E31">
            <v>3</v>
          </cell>
          <cell r="F31">
            <v>3</v>
          </cell>
          <cell r="G31">
            <v>3</v>
          </cell>
          <cell r="H31">
            <v>200</v>
          </cell>
          <cell r="I31">
            <v>205</v>
          </cell>
          <cell r="J31">
            <v>210</v>
          </cell>
          <cell r="K31">
            <v>212.33333333333334</v>
          </cell>
          <cell r="L31">
            <v>218.33333333333334</v>
          </cell>
          <cell r="M31">
            <v>225</v>
          </cell>
          <cell r="N31">
            <v>230</v>
          </cell>
          <cell r="O31">
            <v>233.33333333333334</v>
          </cell>
          <cell r="P31">
            <v>233.33333333333334</v>
          </cell>
        </row>
        <row r="32">
          <cell r="A32" t="str">
            <v>OEM1</v>
          </cell>
          <cell r="B32" t="str">
            <v>12.1 XGA</v>
          </cell>
          <cell r="C32" t="str">
            <v>Low</v>
          </cell>
          <cell r="D32" t="str">
            <v>OEM112.1 XGALow</v>
          </cell>
          <cell r="E32">
            <v>3</v>
          </cell>
          <cell r="F32">
            <v>3</v>
          </cell>
          <cell r="G32">
            <v>3</v>
          </cell>
          <cell r="H32">
            <v>165</v>
          </cell>
          <cell r="I32">
            <v>180</v>
          </cell>
          <cell r="J32">
            <v>195</v>
          </cell>
          <cell r="K32">
            <v>176.66666666666666</v>
          </cell>
          <cell r="L32">
            <v>186.66666666666666</v>
          </cell>
          <cell r="M32">
            <v>196.66666666666666</v>
          </cell>
          <cell r="N32">
            <v>200.33333333333334</v>
          </cell>
          <cell r="O32">
            <v>201</v>
          </cell>
          <cell r="P32">
            <v>201</v>
          </cell>
        </row>
        <row r="33">
          <cell r="C33" t="str">
            <v>Avg</v>
          </cell>
          <cell r="D33" t="str">
            <v>OEM112.1 XGAAvg</v>
          </cell>
          <cell r="E33">
            <v>3</v>
          </cell>
          <cell r="F33">
            <v>3</v>
          </cell>
          <cell r="G33">
            <v>3</v>
          </cell>
          <cell r="H33">
            <v>173</v>
          </cell>
          <cell r="I33">
            <v>185</v>
          </cell>
          <cell r="J33">
            <v>200</v>
          </cell>
          <cell r="K33">
            <v>182.66666666666666</v>
          </cell>
          <cell r="L33">
            <v>191.66666666666666</v>
          </cell>
          <cell r="M33">
            <v>201.66666666666666</v>
          </cell>
          <cell r="N33">
            <v>205.33333333333334</v>
          </cell>
          <cell r="O33">
            <v>206</v>
          </cell>
          <cell r="P33">
            <v>206</v>
          </cell>
        </row>
        <row r="34">
          <cell r="B34" t="str">
            <v>13.3 XGA</v>
          </cell>
          <cell r="C34" t="str">
            <v>Low</v>
          </cell>
          <cell r="D34" t="str">
            <v>OEM113.3 XGALow</v>
          </cell>
        </row>
        <row r="35">
          <cell r="C35" t="str">
            <v>Avg</v>
          </cell>
          <cell r="D35" t="str">
            <v>OEM113.3 XGAAvg</v>
          </cell>
          <cell r="O35">
            <v>0</v>
          </cell>
          <cell r="P35">
            <v>0</v>
          </cell>
        </row>
        <row r="36">
          <cell r="B36" t="str">
            <v>14.1 SXGA+</v>
          </cell>
          <cell r="C36" t="str">
            <v>Low</v>
          </cell>
          <cell r="D36" t="str">
            <v>OEM114.1 SXGA+Low</v>
          </cell>
          <cell r="E36">
            <v>4</v>
          </cell>
          <cell r="F36">
            <v>4</v>
          </cell>
          <cell r="G36">
            <v>4</v>
          </cell>
          <cell r="H36">
            <v>203</v>
          </cell>
          <cell r="I36">
            <v>210</v>
          </cell>
          <cell r="J36">
            <v>215</v>
          </cell>
          <cell r="K36">
            <v>215.75</v>
          </cell>
          <cell r="L36">
            <v>221.25</v>
          </cell>
          <cell r="M36">
            <v>228.75</v>
          </cell>
          <cell r="N36">
            <v>233.5</v>
          </cell>
          <cell r="O36">
            <v>235.5</v>
          </cell>
          <cell r="P36">
            <v>236.25</v>
          </cell>
        </row>
        <row r="37">
          <cell r="C37" t="str">
            <v>Avg</v>
          </cell>
          <cell r="D37" t="str">
            <v>OEM114.1 SXGA+Avg</v>
          </cell>
          <cell r="E37">
            <v>4</v>
          </cell>
          <cell r="F37">
            <v>4</v>
          </cell>
          <cell r="G37">
            <v>4</v>
          </cell>
          <cell r="H37">
            <v>208</v>
          </cell>
          <cell r="I37">
            <v>215</v>
          </cell>
          <cell r="J37">
            <v>220</v>
          </cell>
          <cell r="K37">
            <v>220.75</v>
          </cell>
          <cell r="L37">
            <v>226.25</v>
          </cell>
          <cell r="M37">
            <v>233.75</v>
          </cell>
          <cell r="N37">
            <v>238.5</v>
          </cell>
          <cell r="O37">
            <v>240.5</v>
          </cell>
          <cell r="P37">
            <v>241.25</v>
          </cell>
        </row>
        <row r="38">
          <cell r="B38" t="str">
            <v>14.1 XGA</v>
          </cell>
          <cell r="C38" t="str">
            <v>Low</v>
          </cell>
          <cell r="D38" t="str">
            <v>OEM114.1 XGALow</v>
          </cell>
          <cell r="E38">
            <v>4</v>
          </cell>
          <cell r="F38">
            <v>4</v>
          </cell>
          <cell r="G38">
            <v>4</v>
          </cell>
          <cell r="H38">
            <v>183</v>
          </cell>
          <cell r="I38">
            <v>185</v>
          </cell>
          <cell r="J38">
            <v>195</v>
          </cell>
          <cell r="K38">
            <v>192.5</v>
          </cell>
          <cell r="L38">
            <v>197.5</v>
          </cell>
          <cell r="M38">
            <v>203</v>
          </cell>
          <cell r="N38">
            <v>208.25</v>
          </cell>
          <cell r="O38">
            <v>210.25</v>
          </cell>
          <cell r="P38">
            <v>210.25</v>
          </cell>
        </row>
        <row r="39">
          <cell r="C39" t="str">
            <v>Avg</v>
          </cell>
          <cell r="D39" t="str">
            <v>OEM114.1 XGAAvg</v>
          </cell>
          <cell r="E39">
            <v>4</v>
          </cell>
          <cell r="F39">
            <v>4</v>
          </cell>
          <cell r="G39">
            <v>4</v>
          </cell>
          <cell r="H39">
            <v>188</v>
          </cell>
          <cell r="I39">
            <v>190</v>
          </cell>
          <cell r="J39">
            <v>200</v>
          </cell>
          <cell r="K39">
            <v>197.5</v>
          </cell>
          <cell r="L39">
            <v>202.5</v>
          </cell>
          <cell r="M39">
            <v>208</v>
          </cell>
          <cell r="N39">
            <v>213.25</v>
          </cell>
          <cell r="O39">
            <v>215.25</v>
          </cell>
          <cell r="P39">
            <v>215.25</v>
          </cell>
        </row>
        <row r="40">
          <cell r="B40" t="str">
            <v>15.0 SXGA+</v>
          </cell>
          <cell r="C40" t="str">
            <v>Low</v>
          </cell>
          <cell r="D40" t="str">
            <v>OEM115.0 SXGA+Low</v>
          </cell>
          <cell r="E40">
            <v>4</v>
          </cell>
          <cell r="F40">
            <v>4</v>
          </cell>
          <cell r="G40">
            <v>4</v>
          </cell>
          <cell r="H40">
            <v>225</v>
          </cell>
          <cell r="I40">
            <v>230</v>
          </cell>
          <cell r="J40">
            <v>235</v>
          </cell>
          <cell r="K40">
            <v>238.25</v>
          </cell>
          <cell r="L40">
            <v>242.5</v>
          </cell>
          <cell r="M40">
            <v>250</v>
          </cell>
          <cell r="N40">
            <v>254.25</v>
          </cell>
          <cell r="O40">
            <v>255</v>
          </cell>
          <cell r="P40">
            <v>255</v>
          </cell>
        </row>
        <row r="41">
          <cell r="C41" t="str">
            <v>Avg</v>
          </cell>
          <cell r="D41" t="str">
            <v>OEM115.0 SXGA+Avg</v>
          </cell>
          <cell r="E41">
            <v>4</v>
          </cell>
          <cell r="F41">
            <v>4</v>
          </cell>
          <cell r="G41">
            <v>4</v>
          </cell>
          <cell r="H41">
            <v>230</v>
          </cell>
          <cell r="I41">
            <v>235</v>
          </cell>
          <cell r="J41">
            <v>240</v>
          </cell>
          <cell r="K41">
            <v>243.25</v>
          </cell>
          <cell r="L41">
            <v>247.5</v>
          </cell>
          <cell r="M41">
            <v>255</v>
          </cell>
          <cell r="N41">
            <v>259.25</v>
          </cell>
          <cell r="O41">
            <v>260</v>
          </cell>
          <cell r="P41">
            <v>260</v>
          </cell>
        </row>
        <row r="42">
          <cell r="B42" t="str">
            <v>15.0 UXGA</v>
          </cell>
          <cell r="C42" t="str">
            <v>Low</v>
          </cell>
          <cell r="D42" t="str">
            <v>OEM115.0 UXGALow</v>
          </cell>
          <cell r="E42">
            <v>4</v>
          </cell>
          <cell r="F42">
            <v>4</v>
          </cell>
          <cell r="G42">
            <v>4</v>
          </cell>
          <cell r="H42">
            <v>245</v>
          </cell>
          <cell r="I42">
            <v>250</v>
          </cell>
          <cell r="J42">
            <v>255</v>
          </cell>
          <cell r="K42">
            <v>275.75</v>
          </cell>
          <cell r="L42">
            <v>280</v>
          </cell>
          <cell r="M42">
            <v>287.5</v>
          </cell>
          <cell r="N42">
            <v>290.5</v>
          </cell>
          <cell r="O42">
            <v>284.25</v>
          </cell>
          <cell r="P42">
            <v>284.25</v>
          </cell>
        </row>
        <row r="43">
          <cell r="C43" t="str">
            <v>Avg</v>
          </cell>
          <cell r="D43" t="str">
            <v>OEM115.0 UXGAAvg</v>
          </cell>
          <cell r="E43">
            <v>4</v>
          </cell>
          <cell r="F43">
            <v>4</v>
          </cell>
          <cell r="G43">
            <v>4</v>
          </cell>
          <cell r="H43">
            <v>250</v>
          </cell>
          <cell r="I43">
            <v>255</v>
          </cell>
          <cell r="J43">
            <v>260</v>
          </cell>
          <cell r="K43">
            <v>280.75</v>
          </cell>
          <cell r="L43">
            <v>285</v>
          </cell>
          <cell r="M43">
            <v>292.5</v>
          </cell>
          <cell r="N43">
            <v>295.5</v>
          </cell>
          <cell r="O43">
            <v>289.25</v>
          </cell>
          <cell r="P43">
            <v>289.25</v>
          </cell>
        </row>
        <row r="44">
          <cell r="B44" t="str">
            <v>15.0 XGA</v>
          </cell>
          <cell r="C44" t="str">
            <v>Low</v>
          </cell>
          <cell r="D44" t="str">
            <v>OEM115.0 XGALow</v>
          </cell>
          <cell r="E44">
            <v>4</v>
          </cell>
          <cell r="F44">
            <v>4</v>
          </cell>
          <cell r="G44">
            <v>4</v>
          </cell>
          <cell r="H44">
            <v>203</v>
          </cell>
          <cell r="I44">
            <v>210</v>
          </cell>
          <cell r="J44">
            <v>220</v>
          </cell>
          <cell r="K44">
            <v>213</v>
          </cell>
          <cell r="L44">
            <v>218.5</v>
          </cell>
          <cell r="M44">
            <v>224.75</v>
          </cell>
          <cell r="N44">
            <v>227.75</v>
          </cell>
          <cell r="O44">
            <v>228.75</v>
          </cell>
          <cell r="P44">
            <v>228.75</v>
          </cell>
        </row>
        <row r="45">
          <cell r="C45" t="str">
            <v>Avg</v>
          </cell>
          <cell r="D45" t="str">
            <v>OEM115.0 XGAAvg</v>
          </cell>
          <cell r="E45">
            <v>4</v>
          </cell>
          <cell r="F45">
            <v>4</v>
          </cell>
          <cell r="G45">
            <v>4</v>
          </cell>
          <cell r="H45">
            <v>208</v>
          </cell>
          <cell r="I45">
            <v>215</v>
          </cell>
          <cell r="J45">
            <v>225</v>
          </cell>
          <cell r="K45">
            <v>218.5</v>
          </cell>
          <cell r="L45">
            <v>224</v>
          </cell>
          <cell r="M45">
            <v>230.25</v>
          </cell>
          <cell r="N45">
            <v>233.25</v>
          </cell>
          <cell r="O45">
            <v>234.25</v>
          </cell>
          <cell r="P45">
            <v>234.25</v>
          </cell>
        </row>
        <row r="46">
          <cell r="A46" t="str">
            <v>OEM2</v>
          </cell>
          <cell r="B46" t="str">
            <v>12.1 XGA</v>
          </cell>
          <cell r="C46" t="str">
            <v>Low</v>
          </cell>
          <cell r="D46" t="str">
            <v>OEM212.1 XGALow</v>
          </cell>
          <cell r="E46">
            <v>1</v>
          </cell>
          <cell r="F46">
            <v>1</v>
          </cell>
          <cell r="G46">
            <v>1</v>
          </cell>
          <cell r="H46">
            <v>165</v>
          </cell>
          <cell r="I46">
            <v>178</v>
          </cell>
          <cell r="J46">
            <v>185</v>
          </cell>
          <cell r="K46">
            <v>165</v>
          </cell>
          <cell r="L46">
            <v>178</v>
          </cell>
          <cell r="M46">
            <v>185</v>
          </cell>
          <cell r="N46">
            <v>190</v>
          </cell>
          <cell r="O46">
            <v>195</v>
          </cell>
          <cell r="P46">
            <v>195</v>
          </cell>
        </row>
        <row r="47">
          <cell r="C47" t="str">
            <v>Avg</v>
          </cell>
          <cell r="D47" t="str">
            <v>OEM212.1 XGAAvg</v>
          </cell>
          <cell r="E47">
            <v>1</v>
          </cell>
          <cell r="F47">
            <v>1</v>
          </cell>
          <cell r="G47">
            <v>1</v>
          </cell>
          <cell r="H47">
            <v>170</v>
          </cell>
          <cell r="I47">
            <v>178</v>
          </cell>
          <cell r="J47">
            <v>185</v>
          </cell>
          <cell r="K47">
            <v>170</v>
          </cell>
          <cell r="L47">
            <v>178</v>
          </cell>
          <cell r="M47">
            <v>185</v>
          </cell>
          <cell r="N47">
            <v>190</v>
          </cell>
          <cell r="O47">
            <v>195</v>
          </cell>
          <cell r="P47">
            <v>195</v>
          </cell>
        </row>
        <row r="48">
          <cell r="B48" t="str">
            <v>13.3 XGA</v>
          </cell>
          <cell r="C48" t="str">
            <v>Low</v>
          </cell>
          <cell r="D48" t="str">
            <v>OEM213.3 XGALow</v>
          </cell>
        </row>
        <row r="49">
          <cell r="C49" t="str">
            <v>Avg</v>
          </cell>
          <cell r="D49" t="str">
            <v>OEM213.3 XGAAvg</v>
          </cell>
        </row>
        <row r="50">
          <cell r="B50" t="str">
            <v>14.1 SXGA+</v>
          </cell>
          <cell r="C50" t="str">
            <v>Low</v>
          </cell>
          <cell r="D50" t="str">
            <v>OEM214.1 SXGA+Low</v>
          </cell>
        </row>
        <row r="51">
          <cell r="C51" t="str">
            <v>Avg</v>
          </cell>
          <cell r="D51" t="str">
            <v>OEM214.1 SXGA+Avg</v>
          </cell>
        </row>
        <row r="52">
          <cell r="B52" t="str">
            <v>14.1 XGA</v>
          </cell>
          <cell r="C52" t="str">
            <v>Low</v>
          </cell>
          <cell r="D52" t="str">
            <v>OEM214.1 XGALow</v>
          </cell>
          <cell r="E52">
            <v>1</v>
          </cell>
          <cell r="F52">
            <v>1</v>
          </cell>
          <cell r="G52">
            <v>1</v>
          </cell>
          <cell r="H52">
            <v>188</v>
          </cell>
          <cell r="I52">
            <v>190</v>
          </cell>
          <cell r="J52">
            <v>193</v>
          </cell>
          <cell r="K52">
            <v>188</v>
          </cell>
          <cell r="L52">
            <v>190</v>
          </cell>
          <cell r="M52">
            <v>193</v>
          </cell>
          <cell r="N52">
            <v>198</v>
          </cell>
          <cell r="O52">
            <v>203</v>
          </cell>
          <cell r="P52">
            <v>203</v>
          </cell>
        </row>
        <row r="53">
          <cell r="C53" t="str">
            <v>Avg</v>
          </cell>
          <cell r="D53" t="str">
            <v>OEM214.1 XGAAvg</v>
          </cell>
          <cell r="E53">
            <v>1</v>
          </cell>
          <cell r="F53">
            <v>1</v>
          </cell>
          <cell r="G53">
            <v>1</v>
          </cell>
          <cell r="H53">
            <v>190</v>
          </cell>
          <cell r="I53">
            <v>192</v>
          </cell>
          <cell r="J53">
            <v>195</v>
          </cell>
          <cell r="K53">
            <v>190</v>
          </cell>
          <cell r="L53">
            <v>192</v>
          </cell>
          <cell r="M53">
            <v>195</v>
          </cell>
          <cell r="N53">
            <v>200</v>
          </cell>
          <cell r="O53">
            <v>205</v>
          </cell>
          <cell r="P53">
            <v>205</v>
          </cell>
        </row>
        <row r="54">
          <cell r="B54" t="str">
            <v>15.0 SXGA+</v>
          </cell>
          <cell r="C54" t="str">
            <v>Low</v>
          </cell>
          <cell r="D54" t="str">
            <v>OEM215.0 SXGA+Low</v>
          </cell>
          <cell r="E54">
            <v>1</v>
          </cell>
          <cell r="F54">
            <v>1</v>
          </cell>
          <cell r="G54">
            <v>1</v>
          </cell>
          <cell r="H54">
            <v>227</v>
          </cell>
          <cell r="I54">
            <v>230</v>
          </cell>
          <cell r="J54">
            <v>235</v>
          </cell>
          <cell r="K54">
            <v>227</v>
          </cell>
          <cell r="L54">
            <v>230</v>
          </cell>
          <cell r="M54">
            <v>235</v>
          </cell>
          <cell r="N54">
            <v>235</v>
          </cell>
          <cell r="O54">
            <v>235</v>
          </cell>
          <cell r="P54">
            <v>233</v>
          </cell>
        </row>
        <row r="55">
          <cell r="C55" t="str">
            <v>Avg</v>
          </cell>
          <cell r="D55" t="str">
            <v>OEM215.0 SXGA+Avg</v>
          </cell>
          <cell r="E55">
            <v>1</v>
          </cell>
          <cell r="F55">
            <v>1</v>
          </cell>
          <cell r="G55">
            <v>1</v>
          </cell>
          <cell r="H55">
            <v>232</v>
          </cell>
          <cell r="I55">
            <v>235</v>
          </cell>
          <cell r="J55">
            <v>240</v>
          </cell>
          <cell r="K55">
            <v>232</v>
          </cell>
          <cell r="L55">
            <v>235</v>
          </cell>
          <cell r="M55">
            <v>240</v>
          </cell>
          <cell r="N55">
            <v>240</v>
          </cell>
          <cell r="O55">
            <v>240</v>
          </cell>
          <cell r="P55">
            <v>238</v>
          </cell>
        </row>
        <row r="56">
          <cell r="B56" t="str">
            <v>15.0 UXGA</v>
          </cell>
          <cell r="C56" t="str">
            <v>Low</v>
          </cell>
          <cell r="D56" t="str">
            <v>OEM215.0 UXGALow</v>
          </cell>
        </row>
        <row r="57">
          <cell r="C57" t="str">
            <v>Avg</v>
          </cell>
          <cell r="D57" t="str">
            <v>OEM215.0 UXGAAvg</v>
          </cell>
        </row>
        <row r="58">
          <cell r="B58" t="str">
            <v>15.0 XGA</v>
          </cell>
          <cell r="C58" t="str">
            <v>Low</v>
          </cell>
          <cell r="D58" t="str">
            <v>OEM215.0 XGALow</v>
          </cell>
          <cell r="E58">
            <v>1</v>
          </cell>
          <cell r="F58">
            <v>1</v>
          </cell>
          <cell r="G58">
            <v>1</v>
          </cell>
          <cell r="H58">
            <v>202</v>
          </cell>
          <cell r="I58">
            <v>205</v>
          </cell>
          <cell r="J58">
            <v>210</v>
          </cell>
          <cell r="K58">
            <v>202</v>
          </cell>
          <cell r="L58">
            <v>205</v>
          </cell>
          <cell r="M58">
            <v>210</v>
          </cell>
          <cell r="N58">
            <v>210</v>
          </cell>
          <cell r="O58">
            <v>210</v>
          </cell>
          <cell r="P58">
            <v>205</v>
          </cell>
        </row>
        <row r="59">
          <cell r="C59" t="str">
            <v>Avg</v>
          </cell>
          <cell r="D59" t="str">
            <v>OEM215.0 XGAAvg</v>
          </cell>
          <cell r="E59">
            <v>1</v>
          </cell>
          <cell r="F59">
            <v>1</v>
          </cell>
          <cell r="G59">
            <v>1</v>
          </cell>
          <cell r="H59">
            <v>207</v>
          </cell>
          <cell r="I59">
            <v>210</v>
          </cell>
          <cell r="J59">
            <v>215</v>
          </cell>
          <cell r="K59">
            <v>207</v>
          </cell>
          <cell r="L59">
            <v>210</v>
          </cell>
          <cell r="M59">
            <v>215</v>
          </cell>
          <cell r="N59">
            <v>215</v>
          </cell>
          <cell r="O59">
            <v>215</v>
          </cell>
          <cell r="P59">
            <v>210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2019 Database Deliverable Theme">
  <a:themeElements>
    <a:clrScheme name="IHSM 2017 revised">
      <a:dk1>
        <a:srgbClr val="000000"/>
      </a:dk1>
      <a:lt1>
        <a:srgbClr val="FFFFFF"/>
      </a:lt1>
      <a:dk2>
        <a:srgbClr val="4B4B4B"/>
      </a:dk2>
      <a:lt2>
        <a:srgbClr val="999999"/>
      </a:lt2>
      <a:accent1>
        <a:srgbClr val="00AB4E"/>
      </a:accent1>
      <a:accent2>
        <a:srgbClr val="B1B3B6"/>
      </a:accent2>
      <a:accent3>
        <a:srgbClr val="009697"/>
      </a:accent3>
      <a:accent4>
        <a:srgbClr val="8DC63F"/>
      </a:accent4>
      <a:accent5>
        <a:srgbClr val="00B5F1"/>
      </a:accent5>
      <a:accent6>
        <a:srgbClr val="F7941D"/>
      </a:accent6>
      <a:hlink>
        <a:srgbClr val="0066B3"/>
      </a:hlink>
      <a:folHlink>
        <a:srgbClr val="96157C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A1ABB2"/>
        </a:solidFill>
        <a:ln>
          <a:noFill/>
        </a:ln>
      </a:spPr>
      <a:bodyPr rtlCol="0" anchor="ctr"/>
      <a:lstStyle>
        <a:defPPr algn="ctr">
          <a:defRPr sz="1300" b="1" spc="20" dirty="0" smtClean="0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custClrLst>
    <a:custClr name="Brand Green">
      <a:srgbClr val="00AB4E"/>
    </a:custClr>
    <a:custClr name="Brand Gray Tint">
      <a:srgbClr val="B1B3B6"/>
    </a:custClr>
    <a:custClr name="Brand Teal">
      <a:srgbClr val="009697"/>
    </a:custClr>
    <a:custClr name="Brand Bright Green">
      <a:srgbClr val="8DC63F"/>
    </a:custClr>
    <a:custClr name="Brand Blue">
      <a:srgbClr val="00B5F1"/>
    </a:custClr>
    <a:custClr name="Brand Orange">
      <a:srgbClr val="F7941D"/>
    </a:custClr>
    <a:custClr name="Brand Purple">
      <a:srgbClr val="96157C"/>
    </a:custClr>
    <a:custClr name="Brand Red Tint">
      <a:srgbClr val="FABFB7"/>
    </a:custClr>
    <a:custClr name="Brand Red">
      <a:srgbClr val="EE2F53"/>
    </a:custClr>
    <a:custClr name="Brand Blue Tint">
      <a:srgbClr val="B6E4FA"/>
    </a:custClr>
    <a:custClr name="Brand Mid Blue">
      <a:srgbClr val="0066B3"/>
    </a:custClr>
    <a:custClr name="Brand Light Yellow">
      <a:srgbClr val="FFD200"/>
    </a:custClr>
    <a:custClr name="Brand Dark Gray">
      <a:srgbClr val="58595B"/>
    </a:custClr>
    <a:custClr name="Brand Teal Tint">
      <a:srgbClr val="8DC0C4"/>
    </a:custClr>
    <a:custClr name="Brand Burnt Orange">
      <a:srgbClr val="C84623"/>
    </a:custClr>
    <a:custClr name="Brand Bright Green Tint">
      <a:srgbClr val="C4DF9B"/>
    </a:custClr>
    <a:custClr name="Brand Dark Blue">
      <a:srgbClr val="103C68"/>
    </a:custClr>
    <a:custClr name="Brand Dark Purple Tint">
      <a:srgbClr val="8F7890"/>
    </a:custClr>
    <a:custClr name="Brand Yellow Tint">
      <a:srgbClr val="FFE694"/>
    </a:custClr>
    <a:custClr name="Brand Dark Green">
      <a:srgbClr val="265B3F"/>
    </a:custClr>
    <a:custClr name="Brand Orange Tint">
      <a:srgbClr val="FBB161"/>
    </a:custClr>
    <a:custClr name="Brand Dark Purple">
      <a:srgbClr val="4B254C"/>
    </a:custClr>
    <a:custClr name="Brand Gray">
      <a:srgbClr val="939598"/>
    </a:custClr>
    <a:custClr name="Brand Landfill 1">
      <a:srgbClr val="F2F1EC"/>
    </a:custClr>
    <a:custClr name="Brand Landfill 2">
      <a:srgbClr val="E3E3DF"/>
    </a:custClr>
    <a:custClr name="Brand Landfill 3">
      <a:srgbClr val="D2D2CF"/>
    </a:custClr>
    <a:custClr name="Brand Map Gray 4">
      <a:srgbClr val="B3BABB"/>
    </a:custClr>
    <a:custClr name="Brand Admin borders">
      <a:srgbClr val="9DA5A7"/>
    </a:custClr>
    <a:custClr name="Brand Country borders">
      <a:srgbClr val="797F81"/>
    </a:custClr>
    <a:custClr name="Brand Country names">
      <a:srgbClr val="434A4F"/>
    </a:custClr>
    <a:custClr name="Brand Ocean fills">
      <a:srgbClr val="D1DFE7"/>
    </a:custClr>
    <a:custClr name="Brand Rivers">
      <a:srgbClr val="8EBBD0"/>
    </a:custClr>
    <a:custClr name="Brand Bodies of water text">
      <a:srgbClr val="467082"/>
    </a:custClr>
    <a:custClr name="Brand Neutral Gray">
      <a:srgbClr val="7F8080"/>
    </a:custClr>
  </a:custClr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348"/>
  <sheetViews>
    <sheetView zoomScale="125" workbookViewId="0">
      <pane xSplit="1" ySplit="1" topLeftCell="B317" activePane="bottomRight" state="frozen"/>
      <selection pane="topRight" activeCell="B1" sqref="B1"/>
      <selection pane="bottomLeft" activeCell="A2" sqref="A2"/>
      <selection pane="bottomRight" sqref="A1:D347"/>
    </sheetView>
  </sheetViews>
  <sheetFormatPr baseColWidth="10" defaultColWidth="8.83203125" defaultRowHeight="14" x14ac:dyDescent="0.15"/>
  <cols>
    <col min="1" max="1" width="10.33203125" style="6" customWidth="1"/>
    <col min="2" max="2" width="19.1640625" bestFit="1" customWidth="1"/>
    <col min="3" max="3" width="14.83203125" customWidth="1"/>
    <col min="4" max="4" width="16.5" bestFit="1" customWidth="1"/>
    <col min="5" max="5" width="13.83203125" customWidth="1"/>
  </cols>
  <sheetData>
    <row r="1" spans="1:7" x14ac:dyDescent="0.15">
      <c r="A1" s="5" t="s">
        <v>0</v>
      </c>
      <c r="B1" s="5" t="s">
        <v>3</v>
      </c>
      <c r="C1" s="5" t="s">
        <v>1</v>
      </c>
      <c r="D1" s="5" t="s">
        <v>2</v>
      </c>
      <c r="E1" s="1"/>
    </row>
    <row r="2" spans="1:7" x14ac:dyDescent="0.15">
      <c r="A2" s="5">
        <v>33604</v>
      </c>
      <c r="B2" s="4">
        <v>9480.0814817142</v>
      </c>
      <c r="C2" s="7">
        <v>4.03</v>
      </c>
      <c r="D2" s="10">
        <v>7.3</v>
      </c>
      <c r="E2" s="2"/>
      <c r="G2" s="3"/>
    </row>
    <row r="3" spans="1:7" x14ac:dyDescent="0.15">
      <c r="A3" s="5">
        <v>33635</v>
      </c>
      <c r="B3" s="4">
        <v>9521.4116456639604</v>
      </c>
      <c r="C3" s="7">
        <v>4.0599999999999996</v>
      </c>
      <c r="D3" s="10">
        <v>7.4</v>
      </c>
      <c r="E3" s="2"/>
      <c r="G3" s="3"/>
    </row>
    <row r="4" spans="1:7" x14ac:dyDescent="0.15">
      <c r="A4" s="5">
        <v>33664</v>
      </c>
      <c r="B4" s="4">
        <v>9600.0519239219393</v>
      </c>
      <c r="C4" s="7">
        <v>3.98</v>
      </c>
      <c r="D4" s="10">
        <v>7.4</v>
      </c>
      <c r="E4" s="2"/>
      <c r="G4" s="3"/>
    </row>
    <row r="5" spans="1:7" x14ac:dyDescent="0.15">
      <c r="A5" s="5">
        <v>33695</v>
      </c>
      <c r="B5" s="4">
        <v>9606.3222441301405</v>
      </c>
      <c r="C5" s="7">
        <v>3.73</v>
      </c>
      <c r="D5" s="10">
        <v>7.4</v>
      </c>
      <c r="E5" s="2"/>
      <c r="F5" s="3"/>
      <c r="G5" s="3"/>
    </row>
    <row r="6" spans="1:7" x14ac:dyDescent="0.15">
      <c r="A6" s="5">
        <v>33725</v>
      </c>
      <c r="B6" s="4">
        <v>9588.4777808965191</v>
      </c>
      <c r="C6" s="7">
        <v>3.82</v>
      </c>
      <c r="D6" s="10">
        <v>7.6</v>
      </c>
      <c r="E6" s="2"/>
      <c r="F6" s="3"/>
      <c r="G6" s="3"/>
    </row>
    <row r="7" spans="1:7" x14ac:dyDescent="0.15">
      <c r="A7" s="5">
        <v>33756</v>
      </c>
      <c r="B7" s="4">
        <v>9716.8291305624098</v>
      </c>
      <c r="C7" s="7">
        <v>3.76</v>
      </c>
      <c r="D7" s="10">
        <v>7.8</v>
      </c>
      <c r="E7" s="2"/>
      <c r="F7" s="3"/>
      <c r="G7" s="3"/>
    </row>
    <row r="8" spans="1:7" x14ac:dyDescent="0.15">
      <c r="A8" s="5">
        <v>33786</v>
      </c>
      <c r="B8" s="4">
        <v>9734.27832185232</v>
      </c>
      <c r="C8" s="7">
        <v>3.25</v>
      </c>
      <c r="D8" s="10">
        <v>7.7</v>
      </c>
      <c r="E8" s="2"/>
      <c r="F8" s="3"/>
      <c r="G8" s="3"/>
    </row>
    <row r="9" spans="1:7" x14ac:dyDescent="0.15">
      <c r="A9" s="5">
        <v>33817</v>
      </c>
      <c r="B9" s="4">
        <v>9714.4976866820598</v>
      </c>
      <c r="C9" s="7">
        <v>3.3</v>
      </c>
      <c r="D9" s="10">
        <v>7.6</v>
      </c>
      <c r="E9" s="2"/>
      <c r="F9" s="3"/>
      <c r="G9" s="3"/>
    </row>
    <row r="10" spans="1:7" x14ac:dyDescent="0.15">
      <c r="A10" s="5">
        <v>33848</v>
      </c>
      <c r="B10" s="4">
        <v>9748.6267812467904</v>
      </c>
      <c r="C10" s="7">
        <v>3.22</v>
      </c>
      <c r="D10" s="10">
        <v>7.6</v>
      </c>
      <c r="E10" s="2"/>
      <c r="F10" s="3"/>
      <c r="G10" s="3"/>
    </row>
    <row r="11" spans="1:7" x14ac:dyDescent="0.15">
      <c r="A11" s="5">
        <v>33878</v>
      </c>
      <c r="B11" s="4">
        <v>9803.3677483008305</v>
      </c>
      <c r="C11" s="7">
        <v>3.1</v>
      </c>
      <c r="D11" s="10">
        <v>7.3</v>
      </c>
      <c r="E11" s="2"/>
      <c r="F11" s="3"/>
      <c r="G11" s="3"/>
    </row>
    <row r="12" spans="1:7" x14ac:dyDescent="0.15">
      <c r="A12" s="5">
        <v>33909</v>
      </c>
      <c r="B12" s="4">
        <v>9831.1949933898304</v>
      </c>
      <c r="C12" s="7">
        <v>3.09</v>
      </c>
      <c r="D12" s="10">
        <v>7.4</v>
      </c>
      <c r="E12" s="2"/>
      <c r="F12" s="3"/>
      <c r="G12" s="3"/>
    </row>
    <row r="13" spans="1:7" x14ac:dyDescent="0.15">
      <c r="A13" s="5">
        <v>33939</v>
      </c>
      <c r="B13" s="4">
        <v>9867.3039745413498</v>
      </c>
      <c r="C13" s="7">
        <v>2.92</v>
      </c>
      <c r="D13" s="10">
        <v>7.4</v>
      </c>
      <c r="E13" s="2"/>
      <c r="F13" s="3"/>
      <c r="G13" s="3"/>
    </row>
    <row r="14" spans="1:7" x14ac:dyDescent="0.15">
      <c r="A14" s="5">
        <v>33970</v>
      </c>
      <c r="B14" s="4">
        <v>9852.2176859072697</v>
      </c>
      <c r="C14" s="7">
        <v>3.02</v>
      </c>
      <c r="D14" s="10">
        <v>7.3</v>
      </c>
      <c r="E14" s="2"/>
      <c r="F14" s="3"/>
      <c r="G14" s="3"/>
    </row>
    <row r="15" spans="1:7" x14ac:dyDescent="0.15">
      <c r="A15" s="5">
        <v>34001</v>
      </c>
      <c r="B15" s="4">
        <v>9867.76127234466</v>
      </c>
      <c r="C15" s="7">
        <v>3.03</v>
      </c>
      <c r="D15" s="10">
        <v>7.1</v>
      </c>
      <c r="E15" s="2"/>
      <c r="F15" s="3"/>
      <c r="G15" s="3"/>
    </row>
    <row r="16" spans="1:7" x14ac:dyDescent="0.15">
      <c r="A16" s="5">
        <v>34029</v>
      </c>
      <c r="B16" s="4">
        <v>9831.2534860003307</v>
      </c>
      <c r="C16" s="7">
        <v>3.07</v>
      </c>
      <c r="D16" s="10">
        <v>7</v>
      </c>
      <c r="E16" s="2"/>
      <c r="F16" s="3"/>
      <c r="G16" s="3"/>
    </row>
    <row r="17" spans="1:7" x14ac:dyDescent="0.15">
      <c r="A17" s="5">
        <v>34060</v>
      </c>
      <c r="B17" s="4">
        <v>9869.8467956607801</v>
      </c>
      <c r="C17" s="7">
        <v>2.96</v>
      </c>
      <c r="D17" s="10">
        <v>7.1</v>
      </c>
      <c r="E17" s="2"/>
      <c r="F17" s="3"/>
      <c r="G17" s="3"/>
    </row>
    <row r="18" spans="1:7" x14ac:dyDescent="0.15">
      <c r="A18" s="5">
        <v>34090</v>
      </c>
      <c r="B18" s="4">
        <v>9928.2299041167098</v>
      </c>
      <c r="C18" s="7">
        <v>3</v>
      </c>
      <c r="D18" s="10">
        <v>7.1</v>
      </c>
      <c r="E18" s="2"/>
      <c r="F18" s="3"/>
      <c r="G18" s="3"/>
    </row>
    <row r="19" spans="1:7" x14ac:dyDescent="0.15">
      <c r="A19" s="5">
        <v>34121</v>
      </c>
      <c r="B19" s="4">
        <v>9925.2267172779193</v>
      </c>
      <c r="C19" s="7">
        <v>3.04</v>
      </c>
      <c r="D19" s="10">
        <v>7</v>
      </c>
      <c r="E19" s="2"/>
      <c r="F19" s="3"/>
      <c r="G19" s="3"/>
    </row>
    <row r="20" spans="1:7" x14ac:dyDescent="0.15">
      <c r="A20" s="5">
        <v>34151</v>
      </c>
      <c r="B20" s="4">
        <v>9903.5814924275692</v>
      </c>
      <c r="C20" s="7">
        <v>3.06</v>
      </c>
      <c r="D20" s="10">
        <v>6.9</v>
      </c>
      <c r="E20" s="2"/>
      <c r="F20" s="3"/>
      <c r="G20" s="3"/>
    </row>
    <row r="21" spans="1:7" x14ac:dyDescent="0.15">
      <c r="A21" s="5">
        <v>34182</v>
      </c>
      <c r="B21" s="4">
        <v>9942.8193727979997</v>
      </c>
      <c r="C21" s="7">
        <v>3.03</v>
      </c>
      <c r="D21" s="10">
        <v>6.8</v>
      </c>
      <c r="E21" s="2"/>
      <c r="F21" s="3"/>
      <c r="G21" s="3"/>
    </row>
    <row r="22" spans="1:7" x14ac:dyDescent="0.15">
      <c r="A22" s="5">
        <v>34213</v>
      </c>
      <c r="B22" s="4">
        <v>10018.773117500201</v>
      </c>
      <c r="C22" s="7">
        <v>3.09</v>
      </c>
      <c r="D22" s="10">
        <v>6.7</v>
      </c>
      <c r="E22" s="2"/>
      <c r="F22" s="3"/>
      <c r="G22" s="3"/>
    </row>
    <row r="23" spans="1:7" x14ac:dyDescent="0.15">
      <c r="A23" s="5">
        <v>34243</v>
      </c>
      <c r="B23" s="4">
        <v>10016.5400220429</v>
      </c>
      <c r="C23" s="7">
        <v>2.99</v>
      </c>
      <c r="D23" s="10">
        <v>6.8</v>
      </c>
      <c r="E23" s="2"/>
      <c r="F23" s="3"/>
      <c r="G23" s="3"/>
    </row>
    <row r="24" spans="1:7" x14ac:dyDescent="0.15">
      <c r="A24" s="5">
        <v>34274</v>
      </c>
      <c r="B24" s="4">
        <v>10114.4439226053</v>
      </c>
      <c r="C24" s="7">
        <v>3.02</v>
      </c>
      <c r="D24" s="10">
        <v>6.6</v>
      </c>
      <c r="E24" s="2"/>
      <c r="F24" s="3"/>
      <c r="G24" s="3"/>
    </row>
    <row r="25" spans="1:7" x14ac:dyDescent="0.15">
      <c r="A25" s="5">
        <v>34304</v>
      </c>
      <c r="B25" s="4">
        <v>10140.437349153</v>
      </c>
      <c r="C25" s="7">
        <v>2.96</v>
      </c>
      <c r="D25" s="10">
        <v>6.5</v>
      </c>
      <c r="E25" s="2"/>
      <c r="F25" s="3"/>
      <c r="G25" s="3"/>
    </row>
    <row r="26" spans="1:7" x14ac:dyDescent="0.15">
      <c r="A26" s="5">
        <v>34335</v>
      </c>
      <c r="B26" s="4">
        <v>10139.567545225</v>
      </c>
      <c r="C26" s="7">
        <v>3.05</v>
      </c>
      <c r="D26" s="10">
        <v>6.6</v>
      </c>
      <c r="E26" s="2"/>
      <c r="F26" s="3"/>
      <c r="G26" s="3"/>
    </row>
    <row r="27" spans="1:7" x14ac:dyDescent="0.15">
      <c r="A27" s="5">
        <v>34366</v>
      </c>
      <c r="B27" s="4">
        <v>10195.9694865607</v>
      </c>
      <c r="C27" s="7">
        <v>3.25</v>
      </c>
      <c r="D27" s="10">
        <v>6.6</v>
      </c>
      <c r="E27" s="2"/>
      <c r="F27" s="3"/>
      <c r="G27" s="3"/>
    </row>
    <row r="28" spans="1:7" x14ac:dyDescent="0.15">
      <c r="A28" s="5">
        <v>34394</v>
      </c>
      <c r="B28" s="4">
        <v>10229.594287282</v>
      </c>
      <c r="C28" s="7">
        <v>3.34</v>
      </c>
      <c r="D28" s="10">
        <v>6.5</v>
      </c>
      <c r="E28" s="2"/>
      <c r="F28" s="3"/>
      <c r="G28" s="3"/>
    </row>
    <row r="29" spans="1:7" x14ac:dyDescent="0.15">
      <c r="A29" s="5">
        <v>34425</v>
      </c>
      <c r="B29" s="4">
        <v>10264.063039904901</v>
      </c>
      <c r="C29" s="7">
        <v>3.56</v>
      </c>
      <c r="D29" s="10">
        <v>6.4</v>
      </c>
      <c r="E29" s="2"/>
      <c r="F29" s="3"/>
      <c r="G29" s="3"/>
    </row>
    <row r="30" spans="1:7" x14ac:dyDescent="0.15">
      <c r="A30" s="5">
        <v>34455</v>
      </c>
      <c r="B30" s="4">
        <v>10363.006100959999</v>
      </c>
      <c r="C30" s="7">
        <v>4.01</v>
      </c>
      <c r="D30" s="10">
        <v>6.1</v>
      </c>
      <c r="E30" s="2"/>
      <c r="F30" s="3"/>
      <c r="G30" s="3"/>
    </row>
    <row r="31" spans="1:7" x14ac:dyDescent="0.15">
      <c r="A31" s="5">
        <v>34486</v>
      </c>
      <c r="B31" s="4">
        <v>10352.1978986454</v>
      </c>
      <c r="C31" s="7">
        <v>4.25</v>
      </c>
      <c r="D31" s="10">
        <v>6.1</v>
      </c>
      <c r="E31" s="2"/>
      <c r="F31" s="3"/>
      <c r="G31" s="3"/>
    </row>
    <row r="32" spans="1:7" x14ac:dyDescent="0.15">
      <c r="A32" s="5">
        <v>34516</v>
      </c>
      <c r="B32" s="4">
        <v>10354.902628067901</v>
      </c>
      <c r="C32" s="7">
        <v>4.26</v>
      </c>
      <c r="D32" s="10">
        <v>6.1</v>
      </c>
      <c r="E32" s="2"/>
      <c r="F32" s="3"/>
      <c r="G32" s="3"/>
    </row>
    <row r="33" spans="1:7" x14ac:dyDescent="0.15">
      <c r="A33" s="5">
        <v>34547</v>
      </c>
      <c r="B33" s="4">
        <v>10425.4984804945</v>
      </c>
      <c r="C33" s="7">
        <v>4.47</v>
      </c>
      <c r="D33" s="10">
        <v>6</v>
      </c>
      <c r="E33" s="2"/>
      <c r="F33" s="3"/>
      <c r="G33" s="3"/>
    </row>
    <row r="34" spans="1:7" x14ac:dyDescent="0.15">
      <c r="A34" s="5">
        <v>34578</v>
      </c>
      <c r="B34" s="4">
        <v>10380.126256452801</v>
      </c>
      <c r="C34" s="7">
        <v>4.7300000000000004</v>
      </c>
      <c r="D34" s="10">
        <v>5.9</v>
      </c>
      <c r="E34" s="2"/>
      <c r="F34" s="3"/>
      <c r="G34" s="3"/>
    </row>
    <row r="35" spans="1:7" x14ac:dyDescent="0.15">
      <c r="A35" s="5">
        <v>34608</v>
      </c>
      <c r="B35" s="4">
        <v>10475.170642176199</v>
      </c>
      <c r="C35" s="7">
        <v>4.76</v>
      </c>
      <c r="D35" s="10">
        <v>5.8</v>
      </c>
      <c r="E35" s="2"/>
      <c r="F35" s="3"/>
      <c r="G35" s="3"/>
    </row>
    <row r="36" spans="1:7" x14ac:dyDescent="0.15">
      <c r="A36" s="5">
        <v>34639</v>
      </c>
      <c r="B36" s="4">
        <v>10469.0660630857</v>
      </c>
      <c r="C36" s="7">
        <v>5.29</v>
      </c>
      <c r="D36" s="10">
        <v>5.6</v>
      </c>
      <c r="E36" s="2"/>
      <c r="F36" s="3"/>
      <c r="G36" s="3"/>
    </row>
    <row r="37" spans="1:7" x14ac:dyDescent="0.15">
      <c r="A37" s="5">
        <v>34669</v>
      </c>
      <c r="B37" s="4">
        <v>10573.577858029999</v>
      </c>
      <c r="C37" s="7">
        <v>5.45</v>
      </c>
      <c r="D37" s="10">
        <v>5.5</v>
      </c>
      <c r="E37" s="2"/>
      <c r="F37" s="3"/>
      <c r="G37" s="3"/>
    </row>
    <row r="38" spans="1:7" x14ac:dyDescent="0.15">
      <c r="A38" s="5">
        <v>34700</v>
      </c>
      <c r="B38" s="4">
        <v>10576.1354343325</v>
      </c>
      <c r="C38" s="7">
        <v>5.53</v>
      </c>
      <c r="D38" s="10">
        <v>5.6</v>
      </c>
      <c r="E38" s="2"/>
      <c r="F38" s="3"/>
      <c r="G38" s="3"/>
    </row>
    <row r="39" spans="1:7" x14ac:dyDescent="0.15">
      <c r="A39" s="5">
        <v>34731</v>
      </c>
      <c r="B39" s="4">
        <v>10499.711731563901</v>
      </c>
      <c r="C39" s="7">
        <v>5.92</v>
      </c>
      <c r="D39" s="10">
        <v>5.4</v>
      </c>
      <c r="E39" s="2"/>
      <c r="F39" s="3"/>
      <c r="G39" s="3"/>
    </row>
    <row r="40" spans="1:7" x14ac:dyDescent="0.15">
      <c r="A40" s="5">
        <v>34759</v>
      </c>
      <c r="B40" s="4">
        <v>10554.0761968037</v>
      </c>
      <c r="C40" s="7">
        <v>5.98</v>
      </c>
      <c r="D40" s="10">
        <v>5.4</v>
      </c>
      <c r="E40" s="2"/>
      <c r="F40" s="3"/>
      <c r="G40" s="3"/>
    </row>
    <row r="41" spans="1:7" x14ac:dyDescent="0.15">
      <c r="A41" s="5">
        <v>34790</v>
      </c>
      <c r="B41" s="4">
        <v>10521.6989563643</v>
      </c>
      <c r="C41" s="7">
        <v>6.05</v>
      </c>
      <c r="D41" s="10">
        <v>5.8</v>
      </c>
      <c r="E41" s="2"/>
      <c r="F41" s="3"/>
      <c r="G41" s="3"/>
    </row>
    <row r="42" spans="1:7" x14ac:dyDescent="0.15">
      <c r="A42" s="5">
        <v>34820</v>
      </c>
      <c r="B42" s="4">
        <v>10551.149380611299</v>
      </c>
      <c r="C42" s="7">
        <v>6.01</v>
      </c>
      <c r="D42" s="10">
        <v>5.6</v>
      </c>
      <c r="E42" s="2"/>
      <c r="F42" s="3"/>
      <c r="G42" s="3"/>
    </row>
    <row r="43" spans="1:7" x14ac:dyDescent="0.15">
      <c r="A43" s="5">
        <v>34851</v>
      </c>
      <c r="B43" s="4">
        <v>10651.8643456178</v>
      </c>
      <c r="C43" s="7">
        <v>6</v>
      </c>
      <c r="D43" s="10">
        <v>5.6</v>
      </c>
      <c r="E43" s="2"/>
      <c r="F43" s="3"/>
      <c r="G43" s="3"/>
    </row>
    <row r="44" spans="1:7" x14ac:dyDescent="0.15">
      <c r="A44" s="5">
        <v>34881</v>
      </c>
      <c r="B44" s="4">
        <v>10599.0444564546</v>
      </c>
      <c r="C44" s="7">
        <v>5.85</v>
      </c>
      <c r="D44" s="10">
        <v>5.7</v>
      </c>
      <c r="E44" s="2"/>
      <c r="F44" s="3"/>
      <c r="G44" s="3"/>
    </row>
    <row r="45" spans="1:7" x14ac:dyDescent="0.15">
      <c r="A45" s="5">
        <v>34912</v>
      </c>
      <c r="B45" s="4">
        <v>10657.280661192201</v>
      </c>
      <c r="C45" s="7">
        <v>5.74</v>
      </c>
      <c r="D45" s="10">
        <v>5.7</v>
      </c>
      <c r="E45" s="2"/>
      <c r="F45" s="3"/>
      <c r="G45" s="3"/>
    </row>
    <row r="46" spans="1:7" x14ac:dyDescent="0.15">
      <c r="A46" s="5">
        <v>34943</v>
      </c>
      <c r="B46" s="4">
        <v>10738.3979416002</v>
      </c>
      <c r="C46" s="7">
        <v>5.8</v>
      </c>
      <c r="D46" s="10">
        <v>5.6</v>
      </c>
      <c r="E46" s="2"/>
      <c r="F46" s="3"/>
      <c r="G46" s="3"/>
    </row>
    <row r="47" spans="1:7" x14ac:dyDescent="0.15">
      <c r="A47" s="5">
        <v>34973</v>
      </c>
      <c r="B47" s="4">
        <v>10692.1991754747</v>
      </c>
      <c r="C47" s="7">
        <v>5.76</v>
      </c>
      <c r="D47" s="10">
        <v>5.5</v>
      </c>
      <c r="E47" s="2"/>
      <c r="F47" s="3"/>
      <c r="G47" s="3"/>
    </row>
    <row r="48" spans="1:7" x14ac:dyDescent="0.15">
      <c r="A48" s="5">
        <v>35004</v>
      </c>
      <c r="B48" s="4">
        <v>10710.5310530513</v>
      </c>
      <c r="C48" s="7">
        <v>5.8</v>
      </c>
      <c r="D48" s="10">
        <v>5.6</v>
      </c>
      <c r="E48" s="2"/>
      <c r="F48" s="3"/>
      <c r="G48" s="3"/>
    </row>
    <row r="49" spans="1:7" x14ac:dyDescent="0.15">
      <c r="A49" s="5">
        <v>35034</v>
      </c>
      <c r="B49" s="4">
        <v>10809.7860408208</v>
      </c>
      <c r="C49" s="7">
        <v>5.6</v>
      </c>
      <c r="D49" s="10">
        <v>5.6</v>
      </c>
      <c r="E49" s="2"/>
      <c r="F49" s="3"/>
      <c r="G49" s="3"/>
    </row>
    <row r="50" spans="1:7" x14ac:dyDescent="0.15">
      <c r="A50" s="5">
        <v>35065</v>
      </c>
      <c r="B50" s="4">
        <v>10787.7576304864</v>
      </c>
      <c r="C50" s="7">
        <v>5.56</v>
      </c>
      <c r="D50" s="10">
        <v>5.6</v>
      </c>
      <c r="E50" s="2"/>
      <c r="F50" s="3"/>
      <c r="G50" s="3"/>
    </row>
    <row r="51" spans="1:7" x14ac:dyDescent="0.15">
      <c r="A51" s="5">
        <v>35096</v>
      </c>
      <c r="B51" s="4">
        <v>10804.3375249521</v>
      </c>
      <c r="C51" s="7">
        <v>5.22</v>
      </c>
      <c r="D51" s="10">
        <v>5.5</v>
      </c>
      <c r="E51" s="2"/>
      <c r="F51" s="3"/>
      <c r="G51" s="3"/>
    </row>
    <row r="52" spans="1:7" x14ac:dyDescent="0.15">
      <c r="A52" s="5">
        <v>35125</v>
      </c>
      <c r="B52" s="4">
        <v>10862.3980612865</v>
      </c>
      <c r="C52" s="7">
        <v>5.31</v>
      </c>
      <c r="D52" s="10">
        <v>5.5</v>
      </c>
      <c r="E52" s="2"/>
      <c r="F52" s="3"/>
      <c r="G52" s="3"/>
    </row>
    <row r="53" spans="1:7" x14ac:dyDescent="0.15">
      <c r="A53" s="5">
        <v>35156</v>
      </c>
      <c r="B53" s="4">
        <v>11006.0082569959</v>
      </c>
      <c r="C53" s="7">
        <v>5.22</v>
      </c>
      <c r="D53" s="10">
        <v>5.6</v>
      </c>
      <c r="E53" s="2"/>
      <c r="F53" s="3"/>
      <c r="G53" s="3"/>
    </row>
    <row r="54" spans="1:7" x14ac:dyDescent="0.15">
      <c r="A54" s="5">
        <v>35186</v>
      </c>
      <c r="B54" s="4">
        <v>10969.990823489199</v>
      </c>
      <c r="C54" s="7">
        <v>5.24</v>
      </c>
      <c r="D54" s="10">
        <v>5.6</v>
      </c>
      <c r="E54" s="2"/>
      <c r="F54" s="3"/>
      <c r="G54" s="3"/>
    </row>
    <row r="55" spans="1:7" x14ac:dyDescent="0.15">
      <c r="A55" s="5">
        <v>35217</v>
      </c>
      <c r="B55" s="4">
        <v>11019.7649991874</v>
      </c>
      <c r="C55" s="7">
        <v>5.27</v>
      </c>
      <c r="D55" s="10">
        <v>5.3</v>
      </c>
      <c r="E55" s="2"/>
      <c r="F55" s="3"/>
      <c r="G55" s="3"/>
    </row>
    <row r="56" spans="1:7" x14ac:dyDescent="0.15">
      <c r="A56" s="5">
        <v>35247</v>
      </c>
      <c r="B56" s="4">
        <v>11060.569240733001</v>
      </c>
      <c r="C56" s="7">
        <v>5.4</v>
      </c>
      <c r="D56" s="10">
        <v>5.5</v>
      </c>
      <c r="E56" s="2"/>
      <c r="F56" s="3"/>
      <c r="G56" s="3"/>
    </row>
    <row r="57" spans="1:7" x14ac:dyDescent="0.15">
      <c r="A57" s="5">
        <v>35278</v>
      </c>
      <c r="B57" s="4">
        <v>11092.7931632689</v>
      </c>
      <c r="C57" s="7">
        <v>5.22</v>
      </c>
      <c r="D57" s="10">
        <v>5.0999999999999996</v>
      </c>
      <c r="E57" s="2"/>
      <c r="F57" s="3"/>
      <c r="G57" s="3"/>
    </row>
    <row r="58" spans="1:7" x14ac:dyDescent="0.15">
      <c r="A58" s="5">
        <v>35309</v>
      </c>
      <c r="B58" s="4">
        <v>11137.8748323373</v>
      </c>
      <c r="C58" s="7">
        <v>5.3</v>
      </c>
      <c r="D58" s="10">
        <v>5.2</v>
      </c>
      <c r="E58" s="2"/>
      <c r="F58" s="3"/>
      <c r="G58" s="3"/>
    </row>
    <row r="59" spans="1:7" x14ac:dyDescent="0.15">
      <c r="A59" s="5">
        <v>35339</v>
      </c>
      <c r="B59" s="4">
        <v>11212.4762984761</v>
      </c>
      <c r="C59" s="7">
        <v>5.24</v>
      </c>
      <c r="D59" s="10">
        <v>5.2</v>
      </c>
      <c r="E59" s="2"/>
      <c r="F59" s="3"/>
      <c r="G59" s="3"/>
    </row>
    <row r="60" spans="1:7" x14ac:dyDescent="0.15">
      <c r="A60" s="5">
        <v>35370</v>
      </c>
      <c r="B60" s="4">
        <v>11234.131586039901</v>
      </c>
      <c r="C60" s="7">
        <v>5.31</v>
      </c>
      <c r="D60" s="10">
        <v>5.4</v>
      </c>
      <c r="E60" s="2"/>
      <c r="F60" s="3"/>
      <c r="G60" s="3"/>
    </row>
    <row r="61" spans="1:7" x14ac:dyDescent="0.15">
      <c r="A61" s="5">
        <v>35400</v>
      </c>
      <c r="B61" s="4">
        <v>11190.243015678599</v>
      </c>
      <c r="C61" s="7">
        <v>5.29</v>
      </c>
      <c r="D61" s="10">
        <v>5.4</v>
      </c>
      <c r="E61" s="2"/>
      <c r="F61" s="3"/>
      <c r="G61" s="3"/>
    </row>
    <row r="62" spans="1:7" x14ac:dyDescent="0.15">
      <c r="A62" s="5">
        <v>35431</v>
      </c>
      <c r="B62" s="4">
        <v>11256.729130710601</v>
      </c>
      <c r="C62" s="7">
        <v>5.25</v>
      </c>
      <c r="D62" s="10">
        <v>5.3</v>
      </c>
      <c r="E62" s="2"/>
      <c r="F62" s="3"/>
      <c r="G62" s="3"/>
    </row>
    <row r="63" spans="1:7" x14ac:dyDescent="0.15">
      <c r="A63" s="5">
        <v>35462</v>
      </c>
      <c r="B63" s="4">
        <v>11336.059780199401</v>
      </c>
      <c r="C63" s="7">
        <v>5.19</v>
      </c>
      <c r="D63" s="10">
        <v>5.2</v>
      </c>
      <c r="E63" s="2"/>
      <c r="F63" s="3"/>
      <c r="G63" s="3"/>
    </row>
    <row r="64" spans="1:7" x14ac:dyDescent="0.15">
      <c r="A64" s="5">
        <v>35490</v>
      </c>
      <c r="B64" s="4">
        <v>11261.1707339849</v>
      </c>
      <c r="C64" s="7">
        <v>5.39</v>
      </c>
      <c r="D64" s="10">
        <v>5.2</v>
      </c>
      <c r="E64" s="2"/>
      <c r="F64" s="3"/>
      <c r="G64" s="3"/>
    </row>
    <row r="65" spans="1:7" x14ac:dyDescent="0.15">
      <c r="A65" s="5">
        <v>35521</v>
      </c>
      <c r="B65" s="4">
        <v>11512.0076545922</v>
      </c>
      <c r="C65" s="7">
        <v>5.51</v>
      </c>
      <c r="D65" s="10">
        <v>5.0999999999999996</v>
      </c>
      <c r="E65" s="2"/>
      <c r="F65" s="3"/>
      <c r="G65" s="3"/>
    </row>
    <row r="66" spans="1:7" x14ac:dyDescent="0.15">
      <c r="A66" s="5">
        <v>35551</v>
      </c>
      <c r="B66" s="4">
        <v>11402.0130436623</v>
      </c>
      <c r="C66" s="7">
        <v>5.5</v>
      </c>
      <c r="D66" s="10">
        <v>4.9000000000000004</v>
      </c>
      <c r="E66" s="2"/>
      <c r="F66" s="3"/>
      <c r="G66" s="3"/>
    </row>
    <row r="67" spans="1:7" x14ac:dyDescent="0.15">
      <c r="A67" s="5">
        <v>35582</v>
      </c>
      <c r="B67" s="4">
        <v>11502.564000956099</v>
      </c>
      <c r="C67" s="7">
        <v>5.56</v>
      </c>
      <c r="D67" s="10">
        <v>5</v>
      </c>
      <c r="E67" s="2"/>
      <c r="F67" s="3"/>
      <c r="G67" s="3"/>
    </row>
    <row r="68" spans="1:7" x14ac:dyDescent="0.15">
      <c r="A68" s="5">
        <v>35612</v>
      </c>
      <c r="B68" s="4">
        <v>11595.4844515204</v>
      </c>
      <c r="C68" s="7">
        <v>5.52</v>
      </c>
      <c r="D68" s="10">
        <v>4.9000000000000004</v>
      </c>
      <c r="E68" s="2"/>
      <c r="F68" s="3"/>
      <c r="G68" s="3"/>
    </row>
    <row r="69" spans="1:7" x14ac:dyDescent="0.15">
      <c r="A69" s="5">
        <v>35643</v>
      </c>
      <c r="B69" s="4">
        <v>11625.284899009899</v>
      </c>
      <c r="C69" s="7">
        <v>5.54</v>
      </c>
      <c r="D69" s="10">
        <v>4.8</v>
      </c>
      <c r="E69" s="2"/>
      <c r="F69" s="3"/>
      <c r="G69" s="3"/>
    </row>
    <row r="70" spans="1:7" x14ac:dyDescent="0.15">
      <c r="A70" s="5">
        <v>35674</v>
      </c>
      <c r="B70" s="4">
        <v>11626.2982420229</v>
      </c>
      <c r="C70" s="7">
        <v>5.54</v>
      </c>
      <c r="D70" s="10">
        <v>4.9000000000000004</v>
      </c>
      <c r="E70" s="2"/>
      <c r="F70" s="3"/>
      <c r="G70" s="3"/>
    </row>
    <row r="71" spans="1:7" x14ac:dyDescent="0.15">
      <c r="A71" s="5">
        <v>35704</v>
      </c>
      <c r="B71" s="4">
        <v>11701.1941974034</v>
      </c>
      <c r="C71" s="7">
        <v>5.5</v>
      </c>
      <c r="D71" s="10">
        <v>4.7</v>
      </c>
      <c r="E71" s="2"/>
      <c r="F71" s="3"/>
      <c r="G71" s="3"/>
    </row>
    <row r="72" spans="1:7" x14ac:dyDescent="0.15">
      <c r="A72" s="5">
        <v>35735</v>
      </c>
      <c r="B72" s="4">
        <v>11677.0004063864</v>
      </c>
      <c r="C72" s="7">
        <v>5.52</v>
      </c>
      <c r="D72" s="10">
        <v>4.5999999999999996</v>
      </c>
      <c r="E72" s="2"/>
      <c r="F72" s="3"/>
      <c r="G72" s="3"/>
    </row>
    <row r="73" spans="1:7" x14ac:dyDescent="0.15">
      <c r="A73" s="5">
        <v>35765</v>
      </c>
      <c r="B73" s="4">
        <v>11768.0917492072</v>
      </c>
      <c r="C73" s="7">
        <v>5.5</v>
      </c>
      <c r="D73" s="10">
        <v>4.7</v>
      </c>
      <c r="E73" s="2"/>
      <c r="F73" s="3"/>
      <c r="G73" s="3"/>
    </row>
    <row r="74" spans="1:7" x14ac:dyDescent="0.15">
      <c r="A74" s="5">
        <v>35796</v>
      </c>
      <c r="B74" s="4">
        <v>11705.9257644115</v>
      </c>
      <c r="C74" s="7">
        <v>5.56</v>
      </c>
      <c r="D74" s="10">
        <v>4.5999999999999996</v>
      </c>
      <c r="E74" s="2"/>
      <c r="F74" s="3"/>
      <c r="G74" s="3"/>
    </row>
    <row r="75" spans="1:7" x14ac:dyDescent="0.15">
      <c r="A75" s="5">
        <v>35827</v>
      </c>
      <c r="B75" s="4">
        <v>11878.732927245799</v>
      </c>
      <c r="C75" s="7">
        <v>5.51</v>
      </c>
      <c r="D75" s="10">
        <v>4.5999999999999996</v>
      </c>
      <c r="E75" s="2"/>
      <c r="F75" s="3"/>
      <c r="G75" s="3"/>
    </row>
    <row r="76" spans="1:7" x14ac:dyDescent="0.15">
      <c r="A76" s="5">
        <v>35855</v>
      </c>
      <c r="B76" s="4">
        <v>11912.8294719686</v>
      </c>
      <c r="C76" s="7">
        <v>5.49</v>
      </c>
      <c r="D76" s="10">
        <v>4.7</v>
      </c>
      <c r="E76" s="2"/>
      <c r="F76" s="3"/>
      <c r="G76" s="3"/>
    </row>
    <row r="77" spans="1:7" x14ac:dyDescent="0.15">
      <c r="A77" s="5">
        <v>35886</v>
      </c>
      <c r="B77" s="4">
        <v>11887.6890668142</v>
      </c>
      <c r="C77" s="7">
        <v>5.45</v>
      </c>
      <c r="D77" s="10">
        <v>4.3</v>
      </c>
      <c r="E77" s="2"/>
      <c r="F77" s="3"/>
      <c r="G77" s="3"/>
    </row>
    <row r="78" spans="1:7" x14ac:dyDescent="0.15">
      <c r="A78" s="5">
        <v>35916</v>
      </c>
      <c r="B78" s="4">
        <v>11917.309679096201</v>
      </c>
      <c r="C78" s="7">
        <v>5.49</v>
      </c>
      <c r="D78" s="10">
        <v>4.4000000000000004</v>
      </c>
      <c r="E78" s="2"/>
      <c r="F78" s="3"/>
      <c r="G78" s="3"/>
    </row>
    <row r="79" spans="1:7" x14ac:dyDescent="0.15">
      <c r="A79" s="5">
        <v>35947</v>
      </c>
      <c r="B79" s="4">
        <v>12020.9636941514</v>
      </c>
      <c r="C79" s="7">
        <v>5.56</v>
      </c>
      <c r="D79" s="10">
        <v>4.5</v>
      </c>
      <c r="E79" s="2"/>
      <c r="F79" s="3"/>
      <c r="G79" s="3"/>
    </row>
    <row r="80" spans="1:7" x14ac:dyDescent="0.15">
      <c r="A80" s="5">
        <v>35977</v>
      </c>
      <c r="B80" s="4">
        <v>11996.5797520054</v>
      </c>
      <c r="C80" s="7">
        <v>5.54</v>
      </c>
      <c r="D80" s="10">
        <v>4.5</v>
      </c>
      <c r="E80" s="2"/>
      <c r="F80" s="3"/>
      <c r="G80" s="3"/>
    </row>
    <row r="81" spans="1:7" x14ac:dyDescent="0.15">
      <c r="A81" s="5">
        <v>36008</v>
      </c>
      <c r="B81" s="4">
        <v>12057.4123961029</v>
      </c>
      <c r="C81" s="7">
        <v>5.55</v>
      </c>
      <c r="D81" s="10">
        <v>4.5</v>
      </c>
      <c r="E81" s="2"/>
      <c r="F81" s="3"/>
      <c r="G81" s="3"/>
    </row>
    <row r="82" spans="1:7" x14ac:dyDescent="0.15">
      <c r="A82" s="5">
        <v>36039</v>
      </c>
      <c r="B82" s="4">
        <v>12220.445012813399</v>
      </c>
      <c r="C82" s="7">
        <v>5.51</v>
      </c>
      <c r="D82" s="10">
        <v>4.5999999999999996</v>
      </c>
      <c r="E82" s="2"/>
      <c r="F82" s="3"/>
      <c r="G82" s="3"/>
    </row>
    <row r="83" spans="1:7" x14ac:dyDescent="0.15">
      <c r="A83" s="5">
        <v>36069</v>
      </c>
      <c r="B83" s="4">
        <v>12262.683891860401</v>
      </c>
      <c r="C83" s="7">
        <v>5.07</v>
      </c>
      <c r="D83" s="10">
        <v>4.5</v>
      </c>
      <c r="E83" s="2"/>
      <c r="F83" s="3"/>
      <c r="G83" s="3"/>
    </row>
    <row r="84" spans="1:7" x14ac:dyDescent="0.15">
      <c r="A84" s="5">
        <v>36100</v>
      </c>
      <c r="B84" s="4">
        <v>12312.8537850678</v>
      </c>
      <c r="C84" s="7">
        <v>4.83</v>
      </c>
      <c r="D84" s="10">
        <v>4.4000000000000004</v>
      </c>
      <c r="E84" s="2"/>
      <c r="F84" s="3"/>
      <c r="G84" s="3"/>
    </row>
    <row r="85" spans="1:7" x14ac:dyDescent="0.15">
      <c r="A85" s="5">
        <v>36130</v>
      </c>
      <c r="B85" s="4">
        <v>12285.033420370901</v>
      </c>
      <c r="C85" s="7">
        <v>4.68</v>
      </c>
      <c r="D85" s="10">
        <v>4.4000000000000004</v>
      </c>
      <c r="E85" s="2"/>
      <c r="F85" s="3"/>
      <c r="G85" s="3"/>
    </row>
    <row r="86" spans="1:7" x14ac:dyDescent="0.15">
      <c r="A86" s="5">
        <v>36161</v>
      </c>
      <c r="B86" s="4">
        <v>12317.2884164641</v>
      </c>
      <c r="C86" s="7">
        <v>4.63</v>
      </c>
      <c r="D86" s="10">
        <v>4.3</v>
      </c>
      <c r="E86" s="2"/>
      <c r="F86" s="3"/>
      <c r="G86" s="3"/>
    </row>
    <row r="87" spans="1:7" x14ac:dyDescent="0.15">
      <c r="A87" s="5">
        <v>36192</v>
      </c>
      <c r="B87" s="4">
        <v>12414.347560588099</v>
      </c>
      <c r="C87" s="7">
        <v>4.76</v>
      </c>
      <c r="D87" s="10">
        <v>4.4000000000000004</v>
      </c>
      <c r="E87" s="2"/>
      <c r="F87" s="3"/>
      <c r="G87" s="3"/>
    </row>
    <row r="88" spans="1:7" x14ac:dyDescent="0.15">
      <c r="A88" s="5">
        <v>36220</v>
      </c>
      <c r="B88" s="4">
        <v>12477.868672770501</v>
      </c>
      <c r="C88" s="7">
        <v>4.8099999999999996</v>
      </c>
      <c r="D88" s="10">
        <v>4.2</v>
      </c>
      <c r="E88" s="2"/>
      <c r="F88" s="3"/>
      <c r="G88" s="3"/>
    </row>
    <row r="89" spans="1:7" x14ac:dyDescent="0.15">
      <c r="A89" s="5">
        <v>36251</v>
      </c>
      <c r="B89" s="4">
        <v>12472.5090834698</v>
      </c>
      <c r="C89" s="7">
        <v>4.74</v>
      </c>
      <c r="D89" s="10">
        <v>4.3</v>
      </c>
      <c r="E89" s="2"/>
      <c r="F89" s="3"/>
      <c r="G89" s="3"/>
    </row>
    <row r="90" spans="1:7" x14ac:dyDescent="0.15">
      <c r="A90" s="5">
        <v>36281</v>
      </c>
      <c r="B90" s="4">
        <v>12509.003676443601</v>
      </c>
      <c r="C90" s="7">
        <v>4.74</v>
      </c>
      <c r="D90" s="10">
        <v>4.2</v>
      </c>
      <c r="E90" s="2"/>
      <c r="F90" s="3"/>
      <c r="G90" s="3"/>
    </row>
    <row r="91" spans="1:7" x14ac:dyDescent="0.15">
      <c r="A91" s="5">
        <v>36312</v>
      </c>
      <c r="B91" s="4">
        <v>12514.2939978718</v>
      </c>
      <c r="C91" s="7">
        <v>4.76</v>
      </c>
      <c r="D91" s="10">
        <v>4.3</v>
      </c>
      <c r="E91" s="2"/>
      <c r="F91" s="3"/>
      <c r="G91" s="3"/>
    </row>
    <row r="92" spans="1:7" x14ac:dyDescent="0.15">
      <c r="A92" s="5">
        <v>36342</v>
      </c>
      <c r="B92" s="4">
        <v>12624.496700294099</v>
      </c>
      <c r="C92" s="7">
        <v>4.99</v>
      </c>
      <c r="D92" s="10">
        <v>4.3</v>
      </c>
      <c r="E92" s="2"/>
      <c r="F92" s="3"/>
      <c r="G92" s="3"/>
    </row>
    <row r="93" spans="1:7" x14ac:dyDescent="0.15">
      <c r="A93" s="5">
        <v>36373</v>
      </c>
      <c r="B93" s="4">
        <v>12659.544562369299</v>
      </c>
      <c r="C93" s="7">
        <v>5.07</v>
      </c>
      <c r="D93" s="10">
        <v>4.2</v>
      </c>
      <c r="E93" s="2"/>
      <c r="F93" s="3"/>
      <c r="G93" s="3"/>
    </row>
    <row r="94" spans="1:7" x14ac:dyDescent="0.15">
      <c r="A94" s="5">
        <v>36404</v>
      </c>
      <c r="B94" s="4">
        <v>12702.7566356793</v>
      </c>
      <c r="C94" s="7">
        <v>5.22</v>
      </c>
      <c r="D94" s="10">
        <v>4.2</v>
      </c>
      <c r="E94" s="2"/>
      <c r="F94" s="3"/>
      <c r="G94" s="3"/>
    </row>
    <row r="95" spans="1:7" x14ac:dyDescent="0.15">
      <c r="A95" s="5">
        <v>36434</v>
      </c>
      <c r="B95" s="4">
        <v>12767.531440053201</v>
      </c>
      <c r="C95" s="7">
        <v>5.2</v>
      </c>
      <c r="D95" s="10">
        <v>4.0999999999999996</v>
      </c>
      <c r="E95" s="2"/>
      <c r="F95" s="3"/>
      <c r="G95" s="3"/>
    </row>
    <row r="96" spans="1:7" x14ac:dyDescent="0.15">
      <c r="A96" s="5">
        <v>36465</v>
      </c>
      <c r="B96" s="4">
        <v>12859.7450851228</v>
      </c>
      <c r="C96" s="7">
        <v>5.42</v>
      </c>
      <c r="D96" s="10">
        <v>4.0999999999999996</v>
      </c>
      <c r="E96" s="2"/>
      <c r="F96" s="3"/>
      <c r="G96" s="3"/>
    </row>
    <row r="97" spans="1:7" x14ac:dyDescent="0.15">
      <c r="A97" s="5">
        <v>36495</v>
      </c>
      <c r="B97" s="4">
        <v>13004.7026983101</v>
      </c>
      <c r="C97" s="7">
        <v>5.3</v>
      </c>
      <c r="D97" s="10">
        <v>4</v>
      </c>
      <c r="E97" s="2"/>
      <c r="F97" s="3"/>
      <c r="G97" s="3"/>
    </row>
    <row r="98" spans="1:7" x14ac:dyDescent="0.15">
      <c r="A98" s="5">
        <v>36526</v>
      </c>
      <c r="B98" s="4">
        <v>12857.906812945699</v>
      </c>
      <c r="C98" s="7">
        <v>5.45</v>
      </c>
      <c r="D98" s="10">
        <v>4</v>
      </c>
      <c r="E98" s="2"/>
      <c r="F98" s="3"/>
      <c r="G98" s="3"/>
    </row>
    <row r="99" spans="1:7" x14ac:dyDescent="0.15">
      <c r="A99" s="5">
        <v>36557</v>
      </c>
      <c r="B99" s="4">
        <v>12920.7628066627</v>
      </c>
      <c r="C99" s="7">
        <v>5.73</v>
      </c>
      <c r="D99" s="10">
        <v>4.0999999999999996</v>
      </c>
      <c r="E99" s="2"/>
      <c r="F99" s="3"/>
      <c r="G99" s="3"/>
    </row>
    <row r="100" spans="1:7" x14ac:dyDescent="0.15">
      <c r="A100" s="5">
        <v>36586</v>
      </c>
      <c r="B100" s="4">
        <v>12993.2096663753</v>
      </c>
      <c r="C100" s="7">
        <v>5.85</v>
      </c>
      <c r="D100" s="10">
        <v>4</v>
      </c>
      <c r="E100" s="2"/>
      <c r="F100" s="3"/>
      <c r="G100" s="3"/>
    </row>
    <row r="101" spans="1:7" x14ac:dyDescent="0.15">
      <c r="A101" s="5">
        <v>36617</v>
      </c>
      <c r="B101" s="4">
        <v>13156.938559571299</v>
      </c>
      <c r="C101" s="7">
        <v>6.02</v>
      </c>
      <c r="D101" s="10">
        <v>3.8</v>
      </c>
      <c r="E101" s="2"/>
      <c r="F101" s="3"/>
      <c r="G101" s="3"/>
    </row>
    <row r="102" spans="1:7" x14ac:dyDescent="0.15">
      <c r="A102" s="5">
        <v>36647</v>
      </c>
      <c r="B102" s="4">
        <v>13141.684276640601</v>
      </c>
      <c r="C102" s="7">
        <v>6.27</v>
      </c>
      <c r="D102" s="10">
        <v>4</v>
      </c>
      <c r="E102" s="2"/>
      <c r="F102" s="3"/>
      <c r="G102" s="3"/>
    </row>
    <row r="103" spans="1:7" x14ac:dyDescent="0.15">
      <c r="A103" s="5">
        <v>36678</v>
      </c>
      <c r="B103" s="4">
        <v>13183.0645602404</v>
      </c>
      <c r="C103" s="7">
        <v>6.53</v>
      </c>
      <c r="D103" s="10">
        <v>4</v>
      </c>
      <c r="E103" s="2"/>
      <c r="F103" s="3"/>
      <c r="G103" s="3"/>
    </row>
    <row r="104" spans="1:7" x14ac:dyDescent="0.15">
      <c r="A104" s="5">
        <v>36708</v>
      </c>
      <c r="B104" s="4">
        <v>13094.7575597661</v>
      </c>
      <c r="C104" s="7">
        <v>6.54</v>
      </c>
      <c r="D104" s="10">
        <v>4</v>
      </c>
      <c r="E104" s="2"/>
      <c r="F104" s="3"/>
      <c r="G104" s="3"/>
    </row>
    <row r="105" spans="1:7" x14ac:dyDescent="0.15">
      <c r="A105" s="5">
        <v>36739</v>
      </c>
      <c r="B105" s="4">
        <v>13204.2481952543</v>
      </c>
      <c r="C105" s="7">
        <v>6.5</v>
      </c>
      <c r="D105" s="10">
        <v>4.0999999999999996</v>
      </c>
      <c r="E105" s="2"/>
      <c r="F105" s="3"/>
      <c r="G105" s="3"/>
    </row>
    <row r="106" spans="1:7" x14ac:dyDescent="0.15">
      <c r="A106" s="5">
        <v>36770</v>
      </c>
      <c r="B106" s="4">
        <v>13235.172700925201</v>
      </c>
      <c r="C106" s="7">
        <v>6.52</v>
      </c>
      <c r="D106" s="10">
        <v>3.9</v>
      </c>
      <c r="E106" s="2"/>
      <c r="F106" s="3"/>
      <c r="G106" s="3"/>
    </row>
    <row r="107" spans="1:7" x14ac:dyDescent="0.15">
      <c r="A107" s="5">
        <v>36800</v>
      </c>
      <c r="B107" s="4">
        <v>13262.5270980397</v>
      </c>
      <c r="C107" s="7">
        <v>6.51</v>
      </c>
      <c r="D107" s="10">
        <v>3.9</v>
      </c>
      <c r="E107" s="2"/>
      <c r="F107" s="3"/>
      <c r="G107" s="3"/>
    </row>
    <row r="108" spans="1:7" x14ac:dyDescent="0.15">
      <c r="A108" s="5">
        <v>36831</v>
      </c>
      <c r="B108" s="4">
        <v>13263.1988333647</v>
      </c>
      <c r="C108" s="7">
        <v>6.51</v>
      </c>
      <c r="D108" s="10">
        <v>3.9</v>
      </c>
      <c r="E108" s="2"/>
      <c r="F108" s="3"/>
      <c r="G108" s="3"/>
    </row>
    <row r="109" spans="1:7" x14ac:dyDescent="0.15">
      <c r="A109" s="5">
        <v>36861</v>
      </c>
      <c r="B109" s="4">
        <v>13255.3085340917</v>
      </c>
      <c r="C109" s="7">
        <v>6.4</v>
      </c>
      <c r="D109" s="10">
        <v>3.9</v>
      </c>
      <c r="E109" s="2"/>
      <c r="F109" s="3"/>
      <c r="G109" s="3"/>
    </row>
    <row r="110" spans="1:7" x14ac:dyDescent="0.15">
      <c r="A110" s="5">
        <v>36892</v>
      </c>
      <c r="B110" s="4">
        <v>13247.6865504738</v>
      </c>
      <c r="C110" s="7">
        <v>5.98</v>
      </c>
      <c r="D110" s="10">
        <v>4.2</v>
      </c>
      <c r="E110" s="2"/>
      <c r="F110" s="3"/>
      <c r="G110" s="3"/>
    </row>
    <row r="111" spans="1:7" x14ac:dyDescent="0.15">
      <c r="A111" s="5">
        <v>36923</v>
      </c>
      <c r="B111" s="4">
        <v>13227.303036949501</v>
      </c>
      <c r="C111" s="7">
        <v>5.49</v>
      </c>
      <c r="D111" s="10">
        <v>4.2</v>
      </c>
      <c r="E111" s="2"/>
      <c r="F111" s="3"/>
      <c r="G111" s="3"/>
    </row>
    <row r="112" spans="1:7" x14ac:dyDescent="0.15">
      <c r="A112" s="5">
        <v>36951</v>
      </c>
      <c r="B112" s="4">
        <v>13193.0744603643</v>
      </c>
      <c r="C112" s="7">
        <v>5.31</v>
      </c>
      <c r="D112" s="10">
        <v>4.3</v>
      </c>
      <c r="E112" s="2"/>
      <c r="F112" s="3"/>
      <c r="G112" s="3"/>
    </row>
    <row r="113" spans="1:7" x14ac:dyDescent="0.15">
      <c r="A113" s="5">
        <v>36982</v>
      </c>
      <c r="B113" s="4">
        <v>13295.646351053199</v>
      </c>
      <c r="C113" s="7">
        <v>4.8</v>
      </c>
      <c r="D113" s="10">
        <v>4.4000000000000004</v>
      </c>
      <c r="E113" s="2"/>
      <c r="F113" s="3"/>
      <c r="G113" s="3"/>
    </row>
    <row r="114" spans="1:7" x14ac:dyDescent="0.15">
      <c r="A114" s="5">
        <v>37012</v>
      </c>
      <c r="B114" s="4">
        <v>13351.5197019689</v>
      </c>
      <c r="C114" s="7">
        <v>4.21</v>
      </c>
      <c r="D114" s="10">
        <v>4.3</v>
      </c>
      <c r="E114" s="2"/>
      <c r="F114" s="3"/>
      <c r="G114" s="3"/>
    </row>
    <row r="115" spans="1:7" x14ac:dyDescent="0.15">
      <c r="A115" s="5">
        <v>37043</v>
      </c>
      <c r="B115" s="4">
        <v>13252.8880857596</v>
      </c>
      <c r="C115" s="7">
        <v>3.97</v>
      </c>
      <c r="D115" s="10">
        <v>4.5</v>
      </c>
      <c r="E115" s="2"/>
      <c r="F115" s="3"/>
      <c r="G115" s="3"/>
    </row>
    <row r="116" spans="1:7" x14ac:dyDescent="0.15">
      <c r="A116" s="5">
        <v>37073</v>
      </c>
      <c r="B116" s="4">
        <v>13209.7670636115</v>
      </c>
      <c r="C116" s="7">
        <v>3.77</v>
      </c>
      <c r="D116" s="10">
        <v>4.5999999999999996</v>
      </c>
      <c r="E116" s="2"/>
      <c r="F116" s="3"/>
      <c r="G116" s="3"/>
    </row>
    <row r="117" spans="1:7" x14ac:dyDescent="0.15">
      <c r="A117" s="5">
        <v>37104</v>
      </c>
      <c r="B117" s="4">
        <v>13357.954337287099</v>
      </c>
      <c r="C117" s="7">
        <v>3.65</v>
      </c>
      <c r="D117" s="10">
        <v>4.9000000000000004</v>
      </c>
      <c r="E117" s="2"/>
      <c r="F117" s="3"/>
      <c r="G117" s="3"/>
    </row>
    <row r="118" spans="1:7" x14ac:dyDescent="0.15">
      <c r="A118" s="5">
        <v>37135</v>
      </c>
      <c r="B118" s="4">
        <v>13166.636012783199</v>
      </c>
      <c r="C118" s="7">
        <v>3.07</v>
      </c>
      <c r="D118" s="10">
        <v>5</v>
      </c>
      <c r="E118" s="2"/>
      <c r="F118" s="3"/>
      <c r="G118" s="3"/>
    </row>
    <row r="119" spans="1:7" x14ac:dyDescent="0.15">
      <c r="A119" s="5">
        <v>37165</v>
      </c>
      <c r="B119" s="4">
        <v>13269.7009531149</v>
      </c>
      <c r="C119" s="7">
        <v>2.4900000000000002</v>
      </c>
      <c r="D119" s="10">
        <v>5.3</v>
      </c>
      <c r="E119" s="2"/>
      <c r="F119" s="3"/>
      <c r="G119" s="3"/>
    </row>
    <row r="120" spans="1:7" x14ac:dyDescent="0.15">
      <c r="A120" s="5">
        <v>37196</v>
      </c>
      <c r="B120" s="4">
        <v>13189.636457197899</v>
      </c>
      <c r="C120" s="7">
        <v>2.09</v>
      </c>
      <c r="D120" s="10">
        <v>5.5</v>
      </c>
      <c r="E120" s="2"/>
      <c r="F120" s="3"/>
      <c r="G120" s="3"/>
    </row>
    <row r="121" spans="1:7" x14ac:dyDescent="0.15">
      <c r="A121" s="5">
        <v>37226</v>
      </c>
      <c r="B121" s="4">
        <v>13383.524749595501</v>
      </c>
      <c r="C121" s="7">
        <v>1.82</v>
      </c>
      <c r="D121" s="10">
        <v>5.7</v>
      </c>
      <c r="E121" s="2"/>
      <c r="F121" s="3"/>
      <c r="G121" s="3"/>
    </row>
    <row r="122" spans="1:7" x14ac:dyDescent="0.15">
      <c r="A122" s="5">
        <v>37257</v>
      </c>
      <c r="B122" s="4">
        <v>13429.7079802309</v>
      </c>
      <c r="C122" s="7">
        <v>1.73</v>
      </c>
      <c r="D122" s="10">
        <v>5.7</v>
      </c>
      <c r="E122" s="2"/>
      <c r="F122" s="3"/>
      <c r="G122" s="3"/>
    </row>
    <row r="123" spans="1:7" x14ac:dyDescent="0.15">
      <c r="A123" s="5">
        <v>37288</v>
      </c>
      <c r="B123" s="4">
        <v>13348.107693136801</v>
      </c>
      <c r="C123" s="7">
        <v>1.74</v>
      </c>
      <c r="D123" s="10">
        <v>5.7</v>
      </c>
      <c r="E123" s="2"/>
      <c r="F123" s="3"/>
      <c r="G123" s="3"/>
    </row>
    <row r="124" spans="1:7" x14ac:dyDescent="0.15">
      <c r="A124" s="5">
        <v>37316</v>
      </c>
      <c r="B124" s="4">
        <v>13413.5471639801</v>
      </c>
      <c r="C124" s="7">
        <v>1.73</v>
      </c>
      <c r="D124" s="10">
        <v>5.7</v>
      </c>
      <c r="E124" s="2"/>
      <c r="F124" s="3"/>
      <c r="G124" s="3"/>
    </row>
    <row r="125" spans="1:7" x14ac:dyDescent="0.15">
      <c r="A125" s="5">
        <v>37347</v>
      </c>
      <c r="B125" s="4">
        <v>13460.9810567478</v>
      </c>
      <c r="C125" s="7">
        <v>1.75</v>
      </c>
      <c r="D125" s="10">
        <v>5.9</v>
      </c>
      <c r="E125" s="2"/>
      <c r="F125" s="3"/>
      <c r="G125" s="3"/>
    </row>
    <row r="126" spans="1:7" x14ac:dyDescent="0.15">
      <c r="A126" s="5">
        <v>37377</v>
      </c>
      <c r="B126" s="4">
        <v>13459.016577430601</v>
      </c>
      <c r="C126" s="7">
        <v>1.75</v>
      </c>
      <c r="D126" s="10">
        <v>5.8</v>
      </c>
      <c r="E126" s="2"/>
      <c r="F126" s="3"/>
      <c r="G126" s="3"/>
    </row>
    <row r="127" spans="1:7" x14ac:dyDescent="0.15">
      <c r="A127" s="5">
        <v>37408</v>
      </c>
      <c r="B127" s="4">
        <v>13514.791182831599</v>
      </c>
      <c r="C127" s="7">
        <v>1.75</v>
      </c>
      <c r="D127" s="10">
        <v>5.8</v>
      </c>
      <c r="E127" s="2"/>
      <c r="F127" s="3"/>
      <c r="G127" s="3"/>
    </row>
    <row r="128" spans="1:7" x14ac:dyDescent="0.15">
      <c r="A128" s="5">
        <v>37438</v>
      </c>
      <c r="B128" s="4">
        <v>13585.9989957203</v>
      </c>
      <c r="C128" s="7">
        <v>1.73</v>
      </c>
      <c r="D128" s="10">
        <v>5.8</v>
      </c>
      <c r="E128" s="2"/>
      <c r="F128" s="3"/>
      <c r="G128" s="3"/>
    </row>
    <row r="129" spans="1:7" x14ac:dyDescent="0.15">
      <c r="A129" s="5">
        <v>37469</v>
      </c>
      <c r="B129" s="4">
        <v>13503.607947337099</v>
      </c>
      <c r="C129" s="7">
        <v>1.74</v>
      </c>
      <c r="D129" s="10">
        <v>5.7</v>
      </c>
      <c r="E129" s="2"/>
      <c r="F129" s="3"/>
      <c r="G129" s="3"/>
    </row>
    <row r="130" spans="1:7" x14ac:dyDescent="0.15">
      <c r="A130" s="5">
        <v>37500</v>
      </c>
      <c r="B130" s="4">
        <v>13524.708760792</v>
      </c>
      <c r="C130" s="7">
        <v>1.75</v>
      </c>
      <c r="D130" s="10">
        <v>5.7</v>
      </c>
      <c r="E130" s="2"/>
      <c r="F130" s="3"/>
      <c r="G130" s="3"/>
    </row>
    <row r="131" spans="1:7" x14ac:dyDescent="0.15">
      <c r="A131" s="5">
        <v>37530</v>
      </c>
      <c r="B131" s="4">
        <v>13505.511720657099</v>
      </c>
      <c r="C131" s="7">
        <v>1.75</v>
      </c>
      <c r="D131" s="10">
        <v>5.7</v>
      </c>
      <c r="E131" s="2"/>
      <c r="F131" s="3"/>
      <c r="G131" s="3"/>
    </row>
    <row r="132" spans="1:7" x14ac:dyDescent="0.15">
      <c r="A132" s="5">
        <v>37561</v>
      </c>
      <c r="B132" s="4">
        <v>13544.1641291694</v>
      </c>
      <c r="C132" s="7">
        <v>1.34</v>
      </c>
      <c r="D132" s="10">
        <v>5.9</v>
      </c>
      <c r="E132" s="2"/>
      <c r="F132" s="3"/>
      <c r="G132" s="3"/>
    </row>
    <row r="133" spans="1:7" x14ac:dyDescent="0.15">
      <c r="A133" s="5">
        <v>37591</v>
      </c>
      <c r="B133" s="4">
        <v>13627.3261505967</v>
      </c>
      <c r="C133" s="7">
        <v>1.24</v>
      </c>
      <c r="D133" s="10">
        <v>6</v>
      </c>
      <c r="E133" s="2"/>
      <c r="F133" s="3"/>
      <c r="G133" s="3"/>
    </row>
    <row r="134" spans="1:7" x14ac:dyDescent="0.15">
      <c r="A134" s="5">
        <v>37622</v>
      </c>
      <c r="B134" s="4">
        <v>13609.625588059</v>
      </c>
      <c r="C134" s="7">
        <v>1.24</v>
      </c>
      <c r="D134" s="10">
        <v>5.8</v>
      </c>
      <c r="E134" s="2"/>
      <c r="F134" s="3"/>
      <c r="G134" s="3"/>
    </row>
    <row r="135" spans="1:7" x14ac:dyDescent="0.15">
      <c r="A135" s="5">
        <v>37653</v>
      </c>
      <c r="B135" s="4">
        <v>13675.623766582101</v>
      </c>
      <c r="C135" s="7">
        <v>1.26</v>
      </c>
      <c r="D135" s="10">
        <v>5.9</v>
      </c>
      <c r="E135" s="2"/>
      <c r="F135" s="3"/>
      <c r="G135" s="3"/>
    </row>
    <row r="136" spans="1:7" x14ac:dyDescent="0.15">
      <c r="A136" s="5">
        <v>37681</v>
      </c>
      <c r="B136" s="4">
        <v>13617.7153477223</v>
      </c>
      <c r="C136" s="7">
        <v>1.25</v>
      </c>
      <c r="D136" s="10">
        <v>5.9</v>
      </c>
      <c r="E136" s="2"/>
      <c r="F136" s="3"/>
      <c r="G136" s="3"/>
    </row>
    <row r="137" spans="1:7" x14ac:dyDescent="0.15">
      <c r="A137" s="5">
        <v>37712</v>
      </c>
      <c r="B137" s="4">
        <v>13689.858318005599</v>
      </c>
      <c r="C137" s="7">
        <v>1.26</v>
      </c>
      <c r="D137" s="10">
        <v>6</v>
      </c>
      <c r="E137" s="2"/>
      <c r="F137" s="3"/>
      <c r="G137" s="3"/>
    </row>
    <row r="138" spans="1:7" x14ac:dyDescent="0.15">
      <c r="A138" s="5">
        <v>37742</v>
      </c>
      <c r="B138" s="4">
        <v>13696.081532968499</v>
      </c>
      <c r="C138" s="7">
        <v>1.26</v>
      </c>
      <c r="D138" s="10">
        <v>6.1</v>
      </c>
      <c r="E138" s="2"/>
      <c r="F138" s="3"/>
      <c r="G138" s="3"/>
    </row>
    <row r="139" spans="1:7" x14ac:dyDescent="0.15">
      <c r="A139" s="5">
        <v>37773</v>
      </c>
      <c r="B139" s="4">
        <v>13869.297851605899</v>
      </c>
      <c r="C139" s="7">
        <v>1.22</v>
      </c>
      <c r="D139" s="10">
        <v>6.3</v>
      </c>
      <c r="E139" s="2"/>
      <c r="F139" s="3"/>
      <c r="G139" s="3"/>
    </row>
    <row r="140" spans="1:7" x14ac:dyDescent="0.15">
      <c r="A140" s="5">
        <v>37803</v>
      </c>
      <c r="B140" s="4">
        <v>13907.063985610301</v>
      </c>
      <c r="C140" s="7">
        <v>1.01</v>
      </c>
      <c r="D140" s="10">
        <v>6.2</v>
      </c>
      <c r="E140" s="2"/>
      <c r="F140" s="3"/>
      <c r="G140" s="3"/>
    </row>
    <row r="141" spans="1:7" x14ac:dyDescent="0.15">
      <c r="A141" s="5">
        <v>37834</v>
      </c>
      <c r="B141" s="4">
        <v>13984.668687265999</v>
      </c>
      <c r="C141" s="7">
        <v>1.03</v>
      </c>
      <c r="D141" s="10">
        <v>6.1</v>
      </c>
      <c r="E141" s="2"/>
      <c r="F141" s="3"/>
      <c r="G141" s="3"/>
    </row>
    <row r="142" spans="1:7" x14ac:dyDescent="0.15">
      <c r="A142" s="5">
        <v>37865</v>
      </c>
      <c r="B142" s="4">
        <v>14064.154652032301</v>
      </c>
      <c r="C142" s="7">
        <v>1.01</v>
      </c>
      <c r="D142" s="10">
        <v>6.1</v>
      </c>
      <c r="E142" s="2"/>
      <c r="F142" s="3"/>
      <c r="G142" s="3"/>
    </row>
    <row r="143" spans="1:7" x14ac:dyDescent="0.15">
      <c r="A143" s="5">
        <v>37895</v>
      </c>
      <c r="B143" s="4">
        <v>14079.6324328674</v>
      </c>
      <c r="C143" s="7">
        <v>1.01</v>
      </c>
      <c r="D143" s="10">
        <v>6</v>
      </c>
      <c r="E143" s="2"/>
      <c r="F143" s="3"/>
      <c r="G143" s="3"/>
    </row>
    <row r="144" spans="1:7" x14ac:dyDescent="0.15">
      <c r="A144" s="5">
        <v>37926</v>
      </c>
      <c r="B144" s="4">
        <v>14159.1855515139</v>
      </c>
      <c r="C144" s="7">
        <v>1</v>
      </c>
      <c r="D144" s="10">
        <v>5.8</v>
      </c>
      <c r="E144" s="2"/>
      <c r="F144" s="3"/>
      <c r="G144" s="3"/>
    </row>
    <row r="145" spans="1:7" x14ac:dyDescent="0.15">
      <c r="A145" s="5">
        <v>37956</v>
      </c>
      <c r="B145" s="4">
        <v>14198.701959202401</v>
      </c>
      <c r="C145" s="7">
        <v>0.98</v>
      </c>
      <c r="D145" s="10">
        <v>5.7</v>
      </c>
      <c r="E145" s="2"/>
      <c r="F145" s="3"/>
      <c r="G145" s="3"/>
    </row>
    <row r="146" spans="1:7" x14ac:dyDescent="0.15">
      <c r="A146" s="5">
        <v>37987</v>
      </c>
      <c r="B146" s="4">
        <v>14113.677748235001</v>
      </c>
      <c r="C146" s="7">
        <v>1</v>
      </c>
      <c r="D146" s="10">
        <v>5.7</v>
      </c>
      <c r="E146" s="2"/>
      <c r="F146" s="3"/>
      <c r="G146" s="3"/>
    </row>
    <row r="147" spans="1:7" x14ac:dyDescent="0.15">
      <c r="A147" s="5">
        <v>38018</v>
      </c>
      <c r="B147" s="4">
        <v>14234.545125845099</v>
      </c>
      <c r="C147" s="7">
        <v>1.01</v>
      </c>
      <c r="D147" s="10">
        <v>5.6</v>
      </c>
      <c r="E147" s="2"/>
      <c r="F147" s="3"/>
      <c r="G147" s="3"/>
    </row>
    <row r="148" spans="1:7" x14ac:dyDescent="0.15">
      <c r="A148" s="5">
        <v>38047</v>
      </c>
      <c r="B148" s="4">
        <v>14315.740141341499</v>
      </c>
      <c r="C148" s="7">
        <v>1</v>
      </c>
      <c r="D148" s="10">
        <v>5.8</v>
      </c>
      <c r="E148" s="2"/>
      <c r="F148" s="3"/>
      <c r="G148" s="3"/>
    </row>
    <row r="149" spans="1:7" x14ac:dyDescent="0.15">
      <c r="A149" s="5">
        <v>38078</v>
      </c>
      <c r="B149" s="4">
        <v>14269.4222910884</v>
      </c>
      <c r="C149" s="7">
        <v>1</v>
      </c>
      <c r="D149" s="10">
        <v>5.6</v>
      </c>
      <c r="E149" s="2"/>
      <c r="F149" s="3"/>
      <c r="G149" s="3"/>
    </row>
    <row r="150" spans="1:7" x14ac:dyDescent="0.15">
      <c r="A150" s="5">
        <v>38108</v>
      </c>
      <c r="B150" s="4">
        <v>14405.3395431307</v>
      </c>
      <c r="C150" s="7">
        <v>1</v>
      </c>
      <c r="D150" s="10">
        <v>5.6</v>
      </c>
      <c r="E150" s="2"/>
      <c r="F150" s="3"/>
      <c r="G150" s="3"/>
    </row>
    <row r="151" spans="1:7" x14ac:dyDescent="0.15">
      <c r="A151" s="5">
        <v>38139</v>
      </c>
      <c r="B151" s="4">
        <v>14314.412218408101</v>
      </c>
      <c r="C151" s="7">
        <v>1.03</v>
      </c>
      <c r="D151" s="10">
        <v>5.6</v>
      </c>
      <c r="E151" s="2"/>
      <c r="F151" s="3"/>
      <c r="G151" s="3"/>
    </row>
    <row r="152" spans="1:7" x14ac:dyDescent="0.15">
      <c r="A152" s="5">
        <v>38169</v>
      </c>
      <c r="B152" s="4">
        <v>14434.885277734</v>
      </c>
      <c r="C152" s="7">
        <v>1.26</v>
      </c>
      <c r="D152" s="10">
        <v>5.5</v>
      </c>
      <c r="E152" s="2"/>
      <c r="F152" s="3"/>
      <c r="G152" s="3"/>
    </row>
    <row r="153" spans="1:7" x14ac:dyDescent="0.15">
      <c r="A153" s="5">
        <v>38200</v>
      </c>
      <c r="B153" s="4">
        <v>14472.3372529239</v>
      </c>
      <c r="C153" s="7">
        <v>1.43</v>
      </c>
      <c r="D153" s="10">
        <v>5.4</v>
      </c>
      <c r="E153" s="2"/>
      <c r="F153" s="3"/>
      <c r="G153" s="3"/>
    </row>
    <row r="154" spans="1:7" x14ac:dyDescent="0.15">
      <c r="A154" s="5">
        <v>38231</v>
      </c>
      <c r="B154" s="4">
        <v>14488.361319101399</v>
      </c>
      <c r="C154" s="7">
        <v>1.61</v>
      </c>
      <c r="D154" s="10">
        <v>5.4</v>
      </c>
      <c r="E154" s="2"/>
      <c r="F154" s="3"/>
      <c r="G154" s="3"/>
    </row>
    <row r="155" spans="1:7" x14ac:dyDescent="0.15">
      <c r="A155" s="5">
        <v>38261</v>
      </c>
      <c r="B155" s="4">
        <v>14585.1215868605</v>
      </c>
      <c r="C155" s="7">
        <v>1.76</v>
      </c>
      <c r="D155" s="10">
        <v>5.5</v>
      </c>
      <c r="E155" s="2"/>
      <c r="F155" s="3"/>
      <c r="G155" s="3"/>
    </row>
    <row r="156" spans="1:7" x14ac:dyDescent="0.15">
      <c r="A156" s="5">
        <v>38292</v>
      </c>
      <c r="B156" s="4">
        <v>14593.3588188585</v>
      </c>
      <c r="C156" s="7">
        <v>1.93</v>
      </c>
      <c r="D156" s="10">
        <v>5.4</v>
      </c>
      <c r="E156" s="2"/>
      <c r="F156" s="3"/>
      <c r="G156" s="3"/>
    </row>
    <row r="157" spans="1:7" x14ac:dyDescent="0.15">
      <c r="A157" s="5">
        <v>38322</v>
      </c>
      <c r="B157" s="4">
        <v>14651.776786751199</v>
      </c>
      <c r="C157" s="7">
        <v>2.16</v>
      </c>
      <c r="D157" s="10">
        <v>5.4</v>
      </c>
      <c r="E157" s="2"/>
      <c r="F157" s="3"/>
      <c r="G157" s="3"/>
    </row>
    <row r="158" spans="1:7" x14ac:dyDescent="0.15">
      <c r="A158" s="5">
        <v>38353</v>
      </c>
      <c r="B158" s="4">
        <v>14780.745655062299</v>
      </c>
      <c r="C158" s="7">
        <v>2.2799999999999998</v>
      </c>
      <c r="D158" s="10">
        <v>5.3</v>
      </c>
      <c r="E158" s="2"/>
      <c r="F158" s="3"/>
      <c r="G158" s="3"/>
    </row>
    <row r="159" spans="1:7" x14ac:dyDescent="0.15">
      <c r="A159" s="5">
        <v>38384</v>
      </c>
      <c r="B159" s="4">
        <v>14752.885054083299</v>
      </c>
      <c r="C159" s="7">
        <v>2.5</v>
      </c>
      <c r="D159" s="10">
        <v>5.4</v>
      </c>
      <c r="E159" s="2"/>
      <c r="F159" s="3"/>
      <c r="G159" s="3"/>
    </row>
    <row r="160" spans="1:7" x14ac:dyDescent="0.15">
      <c r="A160" s="5">
        <v>38412</v>
      </c>
      <c r="B160" s="4">
        <v>14781.8191422358</v>
      </c>
      <c r="C160" s="7">
        <v>2.63</v>
      </c>
      <c r="D160" s="10">
        <v>5.2</v>
      </c>
      <c r="E160" s="2"/>
      <c r="F160" s="3"/>
      <c r="G160" s="3"/>
    </row>
    <row r="161" spans="1:7" x14ac:dyDescent="0.15">
      <c r="A161" s="5">
        <v>38443</v>
      </c>
      <c r="B161" s="4">
        <v>14806.339662935099</v>
      </c>
      <c r="C161" s="7">
        <v>2.79</v>
      </c>
      <c r="D161" s="10">
        <v>5.2</v>
      </c>
      <c r="E161" s="2"/>
      <c r="F161" s="3"/>
      <c r="G161" s="3"/>
    </row>
    <row r="162" spans="1:7" x14ac:dyDescent="0.15">
      <c r="A162" s="5">
        <v>38473</v>
      </c>
      <c r="B162" s="4">
        <v>14781.2220992068</v>
      </c>
      <c r="C162" s="7">
        <v>3</v>
      </c>
      <c r="D162" s="10">
        <v>5.0999999999999996</v>
      </c>
      <c r="E162" s="2"/>
      <c r="F162" s="3"/>
      <c r="G162" s="3"/>
    </row>
    <row r="163" spans="1:7" x14ac:dyDescent="0.15">
      <c r="A163" s="5">
        <v>38504</v>
      </c>
      <c r="B163" s="4">
        <v>14932.290450459501</v>
      </c>
      <c r="C163" s="7">
        <v>3.04</v>
      </c>
      <c r="D163" s="10">
        <v>5</v>
      </c>
      <c r="E163" s="2"/>
      <c r="F163" s="3"/>
      <c r="G163" s="3"/>
    </row>
    <row r="164" spans="1:7" x14ac:dyDescent="0.15">
      <c r="A164" s="5">
        <v>38534</v>
      </c>
      <c r="B164" s="4">
        <v>14954.2408209725</v>
      </c>
      <c r="C164" s="7">
        <v>3.26</v>
      </c>
      <c r="D164" s="10">
        <v>5</v>
      </c>
      <c r="E164" s="2"/>
      <c r="F164" s="3"/>
      <c r="G164" s="3"/>
    </row>
    <row r="165" spans="1:7" x14ac:dyDescent="0.15">
      <c r="A165" s="5">
        <v>38565</v>
      </c>
      <c r="B165" s="4">
        <v>14998.5324236136</v>
      </c>
      <c r="C165" s="7">
        <v>3.5</v>
      </c>
      <c r="D165" s="10">
        <v>4.9000000000000004</v>
      </c>
      <c r="E165" s="2"/>
      <c r="F165" s="3"/>
      <c r="G165" s="3"/>
    </row>
    <row r="166" spans="1:7" x14ac:dyDescent="0.15">
      <c r="A166" s="5">
        <v>38596</v>
      </c>
      <c r="B166" s="4">
        <v>14963.9269745689</v>
      </c>
      <c r="C166" s="7">
        <v>3.62</v>
      </c>
      <c r="D166" s="10">
        <v>5</v>
      </c>
      <c r="E166" s="2"/>
      <c r="F166" s="3"/>
      <c r="G166" s="3"/>
    </row>
    <row r="167" spans="1:7" x14ac:dyDescent="0.15">
      <c r="A167" s="5">
        <v>38626</v>
      </c>
      <c r="B167" s="4">
        <v>14986.6807637335</v>
      </c>
      <c r="C167" s="7">
        <v>3.78</v>
      </c>
      <c r="D167" s="10">
        <v>5</v>
      </c>
      <c r="E167" s="2"/>
      <c r="F167" s="3"/>
      <c r="G167" s="3"/>
    </row>
    <row r="168" spans="1:7" x14ac:dyDescent="0.15">
      <c r="A168" s="5">
        <v>38657</v>
      </c>
      <c r="B168" s="4">
        <v>15025.725019066</v>
      </c>
      <c r="C168" s="7">
        <v>4</v>
      </c>
      <c r="D168" s="10">
        <v>5</v>
      </c>
      <c r="E168" s="2"/>
      <c r="F168" s="3"/>
      <c r="G168" s="3"/>
    </row>
    <row r="169" spans="1:7" x14ac:dyDescent="0.15">
      <c r="A169" s="5">
        <v>38687</v>
      </c>
      <c r="B169" s="4">
        <v>15187.8420991773</v>
      </c>
      <c r="C169" s="7">
        <v>4.16</v>
      </c>
      <c r="D169" s="10">
        <v>4.9000000000000004</v>
      </c>
      <c r="E169" s="2"/>
      <c r="F169" s="3"/>
      <c r="G169" s="3"/>
    </row>
    <row r="170" spans="1:7" x14ac:dyDescent="0.15">
      <c r="A170" s="5">
        <v>38718</v>
      </c>
      <c r="B170" s="4">
        <v>15234.019662724901</v>
      </c>
      <c r="C170" s="7">
        <v>4.29</v>
      </c>
      <c r="D170" s="10">
        <v>4.7</v>
      </c>
      <c r="E170" s="2"/>
      <c r="F170" s="3"/>
      <c r="G170" s="3"/>
    </row>
    <row r="171" spans="1:7" x14ac:dyDescent="0.15">
      <c r="A171" s="5">
        <v>38749</v>
      </c>
      <c r="B171" s="4">
        <v>15221.4235616479</v>
      </c>
      <c r="C171" s="7">
        <v>4.49</v>
      </c>
      <c r="D171" s="10">
        <v>4.8</v>
      </c>
      <c r="E171" s="2"/>
      <c r="F171" s="3"/>
      <c r="G171" s="3"/>
    </row>
    <row r="172" spans="1:7" x14ac:dyDescent="0.15">
      <c r="A172" s="5">
        <v>38777</v>
      </c>
      <c r="B172" s="4">
        <v>15345.9681718257</v>
      </c>
      <c r="C172" s="7">
        <v>4.59</v>
      </c>
      <c r="D172" s="10">
        <v>4.7</v>
      </c>
      <c r="E172" s="2"/>
      <c r="F172" s="3"/>
      <c r="G172" s="3"/>
    </row>
    <row r="173" spans="1:7" x14ac:dyDescent="0.15">
      <c r="A173" s="5">
        <v>38808</v>
      </c>
      <c r="B173" s="4">
        <v>15259.3321507443</v>
      </c>
      <c r="C173" s="7">
        <v>4.79</v>
      </c>
      <c r="D173" s="10">
        <v>4.7</v>
      </c>
      <c r="E173" s="2"/>
      <c r="F173" s="3"/>
      <c r="G173" s="3"/>
    </row>
    <row r="174" spans="1:7" x14ac:dyDescent="0.15">
      <c r="A174" s="5">
        <v>38838</v>
      </c>
      <c r="B174" s="4">
        <v>15335.047474706</v>
      </c>
      <c r="C174" s="7">
        <v>4.9400000000000004</v>
      </c>
      <c r="D174" s="10">
        <v>4.5999999999999996</v>
      </c>
      <c r="E174" s="2"/>
      <c r="F174" s="3"/>
      <c r="G174" s="3"/>
    </row>
    <row r="175" spans="1:7" x14ac:dyDescent="0.15">
      <c r="A175" s="5">
        <v>38869</v>
      </c>
      <c r="B175" s="4">
        <v>15314.131060838499</v>
      </c>
      <c r="C175" s="7">
        <v>4.99</v>
      </c>
      <c r="D175" s="10">
        <v>4.5999999999999996</v>
      </c>
      <c r="E175" s="2"/>
      <c r="F175" s="3"/>
      <c r="G175" s="3"/>
    </row>
    <row r="176" spans="1:7" x14ac:dyDescent="0.15">
      <c r="A176" s="5">
        <v>38899</v>
      </c>
      <c r="B176" s="4">
        <v>15265.391187072601</v>
      </c>
      <c r="C176" s="7">
        <v>5.24</v>
      </c>
      <c r="D176" s="10">
        <v>4.7</v>
      </c>
      <c r="E176" s="2"/>
      <c r="F176" s="3"/>
      <c r="G176" s="3"/>
    </row>
    <row r="177" spans="1:7" x14ac:dyDescent="0.15">
      <c r="A177" s="5">
        <v>38930</v>
      </c>
      <c r="B177" s="4">
        <v>15326.0180353572</v>
      </c>
      <c r="C177" s="7">
        <v>5.25</v>
      </c>
      <c r="D177" s="10">
        <v>4.7</v>
      </c>
      <c r="E177" s="2"/>
      <c r="F177" s="3"/>
      <c r="G177" s="3"/>
    </row>
    <row r="178" spans="1:7" x14ac:dyDescent="0.15">
      <c r="A178" s="5">
        <v>38961</v>
      </c>
      <c r="B178" s="4">
        <v>15388.215318549899</v>
      </c>
      <c r="C178" s="7">
        <v>5.25</v>
      </c>
      <c r="D178" s="10">
        <v>4.5</v>
      </c>
      <c r="E178" s="2"/>
      <c r="F178" s="3"/>
      <c r="G178" s="3"/>
    </row>
    <row r="179" spans="1:7" x14ac:dyDescent="0.15">
      <c r="A179" s="5">
        <v>38991</v>
      </c>
      <c r="B179" s="4">
        <v>15391.293527465599</v>
      </c>
      <c r="C179" s="7">
        <v>5.25</v>
      </c>
      <c r="D179" s="10">
        <v>4.4000000000000004</v>
      </c>
      <c r="E179" s="2"/>
      <c r="F179" s="3"/>
      <c r="G179" s="3"/>
    </row>
    <row r="180" spans="1:7" x14ac:dyDescent="0.15">
      <c r="A180" s="5">
        <v>39022</v>
      </c>
      <c r="B180" s="4">
        <v>15500.0201289785</v>
      </c>
      <c r="C180" s="7">
        <v>5.25</v>
      </c>
      <c r="D180" s="10">
        <v>4.5</v>
      </c>
      <c r="E180" s="2"/>
      <c r="F180" s="3"/>
      <c r="G180" s="3"/>
    </row>
    <row r="181" spans="1:7" x14ac:dyDescent="0.15">
      <c r="A181" s="5">
        <v>39052</v>
      </c>
      <c r="B181" s="4">
        <v>15480.0144801028</v>
      </c>
      <c r="C181" s="7">
        <v>5.24</v>
      </c>
      <c r="D181" s="10">
        <v>4.4000000000000004</v>
      </c>
      <c r="E181" s="2"/>
      <c r="F181" s="3"/>
      <c r="G181" s="3"/>
    </row>
    <row r="182" spans="1:7" x14ac:dyDescent="0.15">
      <c r="A182" s="5">
        <v>39083</v>
      </c>
      <c r="B182" s="4">
        <v>15460.6746436512</v>
      </c>
      <c r="C182" s="7">
        <v>5.25</v>
      </c>
      <c r="D182" s="10">
        <v>4.5999999999999996</v>
      </c>
      <c r="E182" s="2"/>
      <c r="F182" s="3"/>
      <c r="G182" s="3"/>
    </row>
    <row r="183" spans="1:7" x14ac:dyDescent="0.15">
      <c r="A183" s="5">
        <v>39114</v>
      </c>
      <c r="B183" s="4">
        <v>15564.4696659331</v>
      </c>
      <c r="C183" s="7">
        <v>5.26</v>
      </c>
      <c r="D183" s="10">
        <v>4.5</v>
      </c>
      <c r="E183" s="2"/>
      <c r="F183" s="3"/>
      <c r="G183" s="3"/>
    </row>
    <row r="184" spans="1:7" x14ac:dyDescent="0.15">
      <c r="A184" s="5">
        <v>39142</v>
      </c>
      <c r="B184" s="4">
        <v>15455.3021426538</v>
      </c>
      <c r="C184" s="7">
        <v>5.26</v>
      </c>
      <c r="D184" s="10">
        <v>4.4000000000000004</v>
      </c>
      <c r="E184" s="2"/>
      <c r="F184" s="3"/>
      <c r="G184" s="3"/>
    </row>
    <row r="185" spans="1:7" x14ac:dyDescent="0.15">
      <c r="A185" s="5">
        <v>39173</v>
      </c>
      <c r="B185" s="4">
        <v>15582.9368216771</v>
      </c>
      <c r="C185" s="7">
        <v>5.25</v>
      </c>
      <c r="D185" s="10">
        <v>4.5</v>
      </c>
      <c r="E185" s="2"/>
      <c r="F185" s="3"/>
      <c r="G185" s="3"/>
    </row>
    <row r="186" spans="1:7" x14ac:dyDescent="0.15">
      <c r="A186" s="5">
        <v>39203</v>
      </c>
      <c r="B186" s="4">
        <v>15575.6899837278</v>
      </c>
      <c r="C186" s="7">
        <v>5.25</v>
      </c>
      <c r="D186" s="10">
        <v>4.4000000000000004</v>
      </c>
      <c r="E186" s="2"/>
      <c r="F186" s="3"/>
      <c r="G186" s="3"/>
    </row>
    <row r="187" spans="1:7" x14ac:dyDescent="0.15">
      <c r="A187" s="5">
        <v>39234</v>
      </c>
      <c r="B187" s="4">
        <v>15587.9124621802</v>
      </c>
      <c r="C187" s="7">
        <v>5.25</v>
      </c>
      <c r="D187" s="10">
        <v>4.5999999999999996</v>
      </c>
      <c r="E187" s="2"/>
      <c r="F187" s="3"/>
      <c r="G187" s="3"/>
    </row>
    <row r="188" spans="1:7" x14ac:dyDescent="0.15">
      <c r="A188" s="5">
        <v>39264</v>
      </c>
      <c r="B188" s="4">
        <v>15531.4299615084</v>
      </c>
      <c r="C188" s="7">
        <v>5.26</v>
      </c>
      <c r="D188" s="10">
        <v>4.7</v>
      </c>
      <c r="E188" s="2"/>
      <c r="F188" s="3"/>
      <c r="G188" s="3"/>
    </row>
    <row r="189" spans="1:7" x14ac:dyDescent="0.15">
      <c r="A189" s="5">
        <v>39295</v>
      </c>
      <c r="B189" s="4">
        <v>15720.2900256385</v>
      </c>
      <c r="C189" s="7">
        <v>5.0199999999999996</v>
      </c>
      <c r="D189" s="10">
        <v>4.5999999999999996</v>
      </c>
      <c r="E189" s="2"/>
      <c r="F189" s="3"/>
      <c r="G189" s="3"/>
    </row>
    <row r="190" spans="1:7" x14ac:dyDescent="0.15">
      <c r="A190" s="5">
        <v>39326</v>
      </c>
      <c r="B190" s="4">
        <v>15748.712306438299</v>
      </c>
      <c r="C190" s="7">
        <v>4.9400000000000004</v>
      </c>
      <c r="D190" s="10">
        <v>4.7</v>
      </c>
      <c r="E190" s="2"/>
      <c r="F190" s="3"/>
      <c r="G190" s="3"/>
    </row>
    <row r="191" spans="1:7" x14ac:dyDescent="0.15">
      <c r="A191" s="5">
        <v>39356</v>
      </c>
      <c r="B191" s="4">
        <v>15731.592361949</v>
      </c>
      <c r="C191" s="7">
        <v>4.76</v>
      </c>
      <c r="D191" s="10">
        <v>4.7</v>
      </c>
      <c r="E191" s="2"/>
      <c r="F191" s="3"/>
      <c r="G191" s="3"/>
    </row>
    <row r="192" spans="1:7" x14ac:dyDescent="0.15">
      <c r="A192" s="5">
        <v>39387</v>
      </c>
      <c r="B192" s="4">
        <v>15758.276490321799</v>
      </c>
      <c r="C192" s="7">
        <v>4.49</v>
      </c>
      <c r="D192" s="10">
        <v>4.7</v>
      </c>
      <c r="E192" s="2"/>
      <c r="F192" s="3"/>
      <c r="G192" s="3"/>
    </row>
    <row r="193" spans="1:7" x14ac:dyDescent="0.15">
      <c r="A193" s="5">
        <v>39417</v>
      </c>
      <c r="B193" s="4">
        <v>15796.2427509842</v>
      </c>
      <c r="C193" s="7">
        <v>4.24</v>
      </c>
      <c r="D193" s="10">
        <v>5</v>
      </c>
      <c r="E193" s="2"/>
      <c r="F193" s="3"/>
      <c r="G193" s="3"/>
    </row>
    <row r="194" spans="1:7" x14ac:dyDescent="0.15">
      <c r="A194" s="5">
        <v>39448</v>
      </c>
      <c r="B194" s="4">
        <v>15820.589280246801</v>
      </c>
      <c r="C194" s="7">
        <v>3.94</v>
      </c>
      <c r="D194" s="10">
        <v>5</v>
      </c>
      <c r="E194" s="2"/>
      <c r="F194" s="3"/>
      <c r="G194" s="3"/>
    </row>
    <row r="195" spans="1:7" x14ac:dyDescent="0.15">
      <c r="A195" s="5">
        <v>39479</v>
      </c>
      <c r="B195" s="4">
        <v>15591.656287648801</v>
      </c>
      <c r="C195" s="7">
        <v>2.98</v>
      </c>
      <c r="D195" s="10">
        <v>4.9000000000000004</v>
      </c>
      <c r="E195" s="2"/>
      <c r="F195" s="3"/>
      <c r="G195" s="3"/>
    </row>
    <row r="196" spans="1:7" x14ac:dyDescent="0.15">
      <c r="A196" s="5">
        <v>39508</v>
      </c>
      <c r="B196" s="4">
        <v>15602.1989319651</v>
      </c>
      <c r="C196" s="7">
        <v>2.61</v>
      </c>
      <c r="D196" s="10">
        <v>5.0999999999999996</v>
      </c>
      <c r="E196" s="2"/>
      <c r="F196" s="3"/>
      <c r="G196" s="3"/>
    </row>
    <row r="197" spans="1:7" x14ac:dyDescent="0.15">
      <c r="A197" s="5">
        <v>39539</v>
      </c>
      <c r="B197" s="4">
        <v>15657.6611171644</v>
      </c>
      <c r="C197" s="7">
        <v>2.2799999999999998</v>
      </c>
      <c r="D197" s="10">
        <v>5</v>
      </c>
      <c r="E197" s="2"/>
      <c r="F197" s="3"/>
      <c r="G197" s="3"/>
    </row>
    <row r="198" spans="1:7" x14ac:dyDescent="0.15">
      <c r="A198" s="5">
        <v>39569</v>
      </c>
      <c r="B198" s="4">
        <v>15693.8301697768</v>
      </c>
      <c r="C198" s="7">
        <v>1.98</v>
      </c>
      <c r="D198" s="10">
        <v>5.4</v>
      </c>
      <c r="E198" s="2"/>
      <c r="F198" s="3"/>
      <c r="G198" s="3"/>
    </row>
    <row r="199" spans="1:7" x14ac:dyDescent="0.15">
      <c r="A199" s="5">
        <v>39600</v>
      </c>
      <c r="B199" s="4">
        <v>15905.1198833658</v>
      </c>
      <c r="C199" s="7">
        <v>2</v>
      </c>
      <c r="D199" s="10">
        <v>5.6</v>
      </c>
      <c r="E199" s="2"/>
      <c r="F199" s="3"/>
      <c r="G199" s="3"/>
    </row>
    <row r="200" spans="1:7" x14ac:dyDescent="0.15">
      <c r="A200" s="5">
        <v>39630</v>
      </c>
      <c r="B200" s="4">
        <v>15773.4003032985</v>
      </c>
      <c r="C200" s="7">
        <v>2.0099999999999998</v>
      </c>
      <c r="D200" s="10">
        <v>5.8</v>
      </c>
      <c r="E200" s="2"/>
      <c r="F200" s="3"/>
      <c r="G200" s="3"/>
    </row>
    <row r="201" spans="1:7" x14ac:dyDescent="0.15">
      <c r="A201" s="5">
        <v>39661</v>
      </c>
      <c r="B201" s="4">
        <v>15699.3941916286</v>
      </c>
      <c r="C201" s="7">
        <v>2</v>
      </c>
      <c r="D201" s="10">
        <v>6.1</v>
      </c>
      <c r="E201" s="2"/>
      <c r="F201" s="3"/>
      <c r="G201" s="3"/>
    </row>
    <row r="202" spans="1:7" x14ac:dyDescent="0.15">
      <c r="A202" s="5">
        <v>39692</v>
      </c>
      <c r="B202" s="4">
        <v>15528.349292361499</v>
      </c>
      <c r="C202" s="7">
        <v>1.81</v>
      </c>
      <c r="D202" s="10">
        <v>6.1</v>
      </c>
      <c r="E202" s="2"/>
      <c r="F202" s="3"/>
      <c r="G202" s="3"/>
    </row>
    <row r="203" spans="1:7" x14ac:dyDescent="0.15">
      <c r="A203" s="5">
        <v>39722</v>
      </c>
      <c r="B203" s="4">
        <v>15404.588559842399</v>
      </c>
      <c r="C203" s="7">
        <v>0.97</v>
      </c>
      <c r="D203" s="10">
        <v>6.5</v>
      </c>
      <c r="E203" s="2"/>
      <c r="F203" s="3"/>
      <c r="G203" s="3"/>
    </row>
    <row r="204" spans="1:7" x14ac:dyDescent="0.15">
      <c r="A204" s="5">
        <v>39753</v>
      </c>
      <c r="B204" s="4">
        <v>15427.973304888699</v>
      </c>
      <c r="C204" s="7">
        <v>0.39</v>
      </c>
      <c r="D204" s="10">
        <v>6.8</v>
      </c>
      <c r="E204" s="2"/>
      <c r="F204" s="3"/>
      <c r="G204" s="3"/>
    </row>
    <row r="205" spans="1:7" x14ac:dyDescent="0.15">
      <c r="A205" s="5">
        <v>39783</v>
      </c>
      <c r="B205" s="4">
        <v>15151.52208939</v>
      </c>
      <c r="C205" s="7">
        <v>0.16</v>
      </c>
      <c r="D205" s="10">
        <v>7.3</v>
      </c>
      <c r="E205" s="2"/>
      <c r="F205" s="3"/>
      <c r="G205" s="3"/>
    </row>
    <row r="206" spans="1:7" x14ac:dyDescent="0.15">
      <c r="A206" s="5">
        <v>39814</v>
      </c>
      <c r="B206" s="4">
        <v>15195.533726624401</v>
      </c>
      <c r="C206" s="7">
        <v>0.15</v>
      </c>
      <c r="D206" s="10">
        <v>7.8</v>
      </c>
      <c r="E206" s="2"/>
      <c r="F206" s="3"/>
      <c r="G206" s="3"/>
    </row>
    <row r="207" spans="1:7" x14ac:dyDescent="0.15">
      <c r="A207" s="5">
        <v>39845</v>
      </c>
      <c r="B207" s="4">
        <v>15149.7734313412</v>
      </c>
      <c r="C207" s="7">
        <v>0.22</v>
      </c>
      <c r="D207" s="10">
        <v>8.3000000000000007</v>
      </c>
      <c r="E207" s="2"/>
      <c r="F207" s="3"/>
      <c r="G207" s="3"/>
    </row>
    <row r="208" spans="1:7" x14ac:dyDescent="0.15">
      <c r="A208" s="5">
        <v>39873</v>
      </c>
      <c r="B208" s="4">
        <v>15122.8536218565</v>
      </c>
      <c r="C208" s="7">
        <v>0.18</v>
      </c>
      <c r="D208" s="10">
        <v>8.6999999999999993</v>
      </c>
      <c r="E208" s="2"/>
      <c r="F208" s="3"/>
      <c r="G208" s="3"/>
    </row>
    <row r="209" spans="1:7" x14ac:dyDescent="0.15">
      <c r="A209" s="5">
        <v>39904</v>
      </c>
      <c r="B209" s="4">
        <v>15122.686260036</v>
      </c>
      <c r="C209" s="7">
        <v>0.15</v>
      </c>
      <c r="D209" s="10">
        <v>9</v>
      </c>
      <c r="E209" s="2"/>
      <c r="F209" s="3"/>
      <c r="G209" s="3"/>
    </row>
    <row r="210" spans="1:7" x14ac:dyDescent="0.15">
      <c r="A210" s="5">
        <v>39934</v>
      </c>
      <c r="B210" s="4">
        <v>15139.083503158199</v>
      </c>
      <c r="C210" s="7">
        <v>0.18</v>
      </c>
      <c r="D210" s="10">
        <v>9.4</v>
      </c>
      <c r="E210" s="2"/>
      <c r="F210" s="3"/>
      <c r="G210" s="3"/>
    </row>
    <row r="211" spans="1:7" x14ac:dyDescent="0.15">
      <c r="A211" s="5">
        <v>39965</v>
      </c>
      <c r="B211" s="4">
        <v>15140.838566733801</v>
      </c>
      <c r="C211" s="7">
        <v>0.21</v>
      </c>
      <c r="D211" s="10">
        <v>9.5</v>
      </c>
      <c r="E211" s="2"/>
      <c r="F211" s="3"/>
      <c r="G211" s="3"/>
    </row>
    <row r="212" spans="1:7" x14ac:dyDescent="0.15">
      <c r="A212" s="5">
        <v>39995</v>
      </c>
      <c r="B212" s="4">
        <v>15125.071876342299</v>
      </c>
      <c r="C212" s="7">
        <v>0.16</v>
      </c>
      <c r="D212" s="10">
        <v>9.5</v>
      </c>
      <c r="E212" s="2"/>
      <c r="F212" s="3"/>
      <c r="G212" s="3"/>
    </row>
    <row r="213" spans="1:7" x14ac:dyDescent="0.15">
      <c r="A213" s="5">
        <v>40026</v>
      </c>
      <c r="B213" s="4">
        <v>15220.5876926859</v>
      </c>
      <c r="C213" s="7">
        <v>0.16</v>
      </c>
      <c r="D213" s="10">
        <v>9.6</v>
      </c>
      <c r="E213" s="2"/>
      <c r="F213" s="3"/>
      <c r="G213" s="3"/>
    </row>
    <row r="214" spans="1:7" x14ac:dyDescent="0.15">
      <c r="A214" s="5">
        <v>40057</v>
      </c>
      <c r="B214" s="4">
        <v>15222.348952066401</v>
      </c>
      <c r="C214" s="7">
        <v>0.15</v>
      </c>
      <c r="D214" s="10">
        <v>9.8000000000000007</v>
      </c>
      <c r="E214" s="2"/>
      <c r="F214" s="3"/>
      <c r="G214" s="3"/>
    </row>
    <row r="215" spans="1:7" x14ac:dyDescent="0.15">
      <c r="A215" s="5">
        <v>40087</v>
      </c>
      <c r="B215" s="4">
        <v>15429.247299868601</v>
      </c>
      <c r="C215" s="7">
        <v>0.12</v>
      </c>
      <c r="D215" s="10">
        <v>10</v>
      </c>
      <c r="E215" s="2"/>
      <c r="F215" s="3"/>
      <c r="G215" s="3"/>
    </row>
    <row r="216" spans="1:7" x14ac:dyDescent="0.15">
      <c r="A216" s="5">
        <v>40118</v>
      </c>
      <c r="B216" s="4">
        <v>15364.1579766917</v>
      </c>
      <c r="C216" s="7">
        <v>0.12</v>
      </c>
      <c r="D216" s="10">
        <v>9.9</v>
      </c>
      <c r="E216" s="2"/>
      <c r="F216" s="3"/>
      <c r="G216" s="3"/>
    </row>
    <row r="217" spans="1:7" x14ac:dyDescent="0.15">
      <c r="A217" s="5">
        <v>40148</v>
      </c>
      <c r="B217" s="4">
        <v>15275.086980763201</v>
      </c>
      <c r="C217" s="7">
        <v>0.12</v>
      </c>
      <c r="D217" s="10">
        <v>9.9</v>
      </c>
      <c r="E217" s="2"/>
      <c r="F217" s="3"/>
      <c r="G217" s="3"/>
    </row>
    <row r="218" spans="1:7" x14ac:dyDescent="0.15">
      <c r="A218" s="5">
        <v>40179</v>
      </c>
      <c r="B218" s="4">
        <v>15363.5775624364</v>
      </c>
      <c r="C218" s="7">
        <v>0.11</v>
      </c>
      <c r="D218" s="10">
        <v>9.8000000000000007</v>
      </c>
      <c r="E218" s="2"/>
      <c r="F218" s="3"/>
      <c r="G218" s="3"/>
    </row>
    <row r="219" spans="1:7" x14ac:dyDescent="0.15">
      <c r="A219" s="5">
        <v>40210</v>
      </c>
      <c r="B219" s="4">
        <v>15394.092422826399</v>
      </c>
      <c r="C219" s="7">
        <v>0.13</v>
      </c>
      <c r="D219" s="10">
        <v>9.8000000000000007</v>
      </c>
      <c r="E219" s="2"/>
      <c r="F219" s="3"/>
      <c r="G219" s="3"/>
    </row>
    <row r="220" spans="1:7" x14ac:dyDescent="0.15">
      <c r="A220" s="5">
        <v>40238</v>
      </c>
      <c r="B220" s="4">
        <v>15487.862693495599</v>
      </c>
      <c r="C220" s="7">
        <v>0.16</v>
      </c>
      <c r="D220" s="10">
        <v>9.9</v>
      </c>
      <c r="E220" s="2"/>
      <c r="F220" s="3"/>
      <c r="G220" s="3"/>
    </row>
    <row r="221" spans="1:7" x14ac:dyDescent="0.15">
      <c r="A221" s="5">
        <v>40269</v>
      </c>
      <c r="B221" s="4">
        <v>15553.910499465001</v>
      </c>
      <c r="C221" s="7">
        <v>0.2</v>
      </c>
      <c r="D221" s="10">
        <v>9.9</v>
      </c>
      <c r="E221" s="2"/>
      <c r="F221" s="3"/>
      <c r="G221" s="3"/>
    </row>
    <row r="222" spans="1:7" x14ac:dyDescent="0.15">
      <c r="A222" s="5">
        <v>40299</v>
      </c>
      <c r="B222" s="4">
        <v>15521.9339196524</v>
      </c>
      <c r="C222" s="7">
        <v>0.2</v>
      </c>
      <c r="D222" s="10">
        <v>9.6</v>
      </c>
      <c r="E222" s="2"/>
      <c r="F222" s="3"/>
      <c r="G222" s="3"/>
    </row>
    <row r="223" spans="1:7" x14ac:dyDescent="0.15">
      <c r="A223" s="5">
        <v>40330</v>
      </c>
      <c r="B223" s="4">
        <v>15596.3576937284</v>
      </c>
      <c r="C223" s="7">
        <v>0.18</v>
      </c>
      <c r="D223" s="10">
        <v>9.4</v>
      </c>
      <c r="E223" s="2"/>
      <c r="F223" s="3"/>
      <c r="G223" s="3"/>
    </row>
    <row r="224" spans="1:7" x14ac:dyDescent="0.15">
      <c r="A224" s="5">
        <v>40360</v>
      </c>
      <c r="B224" s="4">
        <v>15665.702478868499</v>
      </c>
      <c r="C224" s="7">
        <v>0.18</v>
      </c>
      <c r="D224" s="10">
        <v>9.4</v>
      </c>
      <c r="E224" s="2"/>
      <c r="F224" s="3"/>
      <c r="G224" s="3"/>
    </row>
    <row r="225" spans="1:7" x14ac:dyDescent="0.15">
      <c r="A225" s="5">
        <v>40391</v>
      </c>
      <c r="B225" s="4">
        <v>15639.0707914746</v>
      </c>
      <c r="C225" s="7">
        <v>0.19</v>
      </c>
      <c r="D225" s="10">
        <v>9.5</v>
      </c>
      <c r="E225" s="2"/>
      <c r="F225" s="3"/>
      <c r="G225" s="3"/>
    </row>
    <row r="226" spans="1:7" x14ac:dyDescent="0.15">
      <c r="A226" s="5">
        <v>40422</v>
      </c>
      <c r="B226" s="4">
        <v>15711.431708272199</v>
      </c>
      <c r="C226" s="7">
        <v>0.19</v>
      </c>
      <c r="D226" s="10">
        <v>9.5</v>
      </c>
      <c r="E226" s="2"/>
      <c r="F226" s="3"/>
      <c r="G226" s="3"/>
    </row>
    <row r="227" spans="1:7" x14ac:dyDescent="0.15">
      <c r="A227" s="5">
        <v>40452</v>
      </c>
      <c r="B227" s="4">
        <v>15748.102341059101</v>
      </c>
      <c r="C227" s="7">
        <v>0.19</v>
      </c>
      <c r="D227" s="10">
        <v>9.4</v>
      </c>
      <c r="E227" s="2"/>
      <c r="F227" s="3"/>
      <c r="G227" s="3"/>
    </row>
    <row r="228" spans="1:7" x14ac:dyDescent="0.15">
      <c r="A228" s="5">
        <v>40483</v>
      </c>
      <c r="B228" s="4">
        <v>15703.888315615701</v>
      </c>
      <c r="C228" s="7">
        <v>0.19</v>
      </c>
      <c r="D228" s="10">
        <v>9.8000000000000007</v>
      </c>
      <c r="E228" s="2"/>
      <c r="F228" s="3"/>
      <c r="G228" s="3"/>
    </row>
    <row r="229" spans="1:7" x14ac:dyDescent="0.15">
      <c r="A229" s="5">
        <v>40513</v>
      </c>
      <c r="B229" s="4">
        <v>15800.1835899612</v>
      </c>
      <c r="C229" s="7">
        <v>0.18</v>
      </c>
      <c r="D229" s="10">
        <v>9.3000000000000007</v>
      </c>
      <c r="E229" s="2"/>
      <c r="F229" s="3"/>
      <c r="G229" s="3"/>
    </row>
    <row r="230" spans="1:7" x14ac:dyDescent="0.15">
      <c r="A230" s="5">
        <v>40544</v>
      </c>
      <c r="B230" s="4">
        <v>15650.9167554985</v>
      </c>
      <c r="C230" s="7">
        <v>0.17</v>
      </c>
      <c r="D230" s="10">
        <v>9.1</v>
      </c>
      <c r="E230" s="2"/>
      <c r="F230" s="3"/>
      <c r="G230" s="3"/>
    </row>
    <row r="231" spans="1:7" x14ac:dyDescent="0.15">
      <c r="A231" s="5">
        <v>40575</v>
      </c>
      <c r="B231" s="4">
        <v>15638.2552940761</v>
      </c>
      <c r="C231" s="7">
        <v>0.16</v>
      </c>
      <c r="D231" s="10">
        <v>9</v>
      </c>
      <c r="E231" s="2"/>
      <c r="F231" s="3"/>
      <c r="G231" s="3"/>
    </row>
    <row r="232" spans="1:7" x14ac:dyDescent="0.15">
      <c r="A232" s="5">
        <v>40603</v>
      </c>
      <c r="B232" s="4">
        <v>15849.220023657899</v>
      </c>
      <c r="C232" s="7">
        <v>0.14000000000000001</v>
      </c>
      <c r="D232" s="10">
        <v>9</v>
      </c>
      <c r="E232" s="2"/>
      <c r="F232" s="3"/>
      <c r="G232" s="3"/>
    </row>
    <row r="233" spans="1:7" x14ac:dyDescent="0.15">
      <c r="A233" s="5">
        <v>40634</v>
      </c>
      <c r="B233" s="4">
        <v>15890.077345715399</v>
      </c>
      <c r="C233" s="7">
        <v>0.1</v>
      </c>
      <c r="D233" s="10">
        <v>9.1</v>
      </c>
      <c r="E233" s="2"/>
      <c r="F233" s="3"/>
      <c r="G233" s="3"/>
    </row>
    <row r="234" spans="1:7" x14ac:dyDescent="0.15">
      <c r="A234" s="5">
        <v>40664</v>
      </c>
      <c r="B234" s="4">
        <v>15818.141639293401</v>
      </c>
      <c r="C234" s="7">
        <v>0.09</v>
      </c>
      <c r="D234" s="10">
        <v>9</v>
      </c>
      <c r="E234" s="2"/>
      <c r="F234" s="3"/>
      <c r="G234" s="3"/>
    </row>
    <row r="235" spans="1:7" x14ac:dyDescent="0.15">
      <c r="A235" s="5">
        <v>40695</v>
      </c>
      <c r="B235" s="4">
        <v>15767.3367400556</v>
      </c>
      <c r="C235" s="7">
        <v>0.09</v>
      </c>
      <c r="D235" s="10">
        <v>9.1</v>
      </c>
      <c r="E235" s="2"/>
      <c r="F235" s="3"/>
      <c r="G235" s="3"/>
    </row>
    <row r="236" spans="1:7" x14ac:dyDescent="0.15">
      <c r="A236" s="5">
        <v>40725</v>
      </c>
      <c r="B236" s="4">
        <v>15809.637617039099</v>
      </c>
      <c r="C236" s="7">
        <v>7.0000000000000007E-2</v>
      </c>
      <c r="D236" s="10">
        <v>9</v>
      </c>
      <c r="E236" s="2"/>
      <c r="F236" s="3"/>
      <c r="G236" s="3"/>
    </row>
    <row r="237" spans="1:7" x14ac:dyDescent="0.15">
      <c r="A237" s="5">
        <v>40756</v>
      </c>
      <c r="B237" s="4">
        <v>15886.0129386877</v>
      </c>
      <c r="C237" s="7">
        <v>0.1</v>
      </c>
      <c r="D237" s="10">
        <v>9</v>
      </c>
      <c r="E237" s="2"/>
    </row>
    <row r="238" spans="1:7" x14ac:dyDescent="0.15">
      <c r="A238" s="5">
        <v>40787</v>
      </c>
      <c r="B238" s="4">
        <v>15766.733495929901</v>
      </c>
      <c r="C238" s="7">
        <v>0.08</v>
      </c>
      <c r="D238" s="10">
        <v>9</v>
      </c>
      <c r="E238" s="2"/>
    </row>
    <row r="239" spans="1:7" x14ac:dyDescent="0.15">
      <c r="A239" s="5">
        <v>40817</v>
      </c>
      <c r="B239" s="4">
        <v>16035.794496362199</v>
      </c>
      <c r="C239" s="7">
        <v>7.0000000000000007E-2</v>
      </c>
      <c r="D239" s="10">
        <v>8.8000000000000007</v>
      </c>
      <c r="E239" s="2"/>
    </row>
    <row r="240" spans="1:7" x14ac:dyDescent="0.15">
      <c r="A240" s="5">
        <v>40848</v>
      </c>
      <c r="B240" s="4">
        <v>15989.8380953178</v>
      </c>
      <c r="C240" s="7">
        <v>0.08</v>
      </c>
      <c r="D240" s="10">
        <v>8.6</v>
      </c>
      <c r="E240" s="2"/>
    </row>
    <row r="241" spans="1:5" x14ac:dyDescent="0.15">
      <c r="A241" s="5">
        <v>40878</v>
      </c>
      <c r="B241" s="4">
        <v>15986.968810140301</v>
      </c>
      <c r="C241" s="7">
        <v>7.0000000000000007E-2</v>
      </c>
      <c r="D241" s="10">
        <v>8.5</v>
      </c>
      <c r="E241" s="2"/>
    </row>
    <row r="242" spans="1:5" x14ac:dyDescent="0.15">
      <c r="A242" s="5">
        <v>40909</v>
      </c>
      <c r="B242" s="4">
        <v>16034.795254211</v>
      </c>
      <c r="C242" s="7">
        <v>0.08</v>
      </c>
      <c r="D242" s="10">
        <v>8.3000000000000007</v>
      </c>
      <c r="E242" s="2"/>
    </row>
    <row r="243" spans="1:5" x14ac:dyDescent="0.15">
      <c r="A243" s="5">
        <v>40940</v>
      </c>
      <c r="B243" s="4">
        <v>16269.715393258401</v>
      </c>
      <c r="C243" s="7">
        <v>0.1</v>
      </c>
      <c r="D243" s="10">
        <v>8.3000000000000007</v>
      </c>
      <c r="E243" s="2"/>
    </row>
    <row r="244" spans="1:5" x14ac:dyDescent="0.15">
      <c r="A244" s="5">
        <v>40969</v>
      </c>
      <c r="B244" s="4">
        <v>16083.6365050861</v>
      </c>
      <c r="C244" s="7">
        <v>0.13</v>
      </c>
      <c r="D244" s="10">
        <v>8.1999999999999993</v>
      </c>
      <c r="E244" s="2"/>
    </row>
    <row r="245" spans="1:5" x14ac:dyDescent="0.15">
      <c r="A245" s="5">
        <v>41000</v>
      </c>
      <c r="B245" s="4">
        <v>16183.0364066047</v>
      </c>
      <c r="C245" s="7">
        <v>0.14000000000000001</v>
      </c>
      <c r="D245" s="10">
        <v>8.1999999999999993</v>
      </c>
      <c r="E245" s="2"/>
    </row>
    <row r="246" spans="1:5" x14ac:dyDescent="0.15">
      <c r="A246" s="5">
        <v>41030</v>
      </c>
      <c r="B246" s="4">
        <v>16222.0080902099</v>
      </c>
      <c r="C246" s="7">
        <v>0.16</v>
      </c>
      <c r="D246" s="10">
        <v>8.1999999999999993</v>
      </c>
      <c r="E246" s="2"/>
    </row>
    <row r="247" spans="1:5" x14ac:dyDescent="0.15">
      <c r="A247" s="5">
        <v>41061</v>
      </c>
      <c r="B247" s="4">
        <v>16191.336281099901</v>
      </c>
      <c r="C247" s="7">
        <v>0.16</v>
      </c>
      <c r="D247" s="10">
        <v>8.1999999999999993</v>
      </c>
      <c r="E247" s="2"/>
    </row>
    <row r="248" spans="1:5" x14ac:dyDescent="0.15">
      <c r="A248" s="5">
        <v>41091</v>
      </c>
      <c r="B248" s="4">
        <v>16268.1991211113</v>
      </c>
      <c r="C248" s="7">
        <v>0.16</v>
      </c>
      <c r="D248" s="10">
        <v>8.1999999999999993</v>
      </c>
      <c r="E248" s="2"/>
    </row>
    <row r="249" spans="1:5" x14ac:dyDescent="0.15">
      <c r="A249" s="5">
        <v>41122</v>
      </c>
      <c r="B249" s="4">
        <v>16168.5849307526</v>
      </c>
      <c r="C249" s="7">
        <v>0.13</v>
      </c>
      <c r="D249" s="10">
        <v>8.1</v>
      </c>
      <c r="E249" s="2"/>
    </row>
    <row r="250" spans="1:5" x14ac:dyDescent="0.15">
      <c r="A250" s="5">
        <v>41153</v>
      </c>
      <c r="B250" s="4">
        <v>16225.2239538659</v>
      </c>
      <c r="C250" s="7">
        <v>0.14000000000000001</v>
      </c>
      <c r="D250" s="10">
        <v>7.8</v>
      </c>
      <c r="E250" s="2"/>
    </row>
    <row r="251" spans="1:5" x14ac:dyDescent="0.15">
      <c r="A251" s="5">
        <v>41183</v>
      </c>
      <c r="B251" s="4">
        <v>16157.3892962398</v>
      </c>
      <c r="C251" s="7">
        <v>0.16</v>
      </c>
      <c r="D251" s="10">
        <v>7.8</v>
      </c>
      <c r="E251" s="2"/>
    </row>
    <row r="252" spans="1:5" x14ac:dyDescent="0.15">
      <c r="A252" s="5">
        <v>41214</v>
      </c>
      <c r="B252" s="4">
        <v>16232.000679561201</v>
      </c>
      <c r="C252" s="7">
        <v>0.16</v>
      </c>
      <c r="D252" s="10">
        <v>7.7</v>
      </c>
      <c r="E252" s="2"/>
    </row>
    <row r="253" spans="1:5" x14ac:dyDescent="0.15">
      <c r="A253" s="5">
        <v>41244</v>
      </c>
      <c r="B253" s="4">
        <v>16328.1580879987</v>
      </c>
      <c r="C253" s="7">
        <v>0.16</v>
      </c>
      <c r="D253" s="10">
        <v>7.9</v>
      </c>
      <c r="E253" s="2"/>
    </row>
    <row r="254" spans="1:5" x14ac:dyDescent="0.15">
      <c r="A254" s="5">
        <v>41275</v>
      </c>
      <c r="B254" s="4">
        <v>16453.876521176498</v>
      </c>
      <c r="C254" s="7">
        <v>0.14000000000000001</v>
      </c>
      <c r="D254" s="10">
        <v>8</v>
      </c>
      <c r="E254" s="2"/>
    </row>
    <row r="255" spans="1:5" x14ac:dyDescent="0.15">
      <c r="A255" s="5">
        <v>41306</v>
      </c>
      <c r="B255" s="4">
        <v>16315.024673833699</v>
      </c>
      <c r="C255" s="7">
        <v>0.15</v>
      </c>
      <c r="D255" s="10">
        <v>7.7</v>
      </c>
      <c r="E255" s="2"/>
    </row>
    <row r="256" spans="1:5" x14ac:dyDescent="0.15">
      <c r="A256" s="5">
        <v>41334</v>
      </c>
      <c r="B256" s="4">
        <v>16380.322286180901</v>
      </c>
      <c r="C256" s="7">
        <v>0.14000000000000001</v>
      </c>
      <c r="D256" s="10">
        <v>7.5</v>
      </c>
      <c r="E256" s="2"/>
    </row>
    <row r="257" spans="1:5" x14ac:dyDescent="0.15">
      <c r="A257" s="5">
        <v>41365</v>
      </c>
      <c r="B257" s="4">
        <v>16384.670216171799</v>
      </c>
      <c r="C257" s="7">
        <v>0.15</v>
      </c>
      <c r="D257" s="10">
        <v>7.6</v>
      </c>
      <c r="E257" s="2"/>
    </row>
    <row r="258" spans="1:5" x14ac:dyDescent="0.15">
      <c r="A258" s="5">
        <v>41395</v>
      </c>
      <c r="B258" s="4">
        <v>16362.4715207347</v>
      </c>
      <c r="C258" s="7">
        <v>0.11</v>
      </c>
      <c r="D258" s="10">
        <v>7.5</v>
      </c>
      <c r="E258" s="2"/>
    </row>
    <row r="259" spans="1:5" x14ac:dyDescent="0.15">
      <c r="A259" s="5">
        <v>41426</v>
      </c>
      <c r="B259" s="4">
        <v>16462.700206800098</v>
      </c>
      <c r="C259" s="7">
        <v>0.09</v>
      </c>
      <c r="D259" s="10">
        <v>7.5</v>
      </c>
      <c r="E259" s="2"/>
    </row>
    <row r="260" spans="1:5" x14ac:dyDescent="0.15">
      <c r="A260" s="5">
        <v>41456</v>
      </c>
      <c r="B260" s="4">
        <v>16490.531702576802</v>
      </c>
      <c r="C260" s="7">
        <v>0.09</v>
      </c>
      <c r="D260" s="10">
        <v>7.3</v>
      </c>
      <c r="E260" s="2"/>
    </row>
    <row r="261" spans="1:5" x14ac:dyDescent="0.15">
      <c r="A261" s="5">
        <v>41487</v>
      </c>
      <c r="B261" s="4">
        <v>16556.2451970084</v>
      </c>
      <c r="C261" s="7">
        <v>0.08</v>
      </c>
      <c r="D261" s="10">
        <v>7.2</v>
      </c>
      <c r="E261" s="2"/>
    </row>
    <row r="262" spans="1:5" x14ac:dyDescent="0.15">
      <c r="A262" s="5">
        <v>41518</v>
      </c>
      <c r="B262" s="4">
        <v>16548.607237592401</v>
      </c>
      <c r="C262" s="7">
        <v>0.08</v>
      </c>
      <c r="D262" s="10">
        <v>7.2</v>
      </c>
      <c r="E262" s="2"/>
    </row>
    <row r="263" spans="1:5" x14ac:dyDescent="0.15">
      <c r="A263" s="5">
        <v>41548</v>
      </c>
      <c r="B263" s="4">
        <v>16624.784625455599</v>
      </c>
      <c r="C263" s="7">
        <v>0.09</v>
      </c>
      <c r="D263" s="10">
        <v>7.2</v>
      </c>
      <c r="E263" s="2"/>
    </row>
    <row r="264" spans="1:5" x14ac:dyDescent="0.15">
      <c r="A264" s="5">
        <v>41579</v>
      </c>
      <c r="B264" s="4">
        <v>16699.9408599608</v>
      </c>
      <c r="C264" s="7">
        <v>0.08</v>
      </c>
      <c r="D264" s="10">
        <v>6.9</v>
      </c>
      <c r="E264" s="2"/>
    </row>
    <row r="265" spans="1:5" x14ac:dyDescent="0.15">
      <c r="A265" s="5">
        <v>41609</v>
      </c>
      <c r="B265" s="4">
        <v>16666.5672263784</v>
      </c>
      <c r="C265" s="7">
        <v>0.09</v>
      </c>
      <c r="D265" s="10">
        <v>6.7</v>
      </c>
      <c r="E265" s="2"/>
    </row>
    <row r="266" spans="1:5" x14ac:dyDescent="0.15">
      <c r="A266" s="5">
        <v>41640</v>
      </c>
      <c r="B266" s="4">
        <v>16571.102530291999</v>
      </c>
      <c r="C266" s="7">
        <v>7.0000000000000007E-2</v>
      </c>
      <c r="D266" s="10">
        <v>6.6</v>
      </c>
      <c r="E266" s="2"/>
    </row>
    <row r="267" spans="1:5" x14ac:dyDescent="0.15">
      <c r="A267" s="5">
        <v>41671</v>
      </c>
      <c r="B267" s="4">
        <v>16645.463024013101</v>
      </c>
      <c r="C267" s="7">
        <v>7.0000000000000007E-2</v>
      </c>
      <c r="D267" s="10">
        <v>6.7</v>
      </c>
      <c r="E267" s="2"/>
    </row>
    <row r="268" spans="1:5" x14ac:dyDescent="0.15">
      <c r="A268" s="5">
        <v>41699</v>
      </c>
      <c r="B268" s="4">
        <v>16633.4191537113</v>
      </c>
      <c r="C268" s="7">
        <v>0.08</v>
      </c>
      <c r="D268" s="10">
        <v>6.7</v>
      </c>
      <c r="E268" s="2"/>
    </row>
    <row r="269" spans="1:5" x14ac:dyDescent="0.15">
      <c r="A269" s="5">
        <v>41730</v>
      </c>
      <c r="B269" s="4">
        <v>16774.072146685801</v>
      </c>
      <c r="C269" s="7">
        <v>0.09</v>
      </c>
      <c r="D269" s="10">
        <v>6.2</v>
      </c>
      <c r="E269" s="2"/>
    </row>
    <row r="270" spans="1:5" x14ac:dyDescent="0.15">
      <c r="A270" s="5">
        <v>41760</v>
      </c>
      <c r="B270" s="4">
        <v>16838.280526271701</v>
      </c>
      <c r="C270" s="7">
        <v>0.09</v>
      </c>
      <c r="D270" s="10">
        <v>6.3</v>
      </c>
      <c r="E270" s="2"/>
    </row>
    <row r="271" spans="1:5" x14ac:dyDescent="0.15">
      <c r="A271" s="5">
        <v>41791</v>
      </c>
      <c r="B271" s="4">
        <v>16912.4469586866</v>
      </c>
      <c r="C271" s="7">
        <v>0.1</v>
      </c>
      <c r="D271" s="10">
        <v>6.1</v>
      </c>
      <c r="E271" s="2"/>
    </row>
    <row r="272" spans="1:5" x14ac:dyDescent="0.15">
      <c r="A272" s="5">
        <v>41821</v>
      </c>
      <c r="B272" s="4">
        <v>17005.0478599075</v>
      </c>
      <c r="C272" s="7">
        <v>0.09</v>
      </c>
      <c r="D272" s="10">
        <v>6.2</v>
      </c>
      <c r="E272" s="2"/>
    </row>
    <row r="273" spans="1:5" x14ac:dyDescent="0.15">
      <c r="A273" s="5">
        <v>41852</v>
      </c>
      <c r="B273" s="4">
        <v>17100.904834178698</v>
      </c>
      <c r="C273" s="7">
        <v>0.09</v>
      </c>
      <c r="D273" s="10">
        <v>6.1</v>
      </c>
      <c r="E273" s="2"/>
    </row>
    <row r="274" spans="1:5" x14ac:dyDescent="0.15">
      <c r="A274" s="5">
        <v>41883</v>
      </c>
      <c r="B274" s="4">
        <v>17035.743568116599</v>
      </c>
      <c r="C274" s="7">
        <v>0.09</v>
      </c>
      <c r="D274" s="10">
        <v>5.9</v>
      </c>
      <c r="E274" s="2"/>
    </row>
    <row r="275" spans="1:5" x14ac:dyDescent="0.15">
      <c r="A275" s="5">
        <v>41913</v>
      </c>
      <c r="B275" s="4">
        <v>17137.895874607701</v>
      </c>
      <c r="C275" s="7">
        <v>0.09</v>
      </c>
      <c r="D275" s="10">
        <v>5.7</v>
      </c>
      <c r="E275" s="2"/>
    </row>
    <row r="276" spans="1:5" x14ac:dyDescent="0.15">
      <c r="A276" s="5">
        <v>41944</v>
      </c>
      <c r="B276" s="4">
        <v>17154.0065953913</v>
      </c>
      <c r="C276" s="7">
        <v>0.09</v>
      </c>
      <c r="D276" s="10">
        <v>5.8</v>
      </c>
      <c r="E276" s="2"/>
    </row>
    <row r="277" spans="1:5" x14ac:dyDescent="0.15">
      <c r="A277" s="5">
        <v>41974</v>
      </c>
      <c r="B277" s="4">
        <v>17137.583696686099</v>
      </c>
      <c r="C277" s="7">
        <v>0.12</v>
      </c>
      <c r="D277" s="10">
        <v>5.6</v>
      </c>
      <c r="E277" s="2"/>
    </row>
    <row r="278" spans="1:5" x14ac:dyDescent="0.15">
      <c r="A278" s="5">
        <v>42005</v>
      </c>
      <c r="B278" s="4">
        <v>17296.827436019201</v>
      </c>
      <c r="C278" s="7">
        <v>0.11</v>
      </c>
      <c r="D278" s="10">
        <v>5.7</v>
      </c>
      <c r="E278" s="2"/>
    </row>
    <row r="279" spans="1:5" x14ac:dyDescent="0.15">
      <c r="A279" s="5">
        <v>42036</v>
      </c>
      <c r="B279" s="4">
        <v>17379.958464571198</v>
      </c>
      <c r="C279" s="7">
        <v>0.11</v>
      </c>
      <c r="D279" s="10">
        <v>5.5</v>
      </c>
      <c r="E279" s="2"/>
    </row>
    <row r="280" spans="1:5" x14ac:dyDescent="0.15">
      <c r="A280" s="5">
        <v>42064</v>
      </c>
      <c r="B280" s="4">
        <v>17240.608311199299</v>
      </c>
      <c r="C280" s="7">
        <v>0.11</v>
      </c>
      <c r="D280" s="10">
        <v>5.4</v>
      </c>
      <c r="E280" s="2"/>
    </row>
    <row r="281" spans="1:5" x14ac:dyDescent="0.15">
      <c r="A281" s="5">
        <v>42095</v>
      </c>
      <c r="B281" s="4">
        <v>17439.530620342</v>
      </c>
      <c r="C281" s="7">
        <v>0.12</v>
      </c>
      <c r="D281" s="10">
        <v>5.4</v>
      </c>
      <c r="E281" s="2"/>
    </row>
    <row r="282" spans="1:5" x14ac:dyDescent="0.15">
      <c r="A282" s="5">
        <v>42125</v>
      </c>
      <c r="B282" s="4">
        <v>17389.682484920999</v>
      </c>
      <c r="C282" s="7">
        <v>0.12</v>
      </c>
      <c r="D282" s="10">
        <v>5.6</v>
      </c>
      <c r="E282" s="2"/>
    </row>
    <row r="283" spans="1:5" x14ac:dyDescent="0.15">
      <c r="A283" s="5">
        <v>42156</v>
      </c>
      <c r="B283" s="4">
        <v>17439.5184897484</v>
      </c>
      <c r="C283" s="7">
        <v>0.13</v>
      </c>
      <c r="D283" s="10">
        <v>5.3</v>
      </c>
      <c r="E283" s="2"/>
    </row>
    <row r="284" spans="1:5" x14ac:dyDescent="0.15">
      <c r="A284" s="5">
        <v>42186</v>
      </c>
      <c r="B284" s="4">
        <v>17454.731415886901</v>
      </c>
      <c r="C284" s="7">
        <v>0.13</v>
      </c>
      <c r="D284" s="10">
        <v>5.2</v>
      </c>
      <c r="E284" s="2"/>
    </row>
    <row r="285" spans="1:5" x14ac:dyDescent="0.15">
      <c r="A285" s="5">
        <v>42217</v>
      </c>
      <c r="B285" s="4">
        <v>17461.6006294053</v>
      </c>
      <c r="C285" s="7">
        <v>0.14000000000000001</v>
      </c>
      <c r="D285" s="10">
        <v>5.0999999999999996</v>
      </c>
      <c r="E285" s="2"/>
    </row>
    <row r="286" spans="1:5" x14ac:dyDescent="0.15">
      <c r="A286" s="5">
        <v>42248</v>
      </c>
      <c r="B286" s="4">
        <v>17542.060971100302</v>
      </c>
      <c r="C286" s="7">
        <v>0.14000000000000001</v>
      </c>
      <c r="D286" s="10">
        <v>5</v>
      </c>
      <c r="E286" s="2"/>
    </row>
    <row r="287" spans="1:5" x14ac:dyDescent="0.15">
      <c r="A287" s="5">
        <v>42278</v>
      </c>
      <c r="B287" s="4">
        <v>17540.5400407907</v>
      </c>
      <c r="C287" s="7">
        <v>0.12</v>
      </c>
      <c r="D287" s="10">
        <v>5</v>
      </c>
      <c r="E287" s="2"/>
    </row>
    <row r="288" spans="1:5" x14ac:dyDescent="0.15">
      <c r="A288" s="5">
        <v>42309</v>
      </c>
      <c r="B288" s="4">
        <v>17476.535114377199</v>
      </c>
      <c r="C288" s="7">
        <v>0.12</v>
      </c>
      <c r="D288" s="10">
        <v>5.0999999999999996</v>
      </c>
      <c r="E288" s="2"/>
    </row>
    <row r="289" spans="1:5" x14ac:dyDescent="0.15">
      <c r="A289" s="5">
        <v>42339</v>
      </c>
      <c r="B289" s="4">
        <v>17525.454679085899</v>
      </c>
      <c r="C289" s="7">
        <v>0.24</v>
      </c>
      <c r="D289" s="10">
        <v>5</v>
      </c>
      <c r="E289" s="2"/>
    </row>
    <row r="290" spans="1:5" x14ac:dyDescent="0.15">
      <c r="A290" s="5">
        <v>42370</v>
      </c>
      <c r="B290" s="4">
        <v>17571.327534697499</v>
      </c>
      <c r="C290" s="7">
        <v>0.34</v>
      </c>
      <c r="D290" s="10">
        <v>4.9000000000000004</v>
      </c>
      <c r="E290" s="2"/>
    </row>
    <row r="291" spans="1:5" x14ac:dyDescent="0.15">
      <c r="A291" s="5">
        <v>42401</v>
      </c>
      <c r="B291" s="4">
        <v>17552.3531446856</v>
      </c>
      <c r="C291" s="7">
        <v>0.38</v>
      </c>
      <c r="D291" s="10">
        <v>4.9000000000000004</v>
      </c>
      <c r="E291" s="2"/>
    </row>
    <row r="292" spans="1:5" x14ac:dyDescent="0.15">
      <c r="A292" s="5">
        <v>42430</v>
      </c>
      <c r="B292" s="4">
        <v>17716.475948695701</v>
      </c>
      <c r="C292" s="7">
        <v>0.36</v>
      </c>
      <c r="D292" s="10">
        <v>5</v>
      </c>
      <c r="E292" s="2"/>
    </row>
    <row r="293" spans="1:5" x14ac:dyDescent="0.15">
      <c r="A293" s="5">
        <v>42461</v>
      </c>
      <c r="B293" s="4">
        <v>17696.7346018067</v>
      </c>
      <c r="C293" s="7">
        <v>0.37</v>
      </c>
      <c r="D293" s="10">
        <v>5</v>
      </c>
      <c r="E293" s="2"/>
    </row>
    <row r="294" spans="1:5" x14ac:dyDescent="0.15">
      <c r="A294" s="5">
        <v>42491</v>
      </c>
      <c r="B294" s="4">
        <v>17616.4707929617</v>
      </c>
      <c r="C294" s="7">
        <v>0.37</v>
      </c>
      <c r="D294" s="10">
        <v>4.8</v>
      </c>
      <c r="E294" s="2"/>
    </row>
    <row r="295" spans="1:5" x14ac:dyDescent="0.15">
      <c r="A295" s="5">
        <v>42522</v>
      </c>
      <c r="B295" s="4">
        <v>17691.572302015</v>
      </c>
      <c r="C295" s="7">
        <v>0.38</v>
      </c>
      <c r="D295" s="10">
        <v>4.9000000000000004</v>
      </c>
      <c r="E295" s="2"/>
    </row>
    <row r="296" spans="1:5" x14ac:dyDescent="0.15">
      <c r="A296" s="5">
        <v>42552</v>
      </c>
      <c r="B296" s="4">
        <v>17649.256400204398</v>
      </c>
      <c r="C296" s="7">
        <v>0.39</v>
      </c>
      <c r="D296" s="10">
        <v>4.8</v>
      </c>
      <c r="E296" s="2"/>
    </row>
    <row r="297" spans="1:5" x14ac:dyDescent="0.15">
      <c r="A297" s="5">
        <v>42583</v>
      </c>
      <c r="B297" s="4">
        <v>17774.395520013099</v>
      </c>
      <c r="C297" s="7">
        <v>0.4</v>
      </c>
      <c r="D297" s="10">
        <v>4.9000000000000004</v>
      </c>
      <c r="E297" s="2"/>
    </row>
    <row r="298" spans="1:5" x14ac:dyDescent="0.15">
      <c r="A298" s="5">
        <v>42614</v>
      </c>
      <c r="B298" s="4">
        <v>17869.613999257199</v>
      </c>
      <c r="C298" s="7">
        <v>0.4</v>
      </c>
      <c r="D298" s="10">
        <v>5</v>
      </c>
      <c r="E298" s="2"/>
    </row>
    <row r="299" spans="1:5" x14ac:dyDescent="0.15">
      <c r="A299" s="5">
        <v>42644</v>
      </c>
      <c r="B299" s="4">
        <v>17791.262822544199</v>
      </c>
      <c r="C299" s="7">
        <v>0.4</v>
      </c>
      <c r="D299" s="10">
        <v>4.9000000000000004</v>
      </c>
      <c r="E299" s="2"/>
    </row>
    <row r="300" spans="1:5" x14ac:dyDescent="0.15">
      <c r="A300" s="5">
        <v>42675</v>
      </c>
      <c r="B300" s="4">
        <v>17916.044217386301</v>
      </c>
      <c r="C300" s="7">
        <v>0.41</v>
      </c>
      <c r="D300" s="10">
        <v>4.7</v>
      </c>
      <c r="E300" s="2"/>
    </row>
    <row r="301" spans="1:5" x14ac:dyDescent="0.15">
      <c r="A301" s="5">
        <v>42705</v>
      </c>
      <c r="B301" s="4">
        <v>17921.409220829701</v>
      </c>
      <c r="C301" s="7">
        <v>0.54</v>
      </c>
      <c r="D301" s="10">
        <v>4.7</v>
      </c>
      <c r="E301" s="2"/>
    </row>
    <row r="302" spans="1:5" x14ac:dyDescent="0.15">
      <c r="A302" s="5">
        <v>42736</v>
      </c>
      <c r="B302" s="4">
        <v>17910.2886103161</v>
      </c>
      <c r="C302" s="7">
        <v>0.65</v>
      </c>
      <c r="D302" s="10">
        <v>4.7</v>
      </c>
      <c r="E302" s="2"/>
    </row>
    <row r="303" spans="1:5" x14ac:dyDescent="0.15">
      <c r="A303" s="5">
        <v>42767</v>
      </c>
      <c r="B303" s="4">
        <v>17947.6823644867</v>
      </c>
      <c r="C303" s="7">
        <v>0.66</v>
      </c>
      <c r="D303" s="10">
        <v>4.5999999999999996</v>
      </c>
      <c r="E303" s="2"/>
    </row>
    <row r="304" spans="1:5" x14ac:dyDescent="0.15">
      <c r="A304" s="5">
        <v>42795</v>
      </c>
      <c r="B304" s="4">
        <v>18074.218382066199</v>
      </c>
      <c r="C304" s="7">
        <v>0.79</v>
      </c>
      <c r="D304" s="10">
        <v>4.4000000000000004</v>
      </c>
      <c r="E304" s="2"/>
    </row>
    <row r="305" spans="1:5" x14ac:dyDescent="0.15">
      <c r="A305" s="5">
        <v>42826</v>
      </c>
      <c r="B305" s="4">
        <v>17942.691248254501</v>
      </c>
      <c r="C305" s="7">
        <v>0.9</v>
      </c>
      <c r="D305" s="10">
        <v>4.4000000000000004</v>
      </c>
      <c r="E305" s="2"/>
    </row>
    <row r="306" spans="1:5" x14ac:dyDescent="0.15">
      <c r="A306" s="5">
        <v>42856</v>
      </c>
      <c r="B306" s="4">
        <v>18069.267850106899</v>
      </c>
      <c r="C306" s="7">
        <v>0.91</v>
      </c>
      <c r="D306" s="10">
        <v>4.4000000000000004</v>
      </c>
      <c r="E306" s="2"/>
    </row>
    <row r="307" spans="1:5" x14ac:dyDescent="0.15">
      <c r="A307" s="5">
        <v>42887</v>
      </c>
      <c r="B307" s="4">
        <v>18150.6082013263</v>
      </c>
      <c r="C307" s="7">
        <v>1.04</v>
      </c>
      <c r="D307" s="10">
        <v>4.3</v>
      </c>
      <c r="E307" s="2"/>
    </row>
    <row r="308" spans="1:5" x14ac:dyDescent="0.15">
      <c r="A308" s="5">
        <v>42917</v>
      </c>
      <c r="B308" s="4">
        <v>18125.424970669999</v>
      </c>
      <c r="C308" s="7">
        <v>1.1499999999999999</v>
      </c>
      <c r="D308" s="10">
        <v>4.3</v>
      </c>
      <c r="E308" s="2"/>
    </row>
    <row r="309" spans="1:5" x14ac:dyDescent="0.15">
      <c r="A309" s="5">
        <v>42948</v>
      </c>
      <c r="B309" s="4">
        <v>18175.444453040102</v>
      </c>
      <c r="C309" s="7">
        <v>1.1599999999999999</v>
      </c>
      <c r="D309" s="10">
        <v>4.4000000000000004</v>
      </c>
      <c r="E309" s="2"/>
    </row>
    <row r="310" spans="1:5" x14ac:dyDescent="0.15">
      <c r="A310" s="5">
        <v>42979</v>
      </c>
      <c r="B310" s="4">
        <v>18256.416622492699</v>
      </c>
      <c r="C310" s="7">
        <v>1.1499999999999999</v>
      </c>
      <c r="D310" s="10">
        <v>4.2</v>
      </c>
      <c r="E310" s="2"/>
    </row>
    <row r="311" spans="1:5" x14ac:dyDescent="0.15">
      <c r="A311" s="5">
        <v>43009</v>
      </c>
      <c r="B311" s="4">
        <v>18256.724193391899</v>
      </c>
      <c r="C311" s="7">
        <v>1.1499999999999999</v>
      </c>
      <c r="D311" s="10">
        <v>4.0999999999999996</v>
      </c>
      <c r="E311" s="2"/>
    </row>
    <row r="312" spans="1:5" x14ac:dyDescent="0.15">
      <c r="A312" s="5">
        <v>43040</v>
      </c>
      <c r="B312" s="4">
        <v>18408.846244657401</v>
      </c>
      <c r="C312" s="7">
        <v>1.1599999999999999</v>
      </c>
      <c r="D312" s="10">
        <v>4.2</v>
      </c>
      <c r="E312" s="2"/>
    </row>
    <row r="313" spans="1:5" x14ac:dyDescent="0.15">
      <c r="A313" s="5">
        <v>43070</v>
      </c>
      <c r="B313" s="4">
        <v>18413.098028521901</v>
      </c>
      <c r="C313" s="7">
        <v>1.3</v>
      </c>
      <c r="D313" s="10">
        <v>4.0999999999999996</v>
      </c>
      <c r="E313" s="2"/>
    </row>
    <row r="314" spans="1:5" x14ac:dyDescent="0.15">
      <c r="A314" s="5">
        <v>43101</v>
      </c>
      <c r="B314" s="4">
        <v>18489.285797141602</v>
      </c>
      <c r="C314" s="7">
        <v>1.41</v>
      </c>
      <c r="D314" s="10">
        <v>4.0999999999999996</v>
      </c>
      <c r="E314" s="2"/>
    </row>
    <row r="315" spans="1:5" x14ac:dyDescent="0.15">
      <c r="A315" s="5">
        <v>43132</v>
      </c>
      <c r="B315" s="4">
        <v>18559.547641532801</v>
      </c>
      <c r="C315" s="7">
        <v>1.42</v>
      </c>
      <c r="D315" s="10">
        <v>4.0999999999999996</v>
      </c>
      <c r="E315" s="2"/>
    </row>
    <row r="316" spans="1:5" x14ac:dyDescent="0.15">
      <c r="A316" s="5">
        <v>43160</v>
      </c>
      <c r="B316" s="4">
        <v>18543.005975472799</v>
      </c>
      <c r="C316" s="7">
        <v>1.51</v>
      </c>
      <c r="D316" s="10">
        <v>4</v>
      </c>
      <c r="E316" s="2"/>
    </row>
    <row r="317" spans="1:5" x14ac:dyDescent="0.15">
      <c r="A317" s="5">
        <v>43191</v>
      </c>
      <c r="B317" s="4">
        <v>18606.506456524701</v>
      </c>
      <c r="C317" s="7">
        <v>1.69</v>
      </c>
      <c r="D317" s="10">
        <v>4</v>
      </c>
      <c r="E317" s="2"/>
    </row>
    <row r="318" spans="1:5" x14ac:dyDescent="0.15">
      <c r="A318" s="5">
        <v>43221</v>
      </c>
      <c r="B318" s="4">
        <v>18690.7995609256</v>
      </c>
      <c r="C318" s="7">
        <v>1.7</v>
      </c>
      <c r="D318" s="10">
        <v>3.8</v>
      </c>
      <c r="E318" s="2"/>
    </row>
    <row r="319" spans="1:5" x14ac:dyDescent="0.15">
      <c r="A319" s="5">
        <v>43252</v>
      </c>
      <c r="B319" s="4">
        <v>18666.302287654398</v>
      </c>
      <c r="C319" s="7">
        <v>1.82</v>
      </c>
      <c r="D319" s="10">
        <v>4</v>
      </c>
      <c r="E319" s="2"/>
    </row>
    <row r="320" spans="1:5" x14ac:dyDescent="0.15">
      <c r="A320" s="5">
        <v>43282</v>
      </c>
      <c r="B320" s="4">
        <v>18702.888756944099</v>
      </c>
      <c r="C320" s="7">
        <v>1.91</v>
      </c>
      <c r="D320" s="10">
        <v>3.8</v>
      </c>
      <c r="E320" s="2"/>
    </row>
    <row r="321" spans="1:5" x14ac:dyDescent="0.15">
      <c r="A321" s="5">
        <v>43313</v>
      </c>
      <c r="B321" s="4">
        <v>18782.428779331902</v>
      </c>
      <c r="C321" s="7">
        <v>1.91</v>
      </c>
      <c r="D321" s="10">
        <v>3.8</v>
      </c>
      <c r="E321" s="2"/>
    </row>
    <row r="322" spans="1:5" x14ac:dyDescent="0.15">
      <c r="A322" s="5">
        <v>43344</v>
      </c>
      <c r="B322" s="4">
        <v>18772.2493694562</v>
      </c>
      <c r="C322" s="7">
        <v>1.95</v>
      </c>
      <c r="D322" s="10">
        <v>3.7</v>
      </c>
      <c r="E322" s="2"/>
    </row>
    <row r="323" spans="1:5" x14ac:dyDescent="0.15">
      <c r="A323" s="5">
        <v>43374</v>
      </c>
      <c r="B323" s="4">
        <v>18831.101786054001</v>
      </c>
      <c r="C323" s="7">
        <v>2.19</v>
      </c>
      <c r="D323" s="10">
        <v>3.8</v>
      </c>
      <c r="E323" s="2"/>
    </row>
    <row r="324" spans="1:5" x14ac:dyDescent="0.15">
      <c r="A324" s="5">
        <v>43405</v>
      </c>
      <c r="B324" s="4">
        <v>18777.559013588299</v>
      </c>
      <c r="C324" s="7">
        <v>2.2000000000000002</v>
      </c>
      <c r="D324" s="10">
        <v>3.7</v>
      </c>
      <c r="E324" s="2"/>
    </row>
    <row r="325" spans="1:5" x14ac:dyDescent="0.15">
      <c r="A325" s="5">
        <v>43435</v>
      </c>
      <c r="B325" s="4">
        <v>18833.620676344199</v>
      </c>
      <c r="C325" s="7">
        <v>2.27</v>
      </c>
      <c r="D325" s="10">
        <v>3.9</v>
      </c>
      <c r="E325" s="2"/>
    </row>
    <row r="326" spans="1:5" x14ac:dyDescent="0.15">
      <c r="A326" s="5">
        <v>43466</v>
      </c>
      <c r="B326" s="4">
        <v>18981.395568751799</v>
      </c>
      <c r="C326" s="7">
        <v>2.4</v>
      </c>
      <c r="D326" s="10">
        <v>4</v>
      </c>
      <c r="E326" s="2"/>
    </row>
    <row r="327" spans="1:5" x14ac:dyDescent="0.15">
      <c r="A327" s="5">
        <v>43497</v>
      </c>
      <c r="B327" s="4">
        <v>18939.314014985001</v>
      </c>
      <c r="C327" s="7">
        <v>2.4</v>
      </c>
      <c r="D327" s="10">
        <v>3.8</v>
      </c>
      <c r="E327" s="2"/>
    </row>
    <row r="328" spans="1:5" x14ac:dyDescent="0.15">
      <c r="A328" s="5">
        <v>43525</v>
      </c>
      <c r="B328" s="4">
        <v>18930.810596351799</v>
      </c>
      <c r="C328" s="7">
        <v>2.41</v>
      </c>
      <c r="D328" s="10">
        <v>3.8</v>
      </c>
      <c r="E328" s="2"/>
    </row>
    <row r="329" spans="1:5" x14ac:dyDescent="0.15">
      <c r="A329" s="5">
        <v>43556</v>
      </c>
      <c r="B329" s="4">
        <v>18970.847496875798</v>
      </c>
      <c r="C329" s="7">
        <v>2.42</v>
      </c>
      <c r="D329" s="10">
        <v>3.6</v>
      </c>
      <c r="E329" s="2"/>
    </row>
    <row r="330" spans="1:5" x14ac:dyDescent="0.15">
      <c r="A330" s="5">
        <v>43586</v>
      </c>
      <c r="B330" s="4">
        <v>19026.0850021687</v>
      </c>
      <c r="C330" s="7">
        <v>2.39</v>
      </c>
      <c r="D330" s="10">
        <v>3.6</v>
      </c>
      <c r="E330" s="2"/>
    </row>
    <row r="331" spans="1:5" x14ac:dyDescent="0.15">
      <c r="A331" s="5">
        <v>43617</v>
      </c>
      <c r="B331" s="4">
        <v>19065.335712549699</v>
      </c>
      <c r="C331" s="7">
        <v>2.38</v>
      </c>
      <c r="D331" s="10">
        <v>3.7</v>
      </c>
      <c r="E331" s="2"/>
    </row>
    <row r="332" spans="1:5" x14ac:dyDescent="0.15">
      <c r="A332" s="5">
        <v>43647</v>
      </c>
      <c r="B332" s="4">
        <v>19133.547912045498</v>
      </c>
      <c r="C332" s="7">
        <v>2.4</v>
      </c>
      <c r="D332" s="10">
        <v>3.7</v>
      </c>
      <c r="E332" s="2"/>
    </row>
    <row r="333" spans="1:5" x14ac:dyDescent="0.15">
      <c r="A333" s="5">
        <v>43678</v>
      </c>
      <c r="B333" s="4">
        <v>19107.657797656298</v>
      </c>
      <c r="C333" s="7">
        <v>2.13</v>
      </c>
      <c r="D333" s="10">
        <v>3.7</v>
      </c>
      <c r="E333" s="2"/>
    </row>
    <row r="334" spans="1:5" x14ac:dyDescent="0.15">
      <c r="A334" s="5">
        <v>43709</v>
      </c>
      <c r="B334" s="4">
        <v>19184.481649794699</v>
      </c>
      <c r="C334" s="7">
        <v>2.04</v>
      </c>
      <c r="D334" s="10">
        <v>3.5</v>
      </c>
      <c r="E334" s="2"/>
    </row>
    <row r="335" spans="1:5" x14ac:dyDescent="0.15">
      <c r="A335" s="5">
        <v>43739</v>
      </c>
      <c r="B335" s="4">
        <v>19244.0681028498</v>
      </c>
      <c r="C335" s="7">
        <v>1.83</v>
      </c>
      <c r="D335" s="10">
        <v>3.6</v>
      </c>
      <c r="E335" s="2"/>
    </row>
    <row r="336" spans="1:5" x14ac:dyDescent="0.15">
      <c r="A336" s="5">
        <v>43770</v>
      </c>
      <c r="B336" s="4">
        <v>19234.945288881299</v>
      </c>
      <c r="C336" s="7">
        <v>1.55</v>
      </c>
      <c r="D336" s="10">
        <v>3.5</v>
      </c>
      <c r="E336" s="2"/>
    </row>
    <row r="337" spans="1:5" x14ac:dyDescent="0.15">
      <c r="A337" s="5">
        <v>43800</v>
      </c>
      <c r="B337" s="4">
        <v>19283.296688877101</v>
      </c>
      <c r="C337" s="7">
        <v>1.55</v>
      </c>
      <c r="D337" s="10">
        <v>3.5</v>
      </c>
      <c r="E337" s="2"/>
    </row>
    <row r="338" spans="1:5" x14ac:dyDescent="0.15">
      <c r="A338" s="5">
        <v>43831</v>
      </c>
      <c r="B338" s="2">
        <v>19263.830803429501</v>
      </c>
      <c r="C338" s="8">
        <v>1.55</v>
      </c>
      <c r="D338" s="11">
        <v>3.6</v>
      </c>
      <c r="E338" s="2"/>
    </row>
    <row r="339" spans="1:5" x14ac:dyDescent="0.15">
      <c r="A339" s="5">
        <v>43862</v>
      </c>
      <c r="B339" s="2">
        <v>19404.558366004101</v>
      </c>
      <c r="C339" s="8">
        <v>1.58</v>
      </c>
      <c r="D339" s="11">
        <v>3.5</v>
      </c>
      <c r="E339" s="2"/>
    </row>
    <row r="340" spans="1:5" x14ac:dyDescent="0.15">
      <c r="A340" s="5">
        <v>43891</v>
      </c>
      <c r="B340" s="2">
        <v>18365.189392009299</v>
      </c>
      <c r="C340" s="8">
        <v>0.65</v>
      </c>
      <c r="D340" s="11">
        <v>4.4000000000000004</v>
      </c>
      <c r="E340" s="2"/>
    </row>
    <row r="341" spans="1:5" x14ac:dyDescent="0.15">
      <c r="A341" s="5">
        <v>43922</v>
      </c>
      <c r="B341" s="2">
        <v>16515.284473410367</v>
      </c>
      <c r="C341" s="8">
        <v>0.05</v>
      </c>
      <c r="D341" s="11">
        <v>14.7</v>
      </c>
      <c r="E341" s="2"/>
    </row>
    <row r="342" spans="1:5" x14ac:dyDescent="0.15">
      <c r="A342" s="5">
        <v>43952</v>
      </c>
      <c r="B342" s="2">
        <v>17234.897678285233</v>
      </c>
      <c r="C342" s="8">
        <v>0.05</v>
      </c>
      <c r="D342" s="11">
        <v>13.3</v>
      </c>
      <c r="E342" s="2"/>
    </row>
    <row r="343" spans="1:5" x14ac:dyDescent="0.15">
      <c r="A343" s="5">
        <v>43983</v>
      </c>
      <c r="B343" s="2">
        <v>18160.218946318517</v>
      </c>
      <c r="C343" s="8">
        <v>0.08</v>
      </c>
      <c r="D343" s="11">
        <v>11.1</v>
      </c>
      <c r="E343" s="2"/>
    </row>
    <row r="344" spans="1:5" x14ac:dyDescent="0.15">
      <c r="A344" s="5">
        <v>44013</v>
      </c>
      <c r="B344" s="2">
        <v>18453.268386472562</v>
      </c>
      <c r="C344" s="8">
        <v>0.09</v>
      </c>
      <c r="D344" s="11">
        <v>10.199999999999999</v>
      </c>
      <c r="E344" s="2"/>
    </row>
    <row r="345" spans="1:5" x14ac:dyDescent="0.15">
      <c r="A345" s="5">
        <v>44044</v>
      </c>
      <c r="B345" s="2">
        <v>18576.419940459877</v>
      </c>
      <c r="C345" s="8">
        <v>0.1</v>
      </c>
      <c r="D345" s="11">
        <v>8.4</v>
      </c>
      <c r="E345" s="2"/>
    </row>
    <row r="346" spans="1:5" x14ac:dyDescent="0.15">
      <c r="A346" s="5">
        <v>44075</v>
      </c>
      <c r="B346" s="2">
        <v>18726.63968701032</v>
      </c>
      <c r="C346" s="8">
        <v>0.09</v>
      </c>
      <c r="D346" s="11">
        <v>7.9</v>
      </c>
      <c r="E346" s="2"/>
    </row>
    <row r="347" spans="1:5" x14ac:dyDescent="0.15">
      <c r="A347" s="5">
        <v>44105</v>
      </c>
      <c r="B347" s="2">
        <v>18862.228324010313</v>
      </c>
      <c r="C347" s="8">
        <v>0.09</v>
      </c>
      <c r="D347" s="11">
        <v>6.9</v>
      </c>
      <c r="E347" s="2"/>
    </row>
    <row r="348" spans="1:5" x14ac:dyDescent="0.15">
      <c r="C34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C9CE-5D3C-BE47-83D4-8CEB4E71D72F}">
  <dimension ref="A1:AB1529"/>
  <sheetViews>
    <sheetView topLeftCell="G1" workbookViewId="0">
      <selection activeCell="K1" activeCellId="1" sqref="N1:N1048576 K1:K1048576"/>
    </sheetView>
  </sheetViews>
  <sheetFormatPr baseColWidth="10" defaultRowHeight="14" x14ac:dyDescent="0.15"/>
  <cols>
    <col min="1" max="1" width="10.83203125" style="6"/>
    <col min="16" max="16" width="20.83203125" customWidth="1"/>
  </cols>
  <sheetData>
    <row r="1" spans="1:28" ht="16" x14ac:dyDescent="0.2">
      <c r="A1" s="17" t="s">
        <v>0</v>
      </c>
      <c r="B1" t="s">
        <v>5886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19</v>
      </c>
      <c r="N1" s="12" t="s">
        <v>20</v>
      </c>
      <c r="O1" s="12" t="s">
        <v>21</v>
      </c>
      <c r="P1" s="12" t="s">
        <v>22</v>
      </c>
      <c r="Q1" s="13" t="s">
        <v>23</v>
      </c>
      <c r="R1" s="13" t="s">
        <v>24</v>
      </c>
      <c r="S1" s="12" t="s">
        <v>25</v>
      </c>
      <c r="T1" s="12" t="s">
        <v>26</v>
      </c>
      <c r="U1" s="12" t="s">
        <v>27</v>
      </c>
      <c r="V1" s="12" t="s">
        <v>28</v>
      </c>
      <c r="W1" s="12" t="s">
        <v>29</v>
      </c>
      <c r="X1" s="12" t="s">
        <v>30</v>
      </c>
      <c r="Y1" s="12" t="s">
        <v>31</v>
      </c>
      <c r="Z1" s="12" t="s">
        <v>32</v>
      </c>
      <c r="AA1" s="12" t="s">
        <v>33</v>
      </c>
      <c r="AB1" s="12" t="s">
        <v>34</v>
      </c>
    </row>
    <row r="2" spans="1:28" ht="16" x14ac:dyDescent="0.2">
      <c r="A2" s="18">
        <v>33604</v>
      </c>
      <c r="B2" s="19">
        <f>COUNTIFS(P:P,"&gt;="&amp;A2,P:P,"&lt;"&amp;A3)</f>
        <v>0</v>
      </c>
      <c r="G2" s="12" t="s">
        <v>2563</v>
      </c>
      <c r="H2" s="12">
        <v>2</v>
      </c>
      <c r="I2" s="12">
        <v>222</v>
      </c>
      <c r="J2" s="12" t="s">
        <v>11</v>
      </c>
      <c r="K2" s="12">
        <v>1996</v>
      </c>
      <c r="L2" s="12" t="s">
        <v>2564</v>
      </c>
      <c r="M2" s="12">
        <v>4964543591</v>
      </c>
      <c r="N2" s="12" t="s">
        <v>44</v>
      </c>
      <c r="O2" s="12" t="s">
        <v>364</v>
      </c>
      <c r="P2" s="14">
        <v>35072</v>
      </c>
      <c r="Q2" s="12" t="s">
        <v>914</v>
      </c>
      <c r="R2" s="12" t="s">
        <v>2570</v>
      </c>
      <c r="S2" s="12">
        <v>0.09</v>
      </c>
      <c r="T2" s="12">
        <v>15900</v>
      </c>
      <c r="U2" s="12">
        <v>1979</v>
      </c>
      <c r="V2" s="12">
        <v>17</v>
      </c>
      <c r="W2" s="12">
        <v>0</v>
      </c>
      <c r="X2" s="12">
        <v>0</v>
      </c>
      <c r="Y2" s="12">
        <v>0</v>
      </c>
      <c r="Z2" s="12">
        <v>0</v>
      </c>
      <c r="AA2" s="12" t="s">
        <v>48</v>
      </c>
      <c r="AB2" s="12">
        <v>1</v>
      </c>
    </row>
    <row r="3" spans="1:28" ht="16" x14ac:dyDescent="0.2">
      <c r="A3" s="18">
        <v>33635</v>
      </c>
      <c r="B3" s="19">
        <f>COUNTIFS(P:P,"&gt;="&amp;A3,P:P,"&lt;"&amp;A4)</f>
        <v>0</v>
      </c>
      <c r="G3" s="12" t="s">
        <v>3276</v>
      </c>
      <c r="H3" s="12">
        <v>25</v>
      </c>
      <c r="I3" s="12">
        <v>172</v>
      </c>
      <c r="J3" s="12" t="s">
        <v>2855</v>
      </c>
      <c r="K3" s="12">
        <v>1996</v>
      </c>
      <c r="L3" s="12" t="s">
        <v>3277</v>
      </c>
      <c r="M3" s="12">
        <v>59198119.380000003</v>
      </c>
      <c r="N3" s="12" t="s">
        <v>35</v>
      </c>
      <c r="O3" s="12" t="s">
        <v>101</v>
      </c>
      <c r="P3" s="14">
        <v>35073</v>
      </c>
      <c r="Q3" s="12" t="s">
        <v>3298</v>
      </c>
      <c r="R3" s="12" t="s">
        <v>3299</v>
      </c>
      <c r="S3" s="12">
        <v>0.08</v>
      </c>
      <c r="T3" s="12">
        <v>68</v>
      </c>
      <c r="U3" s="12">
        <v>1995</v>
      </c>
      <c r="V3" s="12">
        <v>1</v>
      </c>
      <c r="W3" s="12">
        <v>0</v>
      </c>
      <c r="X3" s="12">
        <v>0</v>
      </c>
      <c r="Y3" s="12">
        <v>0</v>
      </c>
      <c r="Z3" s="12">
        <v>0</v>
      </c>
      <c r="AA3" s="12" t="s">
        <v>131</v>
      </c>
      <c r="AB3" s="12">
        <v>1</v>
      </c>
    </row>
    <row r="4" spans="1:28" ht="16" x14ac:dyDescent="0.2">
      <c r="A4" s="18">
        <v>33664</v>
      </c>
      <c r="B4" s="19">
        <f>COUNTIFS(P:P,"&gt;="&amp;A4,P:P,"&lt;"&amp;A5)</f>
        <v>0</v>
      </c>
      <c r="G4" s="12" t="s">
        <v>3786</v>
      </c>
      <c r="H4" s="12">
        <v>11</v>
      </c>
      <c r="I4" s="12">
        <v>125</v>
      </c>
      <c r="J4" s="12" t="s">
        <v>3480</v>
      </c>
      <c r="K4" s="12">
        <v>1996</v>
      </c>
      <c r="L4" s="12" t="s">
        <v>3787</v>
      </c>
      <c r="M4" s="12">
        <v>5215546564</v>
      </c>
      <c r="N4" s="12" t="s">
        <v>150</v>
      </c>
      <c r="O4" s="12" t="s">
        <v>202</v>
      </c>
      <c r="P4" s="14">
        <v>35074</v>
      </c>
      <c r="Q4" s="12" t="s">
        <v>3843</v>
      </c>
      <c r="R4" s="12" t="s">
        <v>3844</v>
      </c>
      <c r="S4" s="12">
        <v>0.08</v>
      </c>
      <c r="T4" s="12">
        <v>8500</v>
      </c>
      <c r="U4" s="12">
        <v>1947</v>
      </c>
      <c r="V4" s="12">
        <v>49</v>
      </c>
      <c r="W4" s="12">
        <v>0</v>
      </c>
      <c r="X4" s="12">
        <v>0</v>
      </c>
      <c r="Y4" s="12">
        <v>0</v>
      </c>
      <c r="Z4" s="12">
        <v>0</v>
      </c>
      <c r="AA4" s="12" t="s">
        <v>110</v>
      </c>
      <c r="AB4" s="12">
        <v>0</v>
      </c>
    </row>
    <row r="5" spans="1:28" ht="16" x14ac:dyDescent="0.2">
      <c r="A5" s="18">
        <v>33695</v>
      </c>
      <c r="B5" s="19">
        <f>COUNTIFS(P:P,"&gt;="&amp;A5,P:P,"&lt;"&amp;A6)</f>
        <v>0</v>
      </c>
      <c r="G5" s="12" t="s">
        <v>4205</v>
      </c>
      <c r="H5" s="12">
        <v>79</v>
      </c>
      <c r="I5" s="12">
        <v>90</v>
      </c>
      <c r="J5" s="12" t="s">
        <v>4092</v>
      </c>
      <c r="K5" s="12">
        <v>1996</v>
      </c>
      <c r="L5" s="12" t="s">
        <v>4206</v>
      </c>
      <c r="M5" s="12">
        <v>43150449140</v>
      </c>
      <c r="N5" s="12" t="s">
        <v>97</v>
      </c>
      <c r="O5" s="12" t="s">
        <v>221</v>
      </c>
      <c r="P5" s="14">
        <v>35075</v>
      </c>
      <c r="Q5" s="12" t="s">
        <v>696</v>
      </c>
      <c r="R5" s="12" t="s">
        <v>4228</v>
      </c>
      <c r="S5" s="12">
        <v>0.24</v>
      </c>
      <c r="T5" s="12">
        <v>13140</v>
      </c>
      <c r="U5" s="12">
        <v>1952</v>
      </c>
      <c r="V5" s="12">
        <v>44</v>
      </c>
      <c r="W5" s="12">
        <v>0</v>
      </c>
      <c r="X5" s="12">
        <v>0</v>
      </c>
      <c r="Y5" s="12">
        <v>0</v>
      </c>
      <c r="Z5" s="12">
        <v>0</v>
      </c>
      <c r="AA5" s="12" t="s">
        <v>48</v>
      </c>
      <c r="AB5" s="12">
        <v>0</v>
      </c>
    </row>
    <row r="6" spans="1:28" ht="16" x14ac:dyDescent="0.2">
      <c r="A6" s="18">
        <v>33725</v>
      </c>
      <c r="B6" s="19">
        <f>COUNTIFS(P:P,"&gt;="&amp;A6,P:P,"&lt;"&amp;A7)</f>
        <v>0</v>
      </c>
      <c r="G6" s="12" t="s">
        <v>5747</v>
      </c>
      <c r="H6" s="12">
        <v>98</v>
      </c>
      <c r="I6" s="12">
        <v>1</v>
      </c>
      <c r="J6" s="12" t="s">
        <v>4729</v>
      </c>
      <c r="K6" s="12">
        <v>1996</v>
      </c>
      <c r="L6" s="12" t="s">
        <v>5748</v>
      </c>
      <c r="M6" s="12">
        <v>9228955162</v>
      </c>
      <c r="N6" s="12" t="s">
        <v>118</v>
      </c>
      <c r="O6" s="12" t="s">
        <v>119</v>
      </c>
      <c r="P6" s="14">
        <v>35088</v>
      </c>
      <c r="Q6" s="12" t="s">
        <v>5250</v>
      </c>
      <c r="R6" s="12" t="s">
        <v>974</v>
      </c>
      <c r="S6" s="12">
        <v>0.26</v>
      </c>
      <c r="T6" s="12">
        <v>10900</v>
      </c>
      <c r="U6" s="12">
        <v>1991</v>
      </c>
      <c r="V6" s="12">
        <v>5</v>
      </c>
      <c r="W6" s="12">
        <v>0</v>
      </c>
      <c r="X6" s="12">
        <v>0</v>
      </c>
      <c r="Y6" s="12">
        <v>0</v>
      </c>
      <c r="Z6" s="12">
        <v>0</v>
      </c>
      <c r="AA6" s="12" t="s">
        <v>48</v>
      </c>
      <c r="AB6" s="12">
        <v>0</v>
      </c>
    </row>
    <row r="7" spans="1:28" ht="16" x14ac:dyDescent="0.2">
      <c r="A7" s="18">
        <v>33756</v>
      </c>
      <c r="B7" s="19">
        <f>COUNTIFS(P:P,"&gt;="&amp;A7,P:P,"&lt;"&amp;A8)</f>
        <v>0</v>
      </c>
      <c r="G7" s="12" t="s">
        <v>606</v>
      </c>
      <c r="H7" s="12">
        <v>111</v>
      </c>
      <c r="I7" s="12">
        <v>262</v>
      </c>
      <c r="J7" s="12" t="s">
        <v>11</v>
      </c>
      <c r="K7" s="12">
        <v>1996</v>
      </c>
      <c r="L7" s="12" t="s">
        <v>607</v>
      </c>
      <c r="M7" s="12">
        <v>3996685629</v>
      </c>
      <c r="N7" s="12" t="s">
        <v>118</v>
      </c>
      <c r="O7" s="12" t="s">
        <v>729</v>
      </c>
      <c r="P7" s="14">
        <v>35089</v>
      </c>
      <c r="Q7" s="12" t="s">
        <v>730</v>
      </c>
      <c r="R7" s="12" t="s">
        <v>731</v>
      </c>
      <c r="S7" s="12">
        <v>0.23</v>
      </c>
      <c r="T7" s="12">
        <v>5208</v>
      </c>
      <c r="U7" s="12">
        <v>1986</v>
      </c>
      <c r="V7" s="12">
        <v>10</v>
      </c>
      <c r="W7" s="12">
        <v>0</v>
      </c>
      <c r="X7" s="12">
        <v>0</v>
      </c>
      <c r="Y7" s="12">
        <v>0</v>
      </c>
      <c r="Z7" s="12">
        <v>0</v>
      </c>
      <c r="AA7" s="12" t="s">
        <v>110</v>
      </c>
      <c r="AB7" s="12">
        <v>1</v>
      </c>
    </row>
    <row r="8" spans="1:28" ht="16" x14ac:dyDescent="0.2">
      <c r="A8" s="18">
        <v>33786</v>
      </c>
      <c r="B8" s="19">
        <f>COUNTIFS(P:P,"&gt;="&amp;A8,P:P,"&lt;"&amp;A9)</f>
        <v>0</v>
      </c>
      <c r="G8" s="12" t="s">
        <v>2915</v>
      </c>
      <c r="H8" s="12">
        <v>107</v>
      </c>
      <c r="I8" s="12">
        <v>198</v>
      </c>
      <c r="J8" s="12" t="s">
        <v>2855</v>
      </c>
      <c r="K8" s="12">
        <v>1996</v>
      </c>
      <c r="L8" s="12" t="s">
        <v>2916</v>
      </c>
      <c r="M8" s="12">
        <v>9589321162</v>
      </c>
      <c r="N8" s="12" t="s">
        <v>111</v>
      </c>
      <c r="O8" s="12" t="s">
        <v>128</v>
      </c>
      <c r="P8" s="14">
        <v>35096</v>
      </c>
      <c r="Q8" s="12" t="s">
        <v>2952</v>
      </c>
      <c r="R8" s="12" t="s">
        <v>2953</v>
      </c>
      <c r="S8" s="12">
        <v>0.1</v>
      </c>
      <c r="T8" s="12">
        <v>28300</v>
      </c>
      <c r="U8" s="12">
        <v>1951</v>
      </c>
      <c r="V8" s="12">
        <v>45</v>
      </c>
      <c r="W8" s="12">
        <v>0</v>
      </c>
      <c r="X8" s="12">
        <v>0</v>
      </c>
      <c r="Y8" s="12">
        <v>0</v>
      </c>
      <c r="Z8" s="12">
        <v>0</v>
      </c>
      <c r="AA8" s="12" t="s">
        <v>48</v>
      </c>
      <c r="AB8" s="12">
        <v>1</v>
      </c>
    </row>
    <row r="9" spans="1:28" ht="16" x14ac:dyDescent="0.2">
      <c r="A9" s="18">
        <v>33817</v>
      </c>
      <c r="B9" s="19">
        <f>COUNTIFS(P:P,"&gt;="&amp;A9,P:P,"&lt;"&amp;A10)</f>
        <v>0</v>
      </c>
      <c r="G9" s="12" t="s">
        <v>2747</v>
      </c>
      <c r="H9" s="12">
        <v>29</v>
      </c>
      <c r="I9" s="12">
        <v>210</v>
      </c>
      <c r="J9" s="12" t="s">
        <v>11</v>
      </c>
      <c r="K9" s="12">
        <v>1996</v>
      </c>
      <c r="L9" s="12" t="s">
        <v>2748</v>
      </c>
      <c r="M9" s="12">
        <v>54543319.719999999</v>
      </c>
      <c r="N9" s="12" t="s">
        <v>118</v>
      </c>
      <c r="O9" s="12" t="s">
        <v>628</v>
      </c>
      <c r="P9" s="14">
        <v>35117</v>
      </c>
      <c r="Q9" s="12" t="s">
        <v>2786</v>
      </c>
      <c r="R9" s="12" t="s">
        <v>2787</v>
      </c>
      <c r="S9" s="12">
        <v>0.64</v>
      </c>
      <c r="T9" s="12">
        <v>321</v>
      </c>
      <c r="U9" s="12">
        <v>1992</v>
      </c>
      <c r="V9" s="12">
        <v>4</v>
      </c>
      <c r="W9" s="12">
        <v>0</v>
      </c>
      <c r="X9" s="12">
        <v>0</v>
      </c>
      <c r="Y9" s="12">
        <v>0</v>
      </c>
      <c r="Z9" s="12">
        <v>0</v>
      </c>
      <c r="AA9" s="12" t="s">
        <v>39</v>
      </c>
      <c r="AB9" s="12">
        <v>1</v>
      </c>
    </row>
    <row r="10" spans="1:28" ht="16" x14ac:dyDescent="0.2">
      <c r="A10" s="18">
        <v>33848</v>
      </c>
      <c r="B10" s="19">
        <f>COUNTIFS(P:P,"&gt;="&amp;A10,P:P,"&lt;"&amp;A11)</f>
        <v>0</v>
      </c>
      <c r="G10" s="12" t="s">
        <v>3502</v>
      </c>
      <c r="H10" s="12">
        <v>98</v>
      </c>
      <c r="I10" s="12">
        <v>146</v>
      </c>
      <c r="J10" s="12" t="s">
        <v>3480</v>
      </c>
      <c r="K10" s="12">
        <v>1996</v>
      </c>
      <c r="L10" s="12" t="s">
        <v>3503</v>
      </c>
      <c r="M10" s="12">
        <v>840975760.29999995</v>
      </c>
      <c r="N10" s="12" t="s">
        <v>142</v>
      </c>
      <c r="O10" s="12" t="s">
        <v>1051</v>
      </c>
      <c r="P10" s="14">
        <v>35118</v>
      </c>
      <c r="Q10" s="12" t="s">
        <v>3580</v>
      </c>
      <c r="R10" s="12" t="s">
        <v>3581</v>
      </c>
      <c r="S10" s="12">
        <v>7.0000000000000007E-2</v>
      </c>
      <c r="T10" s="12">
        <v>3380</v>
      </c>
      <c r="U10" s="12">
        <v>1875</v>
      </c>
      <c r="V10" s="12">
        <v>121</v>
      </c>
      <c r="W10" s="12">
        <v>0</v>
      </c>
      <c r="X10" s="12">
        <v>0</v>
      </c>
      <c r="Y10" s="12">
        <v>0</v>
      </c>
      <c r="Z10" s="12">
        <v>0</v>
      </c>
      <c r="AA10" s="12" t="s">
        <v>43</v>
      </c>
      <c r="AB10" s="12">
        <v>1</v>
      </c>
    </row>
    <row r="11" spans="1:28" ht="16" x14ac:dyDescent="0.2">
      <c r="A11" s="18">
        <v>33878</v>
      </c>
      <c r="B11" s="19">
        <f>COUNTIFS(P:P,"&gt;="&amp;A11,P:P,"&lt;"&amp;A12)</f>
        <v>0</v>
      </c>
      <c r="G11" s="12" t="s">
        <v>1708</v>
      </c>
      <c r="H11" s="12">
        <v>49</v>
      </c>
      <c r="I11" s="12">
        <v>254</v>
      </c>
      <c r="J11" s="12" t="s">
        <v>11</v>
      </c>
      <c r="K11" s="12">
        <v>1996</v>
      </c>
      <c r="L11" s="12" t="s">
        <v>1709</v>
      </c>
      <c r="M11" s="12">
        <v>2650500567</v>
      </c>
      <c r="N11" s="12" t="s">
        <v>35</v>
      </c>
      <c r="O11" s="12" t="s">
        <v>40</v>
      </c>
      <c r="P11" s="14">
        <v>35121</v>
      </c>
      <c r="Q11" s="12" t="s">
        <v>1826</v>
      </c>
      <c r="R11" s="12" t="s">
        <v>1827</v>
      </c>
      <c r="S11" s="12">
        <v>0.03</v>
      </c>
      <c r="T11" s="12">
        <v>3273</v>
      </c>
      <c r="U11" s="12">
        <v>1979</v>
      </c>
      <c r="V11" s="12">
        <v>17</v>
      </c>
      <c r="W11" s="12">
        <v>0</v>
      </c>
      <c r="X11" s="12">
        <v>0</v>
      </c>
      <c r="Y11" s="12">
        <v>0</v>
      </c>
      <c r="Z11" s="12">
        <v>0</v>
      </c>
      <c r="AA11" s="12" t="s">
        <v>43</v>
      </c>
      <c r="AB11" s="12">
        <v>1</v>
      </c>
    </row>
    <row r="12" spans="1:28" ht="16" x14ac:dyDescent="0.2">
      <c r="A12" s="18">
        <v>33909</v>
      </c>
      <c r="B12" s="19">
        <f>COUNTIFS(P:P,"&gt;="&amp;A12,P:P,"&lt;"&amp;A13)</f>
        <v>0</v>
      </c>
      <c r="G12" s="12" t="s">
        <v>3105</v>
      </c>
      <c r="H12" s="12">
        <v>96</v>
      </c>
      <c r="I12" s="12">
        <v>185</v>
      </c>
      <c r="J12" s="12" t="s">
        <v>2855</v>
      </c>
      <c r="K12" s="12">
        <v>1996</v>
      </c>
      <c r="L12" s="12" t="s">
        <v>3106</v>
      </c>
      <c r="M12" s="12">
        <v>24343788764</v>
      </c>
      <c r="N12" s="12" t="s">
        <v>44</v>
      </c>
      <c r="O12" s="12" t="s">
        <v>218</v>
      </c>
      <c r="P12" s="14">
        <v>35123</v>
      </c>
      <c r="Q12" s="12" t="s">
        <v>3200</v>
      </c>
      <c r="R12" s="12" t="s">
        <v>3201</v>
      </c>
      <c r="S12" s="12">
        <v>0.17</v>
      </c>
      <c r="T12" s="12">
        <v>2525</v>
      </c>
      <c r="U12" s="12">
        <v>1992</v>
      </c>
      <c r="V12" s="12">
        <v>4</v>
      </c>
      <c r="W12" s="12">
        <v>0</v>
      </c>
      <c r="X12" s="12">
        <v>0</v>
      </c>
      <c r="Y12" s="12">
        <v>0</v>
      </c>
      <c r="Z12" s="12">
        <v>0</v>
      </c>
      <c r="AA12" s="12" t="s">
        <v>43</v>
      </c>
      <c r="AB12" s="12">
        <v>1</v>
      </c>
    </row>
    <row r="13" spans="1:28" ht="16" x14ac:dyDescent="0.2">
      <c r="A13" s="18">
        <v>33939</v>
      </c>
      <c r="B13" s="19">
        <f>COUNTIFS(P:P,"&gt;="&amp;A13,P:P,"&lt;"&amp;A14)</f>
        <v>0</v>
      </c>
      <c r="G13" s="12" t="s">
        <v>3471</v>
      </c>
      <c r="H13" s="12">
        <v>102</v>
      </c>
      <c r="I13" s="12">
        <v>150</v>
      </c>
      <c r="J13" s="12" t="s">
        <v>2855</v>
      </c>
      <c r="K13" s="12">
        <v>1996</v>
      </c>
      <c r="L13" s="12" t="s">
        <v>3472</v>
      </c>
      <c r="M13" s="12">
        <v>1554987922</v>
      </c>
      <c r="N13" s="12" t="s">
        <v>118</v>
      </c>
      <c r="O13" s="12" t="s">
        <v>119</v>
      </c>
      <c r="P13" s="14">
        <v>35123</v>
      </c>
      <c r="Q13" s="12" t="s">
        <v>3552</v>
      </c>
      <c r="R13" s="12" t="s">
        <v>3553</v>
      </c>
      <c r="S13" s="12">
        <v>0.04</v>
      </c>
      <c r="T13" s="12">
        <v>3373</v>
      </c>
      <c r="U13" s="12">
        <v>1994</v>
      </c>
      <c r="V13" s="12">
        <v>2</v>
      </c>
      <c r="W13" s="12">
        <v>0</v>
      </c>
      <c r="X13" s="12">
        <v>0</v>
      </c>
      <c r="Y13" s="12">
        <v>0</v>
      </c>
      <c r="Z13" s="12">
        <v>0</v>
      </c>
      <c r="AA13" s="12" t="s">
        <v>43</v>
      </c>
      <c r="AB13" s="12">
        <v>1</v>
      </c>
    </row>
    <row r="14" spans="1:28" ht="16" x14ac:dyDescent="0.2">
      <c r="A14" s="18">
        <v>33970</v>
      </c>
      <c r="B14" s="19">
        <f>COUNTIFS(P:P,"&gt;="&amp;A14,P:P,"&lt;"&amp;A15)</f>
        <v>0</v>
      </c>
      <c r="G14" s="12" t="s">
        <v>4391</v>
      </c>
      <c r="H14" s="12">
        <v>91</v>
      </c>
      <c r="I14" s="12">
        <v>75</v>
      </c>
      <c r="J14" s="12" t="s">
        <v>4092</v>
      </c>
      <c r="K14" s="12">
        <v>1996</v>
      </c>
      <c r="L14" s="12" t="s">
        <v>4392</v>
      </c>
      <c r="M14" s="12">
        <v>29113262.640000001</v>
      </c>
      <c r="N14" s="12" t="s">
        <v>150</v>
      </c>
      <c r="O14" s="12" t="s">
        <v>151</v>
      </c>
      <c r="P14" s="14">
        <v>35124</v>
      </c>
      <c r="Q14" s="12" t="s">
        <v>4410</v>
      </c>
      <c r="R14" s="12">
        <v>-923000</v>
      </c>
      <c r="S14" s="12">
        <v>0.35</v>
      </c>
      <c r="T14" s="12">
        <v>1142</v>
      </c>
      <c r="U14" s="12">
        <v>1967</v>
      </c>
      <c r="V14" s="12">
        <v>29</v>
      </c>
      <c r="W14" s="12">
        <v>0</v>
      </c>
      <c r="X14" s="12">
        <v>0</v>
      </c>
      <c r="Y14" s="12">
        <v>0</v>
      </c>
      <c r="Z14" s="12">
        <v>0</v>
      </c>
      <c r="AA14" s="12" t="s">
        <v>43</v>
      </c>
      <c r="AB14" s="12">
        <v>0</v>
      </c>
    </row>
    <row r="15" spans="1:28" ht="16" x14ac:dyDescent="0.2">
      <c r="A15" s="18">
        <v>34001</v>
      </c>
      <c r="B15" s="19">
        <f>COUNTIFS(P:P,"&gt;="&amp;A15,P:P,"&lt;"&amp;A16)</f>
        <v>0</v>
      </c>
      <c r="G15" s="12" t="s">
        <v>4552</v>
      </c>
      <c r="H15" s="12">
        <v>88</v>
      </c>
      <c r="I15" s="12">
        <v>64</v>
      </c>
      <c r="J15" s="12" t="s">
        <v>4092</v>
      </c>
      <c r="K15" s="12">
        <v>1996</v>
      </c>
      <c r="L15" s="12" t="s">
        <v>4553</v>
      </c>
      <c r="M15" s="12">
        <v>1397320020</v>
      </c>
      <c r="N15" s="12" t="s">
        <v>111</v>
      </c>
      <c r="O15" s="12" t="s">
        <v>3862</v>
      </c>
      <c r="P15" s="14">
        <v>35124</v>
      </c>
      <c r="Q15" s="12" t="s">
        <v>1832</v>
      </c>
      <c r="R15" s="12" t="s">
        <v>4562</v>
      </c>
      <c r="S15" s="12">
        <v>0.14000000000000001</v>
      </c>
      <c r="T15" s="12">
        <v>3221</v>
      </c>
      <c r="U15" s="12">
        <v>1928</v>
      </c>
      <c r="V15" s="12">
        <v>68</v>
      </c>
      <c r="W15" s="12">
        <v>0</v>
      </c>
      <c r="X15" s="12">
        <v>0</v>
      </c>
      <c r="Y15" s="12">
        <v>0</v>
      </c>
      <c r="Z15" s="12">
        <v>0</v>
      </c>
      <c r="AA15" s="12" t="s">
        <v>43</v>
      </c>
      <c r="AB15" s="12">
        <v>0</v>
      </c>
    </row>
    <row r="16" spans="1:28" ht="16" x14ac:dyDescent="0.2">
      <c r="A16" s="18">
        <v>34029</v>
      </c>
      <c r="B16" s="19">
        <f>COUNTIFS(P:P,"&gt;="&amp;A16,P:P,"&lt;"&amp;A17)</f>
        <v>0</v>
      </c>
      <c r="G16" s="12" t="s">
        <v>3136</v>
      </c>
      <c r="H16" s="12">
        <v>81</v>
      </c>
      <c r="I16" s="12">
        <v>180</v>
      </c>
      <c r="J16" s="12" t="s">
        <v>2855</v>
      </c>
      <c r="K16" s="12">
        <v>1996</v>
      </c>
      <c r="L16" s="12" t="s">
        <v>3137</v>
      </c>
      <c r="M16" s="12">
        <v>963311537.39999998</v>
      </c>
      <c r="N16" s="12" t="s">
        <v>35</v>
      </c>
      <c r="O16" s="12" t="s">
        <v>147</v>
      </c>
      <c r="P16" s="14">
        <v>35136</v>
      </c>
      <c r="Q16" s="12" t="s">
        <v>3229</v>
      </c>
      <c r="R16" s="12" t="s">
        <v>3230</v>
      </c>
      <c r="S16" s="12">
        <v>0.08</v>
      </c>
      <c r="T16" s="12">
        <v>6914</v>
      </c>
      <c r="U16" s="12">
        <v>1978</v>
      </c>
      <c r="V16" s="12">
        <v>18</v>
      </c>
      <c r="W16" s="12">
        <v>0</v>
      </c>
      <c r="X16" s="12">
        <v>0</v>
      </c>
      <c r="Y16" s="12">
        <v>0</v>
      </c>
      <c r="Z16" s="12">
        <v>0</v>
      </c>
      <c r="AA16" s="12" t="s">
        <v>110</v>
      </c>
      <c r="AB16" s="12">
        <v>1</v>
      </c>
    </row>
    <row r="17" spans="1:28" ht="16" x14ac:dyDescent="0.2">
      <c r="A17" s="18">
        <v>34060</v>
      </c>
      <c r="B17" s="19">
        <f>COUNTIFS(P:P,"&gt;="&amp;A17,P:P,"&lt;"&amp;A18)</f>
        <v>0</v>
      </c>
      <c r="G17" s="12" t="s">
        <v>1194</v>
      </c>
      <c r="H17" s="12">
        <v>91</v>
      </c>
      <c r="I17" s="12">
        <v>261</v>
      </c>
      <c r="J17" s="12" t="s">
        <v>11</v>
      </c>
      <c r="K17" s="12">
        <v>1996</v>
      </c>
      <c r="L17" s="12" t="s">
        <v>1195</v>
      </c>
      <c r="M17" s="12">
        <v>1528227138</v>
      </c>
      <c r="N17" s="12" t="s">
        <v>685</v>
      </c>
      <c r="O17" s="12" t="s">
        <v>894</v>
      </c>
      <c r="P17" s="14">
        <v>35137</v>
      </c>
      <c r="Q17" s="12" t="s">
        <v>1212</v>
      </c>
      <c r="R17" s="12" t="s">
        <v>1213</v>
      </c>
      <c r="S17" s="12">
        <v>0.13</v>
      </c>
      <c r="T17" s="12">
        <v>4377</v>
      </c>
      <c r="U17" s="12">
        <v>1971</v>
      </c>
      <c r="V17" s="12">
        <v>25</v>
      </c>
      <c r="W17" s="12">
        <v>0</v>
      </c>
      <c r="X17" s="12">
        <v>0</v>
      </c>
      <c r="Y17" s="12">
        <v>0</v>
      </c>
      <c r="Z17" s="12">
        <v>0</v>
      </c>
      <c r="AA17" s="12" t="s">
        <v>43</v>
      </c>
      <c r="AB17" s="12">
        <v>1</v>
      </c>
    </row>
    <row r="18" spans="1:28" ht="16" x14ac:dyDescent="0.2">
      <c r="A18" s="18">
        <v>34090</v>
      </c>
      <c r="B18" s="19">
        <f>COUNTIFS(P:P,"&gt;="&amp;A18,P:P,"&lt;"&amp;A19)</f>
        <v>0</v>
      </c>
      <c r="G18" s="12" t="s">
        <v>2008</v>
      </c>
      <c r="H18" s="12">
        <v>94</v>
      </c>
      <c r="I18" s="12">
        <v>245</v>
      </c>
      <c r="J18" s="12" t="s">
        <v>11</v>
      </c>
      <c r="K18" s="12">
        <v>1996</v>
      </c>
      <c r="L18" s="12" t="s">
        <v>2009</v>
      </c>
      <c r="M18" s="12">
        <v>4595437725</v>
      </c>
      <c r="N18" s="12" t="s">
        <v>104</v>
      </c>
      <c r="O18" s="12" t="s">
        <v>202</v>
      </c>
      <c r="P18" s="14">
        <v>35138</v>
      </c>
      <c r="Q18" s="12" t="s">
        <v>2060</v>
      </c>
      <c r="R18" s="12" t="s">
        <v>2061</v>
      </c>
      <c r="S18" s="12">
        <v>0.04</v>
      </c>
      <c r="T18" s="12">
        <v>6900</v>
      </c>
      <c r="U18" s="12">
        <v>1870</v>
      </c>
      <c r="V18" s="12">
        <v>126</v>
      </c>
      <c r="W18" s="12">
        <v>0</v>
      </c>
      <c r="X18" s="12">
        <v>0</v>
      </c>
      <c r="Y18" s="12">
        <v>0</v>
      </c>
      <c r="Z18" s="12">
        <v>0</v>
      </c>
      <c r="AA18" s="12" t="s">
        <v>110</v>
      </c>
      <c r="AB18" s="12">
        <v>1</v>
      </c>
    </row>
    <row r="19" spans="1:28" ht="16" x14ac:dyDescent="0.2">
      <c r="A19" s="18">
        <v>34121</v>
      </c>
      <c r="B19" s="19">
        <f>COUNTIFS(P:P,"&gt;="&amp;A19,P:P,"&lt;"&amp;A20)</f>
        <v>0</v>
      </c>
      <c r="G19" s="12" t="s">
        <v>1340</v>
      </c>
      <c r="H19" s="12">
        <v>16</v>
      </c>
      <c r="I19" s="12">
        <v>260</v>
      </c>
      <c r="J19" s="12" t="s">
        <v>11</v>
      </c>
      <c r="K19" s="12">
        <v>1996</v>
      </c>
      <c r="L19" s="12" t="s">
        <v>1341</v>
      </c>
      <c r="M19" s="12">
        <v>660433111.5</v>
      </c>
      <c r="N19" s="12" t="s">
        <v>104</v>
      </c>
      <c r="O19" s="12" t="s">
        <v>115</v>
      </c>
      <c r="P19" s="14">
        <v>35142</v>
      </c>
      <c r="Q19" s="12" t="s">
        <v>1370</v>
      </c>
      <c r="R19" s="12" t="s">
        <v>1371</v>
      </c>
      <c r="S19" s="12">
        <v>1.56</v>
      </c>
      <c r="T19" s="12">
        <v>58</v>
      </c>
      <c r="U19" s="12">
        <v>1969</v>
      </c>
      <c r="V19" s="12">
        <v>27</v>
      </c>
      <c r="W19" s="12">
        <v>0</v>
      </c>
      <c r="X19" s="12">
        <v>0</v>
      </c>
      <c r="Y19" s="12">
        <v>0</v>
      </c>
      <c r="Z19" s="12">
        <v>0</v>
      </c>
      <c r="AA19" s="12" t="s">
        <v>131</v>
      </c>
      <c r="AB19" s="12">
        <v>1</v>
      </c>
    </row>
    <row r="20" spans="1:28" ht="16" x14ac:dyDescent="0.2">
      <c r="A20" s="18">
        <v>34151</v>
      </c>
      <c r="B20" s="19">
        <f>COUNTIFS(P:P,"&gt;="&amp;A20,P:P,"&lt;"&amp;A21)</f>
        <v>0</v>
      </c>
      <c r="G20" s="12" t="s">
        <v>1190</v>
      </c>
      <c r="H20" s="12">
        <v>98</v>
      </c>
      <c r="I20" s="12">
        <v>261</v>
      </c>
      <c r="J20" s="12" t="s">
        <v>11</v>
      </c>
      <c r="K20" s="12">
        <v>1996</v>
      </c>
      <c r="L20" s="12" t="s">
        <v>1191</v>
      </c>
      <c r="M20" s="12">
        <v>211698115.69999999</v>
      </c>
      <c r="N20" s="12" t="s">
        <v>111</v>
      </c>
      <c r="O20" s="12" t="s">
        <v>885</v>
      </c>
      <c r="P20" s="14">
        <v>35151</v>
      </c>
      <c r="Q20" s="12" t="s">
        <v>1208</v>
      </c>
      <c r="R20" s="12" t="s">
        <v>1209</v>
      </c>
      <c r="S20" s="12">
        <v>0.15</v>
      </c>
      <c r="T20" s="12">
        <v>1500</v>
      </c>
      <c r="U20" s="12">
        <v>1990</v>
      </c>
      <c r="V20" s="12">
        <v>6</v>
      </c>
      <c r="W20" s="12">
        <v>0</v>
      </c>
      <c r="X20" s="12">
        <v>0</v>
      </c>
      <c r="Y20" s="12">
        <v>0</v>
      </c>
      <c r="Z20" s="12">
        <v>0</v>
      </c>
      <c r="AA20" s="12" t="s">
        <v>43</v>
      </c>
      <c r="AB20" s="12">
        <v>1</v>
      </c>
    </row>
    <row r="21" spans="1:28" ht="16" x14ac:dyDescent="0.2">
      <c r="A21" s="18">
        <v>34182</v>
      </c>
      <c r="B21" s="19">
        <f>COUNTIFS(P:P,"&gt;="&amp;A21,P:P,"&lt;"&amp;A22)</f>
        <v>0</v>
      </c>
      <c r="G21" s="12" t="s">
        <v>1704</v>
      </c>
      <c r="H21" s="12">
        <v>105</v>
      </c>
      <c r="I21" s="12">
        <v>254</v>
      </c>
      <c r="J21" s="12" t="s">
        <v>11</v>
      </c>
      <c r="K21" s="12">
        <v>1996</v>
      </c>
      <c r="L21" s="12" t="s">
        <v>1705</v>
      </c>
      <c r="M21" s="12">
        <v>1578752344</v>
      </c>
      <c r="N21" s="12" t="s">
        <v>97</v>
      </c>
      <c r="O21" s="12" t="s">
        <v>1821</v>
      </c>
      <c r="P21" s="14">
        <v>35153</v>
      </c>
      <c r="Q21" s="12" t="s">
        <v>734</v>
      </c>
      <c r="R21" s="12" t="s">
        <v>1822</v>
      </c>
      <c r="S21" s="12">
        <v>0.21</v>
      </c>
      <c r="T21" s="12">
        <v>1864</v>
      </c>
      <c r="U21" s="12">
        <v>1995</v>
      </c>
      <c r="V21" s="12">
        <v>1</v>
      </c>
      <c r="W21" s="12">
        <v>0</v>
      </c>
      <c r="X21" s="12">
        <v>0</v>
      </c>
      <c r="Y21" s="12">
        <v>0</v>
      </c>
      <c r="Z21" s="12">
        <v>0</v>
      </c>
      <c r="AA21" s="12" t="s">
        <v>43</v>
      </c>
      <c r="AB21" s="12">
        <v>1</v>
      </c>
    </row>
    <row r="22" spans="1:28" ht="16" x14ac:dyDescent="0.2">
      <c r="A22" s="18">
        <v>34213</v>
      </c>
      <c r="B22" s="19">
        <f>COUNTIFS(P:P,"&gt;="&amp;A22,P:P,"&lt;"&amp;A23)</f>
        <v>0</v>
      </c>
      <c r="G22" s="12" t="s">
        <v>4849</v>
      </c>
      <c r="H22" s="12">
        <v>1</v>
      </c>
      <c r="I22" s="12">
        <v>43</v>
      </c>
      <c r="J22" s="12" t="s">
        <v>4729</v>
      </c>
      <c r="K22" s="12">
        <v>1996</v>
      </c>
      <c r="L22" s="12" t="s">
        <v>4850</v>
      </c>
      <c r="M22" s="12">
        <v>67976708.799999997</v>
      </c>
      <c r="N22" s="12" t="s">
        <v>35</v>
      </c>
      <c r="O22" s="12" t="s">
        <v>40</v>
      </c>
      <c r="P22" s="14">
        <v>35156</v>
      </c>
      <c r="Q22" s="12" t="s">
        <v>4895</v>
      </c>
      <c r="R22" s="12" t="s">
        <v>4896</v>
      </c>
      <c r="S22" s="12">
        <v>0.2</v>
      </c>
      <c r="T22" s="12">
        <v>177</v>
      </c>
      <c r="U22" s="12">
        <v>1985</v>
      </c>
      <c r="V22" s="12">
        <v>11</v>
      </c>
      <c r="W22" s="12">
        <v>0</v>
      </c>
      <c r="X22" s="12">
        <v>0</v>
      </c>
      <c r="Y22" s="12">
        <v>0</v>
      </c>
      <c r="Z22" s="12">
        <v>0</v>
      </c>
      <c r="AA22" s="12" t="s">
        <v>39</v>
      </c>
      <c r="AB22" s="12">
        <v>0</v>
      </c>
    </row>
    <row r="23" spans="1:28" ht="16" x14ac:dyDescent="0.2">
      <c r="A23" s="18">
        <v>34243</v>
      </c>
      <c r="B23" s="19">
        <f>COUNTIFS(P:P,"&gt;="&amp;A23,P:P,"&lt;"&amp;A24)</f>
        <v>0</v>
      </c>
      <c r="G23" s="12" t="s">
        <v>4515</v>
      </c>
      <c r="H23" s="12">
        <v>83</v>
      </c>
      <c r="I23" s="12">
        <v>66</v>
      </c>
      <c r="J23" s="12" t="s">
        <v>4092</v>
      </c>
      <c r="K23" s="12">
        <v>1996</v>
      </c>
      <c r="L23" s="12" t="s">
        <v>4516</v>
      </c>
      <c r="M23" s="12">
        <v>7619684.0300000003</v>
      </c>
      <c r="N23" s="12" t="s">
        <v>118</v>
      </c>
      <c r="O23" s="12" t="s">
        <v>966</v>
      </c>
      <c r="P23" s="14">
        <v>35157</v>
      </c>
      <c r="Q23" s="12" t="s">
        <v>4534</v>
      </c>
      <c r="R23" s="12">
        <v>773000</v>
      </c>
      <c r="S23" s="12">
        <v>0.06</v>
      </c>
      <c r="T23" s="12">
        <v>78</v>
      </c>
      <c r="U23" s="12">
        <v>1990</v>
      </c>
      <c r="V23" s="12">
        <v>6</v>
      </c>
      <c r="W23" s="12">
        <v>0</v>
      </c>
      <c r="X23" s="12">
        <v>0</v>
      </c>
      <c r="Y23" s="12">
        <v>0</v>
      </c>
      <c r="Z23" s="12">
        <v>0</v>
      </c>
      <c r="AA23" s="12" t="s">
        <v>131</v>
      </c>
      <c r="AB23" s="12">
        <v>0</v>
      </c>
    </row>
    <row r="24" spans="1:28" ht="16" x14ac:dyDescent="0.2">
      <c r="A24" s="18">
        <v>34274</v>
      </c>
      <c r="B24" s="19">
        <f>COUNTIFS(P:P,"&gt;="&amp;A24,P:P,"&lt;"&amp;A25)</f>
        <v>0</v>
      </c>
      <c r="G24" s="12" t="s">
        <v>2102</v>
      </c>
      <c r="H24" s="12">
        <v>108</v>
      </c>
      <c r="I24" s="12">
        <v>243</v>
      </c>
      <c r="J24" s="12" t="s">
        <v>11</v>
      </c>
      <c r="K24" s="12">
        <v>1996</v>
      </c>
      <c r="L24" s="12" t="s">
        <v>2103</v>
      </c>
      <c r="M24" s="12">
        <v>4639181962</v>
      </c>
      <c r="N24" s="12" t="s">
        <v>142</v>
      </c>
      <c r="O24" s="12" t="s">
        <v>678</v>
      </c>
      <c r="P24" s="14">
        <v>35166</v>
      </c>
      <c r="Q24" s="12" t="s">
        <v>2158</v>
      </c>
      <c r="R24" s="12" t="s">
        <v>2159</v>
      </c>
      <c r="S24" s="12">
        <v>0.69</v>
      </c>
      <c r="T24" s="12">
        <v>224</v>
      </c>
      <c r="U24" s="12">
        <v>1994</v>
      </c>
      <c r="V24" s="12">
        <v>2</v>
      </c>
      <c r="W24" s="12">
        <v>0</v>
      </c>
      <c r="X24" s="12">
        <v>0</v>
      </c>
      <c r="Y24" s="12">
        <v>0</v>
      </c>
      <c r="Z24" s="12">
        <v>0</v>
      </c>
      <c r="AA24" s="12" t="s">
        <v>39</v>
      </c>
      <c r="AB24" s="12">
        <v>1</v>
      </c>
    </row>
    <row r="25" spans="1:28" ht="16" x14ac:dyDescent="0.2">
      <c r="A25" s="18">
        <v>34304</v>
      </c>
      <c r="B25" s="19">
        <f>COUNTIFS(P:P,"&gt;="&amp;A25,P:P,"&lt;"&amp;A26)</f>
        <v>0</v>
      </c>
      <c r="G25" s="12" t="s">
        <v>3326</v>
      </c>
      <c r="H25" s="12">
        <v>15</v>
      </c>
      <c r="I25" s="12">
        <v>168</v>
      </c>
      <c r="J25" s="12" t="s">
        <v>2855</v>
      </c>
      <c r="K25" s="12">
        <v>1996</v>
      </c>
      <c r="L25" s="12" t="s">
        <v>3327</v>
      </c>
      <c r="M25" s="12">
        <v>39032051536</v>
      </c>
      <c r="N25" s="12" t="s">
        <v>35</v>
      </c>
      <c r="O25" s="12" t="s">
        <v>1838</v>
      </c>
      <c r="P25" s="14">
        <v>35166</v>
      </c>
      <c r="Q25" s="12" t="s">
        <v>3354</v>
      </c>
      <c r="R25" s="12" t="s">
        <v>1072</v>
      </c>
      <c r="S25" s="12">
        <v>0.1</v>
      </c>
      <c r="T25" s="12">
        <v>44928</v>
      </c>
      <c r="U25" s="12">
        <v>1961</v>
      </c>
      <c r="V25" s="12">
        <v>35</v>
      </c>
      <c r="W25" s="12">
        <v>0</v>
      </c>
      <c r="X25" s="12">
        <v>0</v>
      </c>
      <c r="Y25" s="12">
        <v>0</v>
      </c>
      <c r="Z25" s="12">
        <v>0</v>
      </c>
      <c r="AA25" s="12" t="s">
        <v>48</v>
      </c>
      <c r="AB25" s="12">
        <v>1</v>
      </c>
    </row>
    <row r="26" spans="1:28" ht="16" x14ac:dyDescent="0.2">
      <c r="A26" s="18">
        <v>34335</v>
      </c>
      <c r="B26" s="19">
        <f>COUNTIFS(P:P,"&gt;="&amp;A26,P:P,"&lt;"&amp;A27)</f>
        <v>0</v>
      </c>
      <c r="G26" s="12" t="s">
        <v>787</v>
      </c>
      <c r="H26" s="12">
        <v>71</v>
      </c>
      <c r="I26" s="12">
        <v>262</v>
      </c>
      <c r="J26" s="12" t="s">
        <v>11</v>
      </c>
      <c r="K26" s="12">
        <v>1996</v>
      </c>
      <c r="L26" s="12" t="s">
        <v>788</v>
      </c>
      <c r="M26" s="12">
        <v>229449262.40000001</v>
      </c>
      <c r="N26" s="12" t="s">
        <v>142</v>
      </c>
      <c r="O26" s="12" t="s">
        <v>202</v>
      </c>
      <c r="P26" s="14">
        <v>35178</v>
      </c>
      <c r="Q26" s="12" t="s">
        <v>815</v>
      </c>
      <c r="R26" s="12" t="s">
        <v>816</v>
      </c>
      <c r="S26" s="12">
        <v>0.83</v>
      </c>
      <c r="T26" s="12">
        <v>424</v>
      </c>
      <c r="U26" s="12">
        <v>1987</v>
      </c>
      <c r="V26" s="12">
        <v>9</v>
      </c>
      <c r="W26" s="12">
        <v>0</v>
      </c>
      <c r="X26" s="12">
        <v>0</v>
      </c>
      <c r="Y26" s="12">
        <v>0</v>
      </c>
      <c r="Z26" s="12">
        <v>0</v>
      </c>
      <c r="AA26" s="12" t="s">
        <v>39</v>
      </c>
      <c r="AB26" s="12">
        <v>1</v>
      </c>
    </row>
    <row r="27" spans="1:28" ht="16" x14ac:dyDescent="0.2">
      <c r="A27" s="18">
        <v>34366</v>
      </c>
      <c r="B27" s="19">
        <f>COUNTIFS(P:P,"&gt;="&amp;A27,P:P,"&lt;"&amp;A28)</f>
        <v>0</v>
      </c>
      <c r="G27" s="12" t="s">
        <v>610</v>
      </c>
      <c r="H27" s="12">
        <v>109</v>
      </c>
      <c r="I27" s="12">
        <v>262</v>
      </c>
      <c r="J27" s="12" t="s">
        <v>11</v>
      </c>
      <c r="K27" s="12">
        <v>1996</v>
      </c>
      <c r="L27" s="12" t="s">
        <v>611</v>
      </c>
      <c r="M27" s="12">
        <v>1258651702</v>
      </c>
      <c r="N27" s="12" t="s">
        <v>118</v>
      </c>
      <c r="O27" s="12" t="s">
        <v>119</v>
      </c>
      <c r="P27" s="14">
        <v>35185</v>
      </c>
      <c r="Q27" s="12" t="s">
        <v>734</v>
      </c>
      <c r="R27" s="12" t="s">
        <v>735</v>
      </c>
      <c r="S27" s="12">
        <v>0.09</v>
      </c>
      <c r="T27" s="12">
        <v>55000</v>
      </c>
      <c r="U27" s="12">
        <v>1977</v>
      </c>
      <c r="V27" s="12">
        <v>19</v>
      </c>
      <c r="W27" s="12">
        <v>0</v>
      </c>
      <c r="X27" s="12">
        <v>0</v>
      </c>
      <c r="Y27" s="12">
        <v>0</v>
      </c>
      <c r="Z27" s="12">
        <v>0</v>
      </c>
      <c r="AA27" s="12" t="s">
        <v>48</v>
      </c>
      <c r="AB27" s="12">
        <v>1</v>
      </c>
    </row>
    <row r="28" spans="1:28" ht="16" x14ac:dyDescent="0.2">
      <c r="A28" s="18">
        <v>34394</v>
      </c>
      <c r="B28" s="19">
        <f>COUNTIFS(P:P,"&gt;="&amp;A28,P:P,"&lt;"&amp;A29)</f>
        <v>0</v>
      </c>
      <c r="G28" s="12" t="s">
        <v>5280</v>
      </c>
      <c r="H28" s="12">
        <v>76</v>
      </c>
      <c r="I28" s="12">
        <v>15</v>
      </c>
      <c r="J28" s="12" t="s">
        <v>4729</v>
      </c>
      <c r="K28" s="12">
        <v>1996</v>
      </c>
      <c r="L28" s="12" t="s">
        <v>5281</v>
      </c>
      <c r="M28" s="12">
        <v>621042386.70000005</v>
      </c>
      <c r="N28" s="12" t="s">
        <v>118</v>
      </c>
      <c r="O28" s="12" t="s">
        <v>119</v>
      </c>
      <c r="P28" s="14">
        <v>35185</v>
      </c>
      <c r="Q28" s="12" t="s">
        <v>5289</v>
      </c>
      <c r="R28" s="12" t="s">
        <v>5290</v>
      </c>
      <c r="S28" s="12">
        <v>0.74</v>
      </c>
      <c r="T28" s="12">
        <v>558</v>
      </c>
      <c r="U28" s="12">
        <v>1993</v>
      </c>
      <c r="V28" s="12">
        <v>3</v>
      </c>
      <c r="W28" s="12">
        <v>0</v>
      </c>
      <c r="X28" s="12">
        <v>0</v>
      </c>
      <c r="Y28" s="12">
        <v>0</v>
      </c>
      <c r="Z28" s="12">
        <v>0</v>
      </c>
      <c r="AA28" s="12" t="s">
        <v>107</v>
      </c>
      <c r="AB28" s="12">
        <v>0</v>
      </c>
    </row>
    <row r="29" spans="1:28" ht="16" x14ac:dyDescent="0.2">
      <c r="A29" s="18">
        <v>34425</v>
      </c>
      <c r="B29" s="19">
        <f>COUNTIFS(P:P,"&gt;="&amp;A29,P:P,"&lt;"&amp;A30)</f>
        <v>0</v>
      </c>
      <c r="G29" s="12" t="s">
        <v>2012</v>
      </c>
      <c r="H29" s="12">
        <v>54</v>
      </c>
      <c r="I29" s="12">
        <v>245</v>
      </c>
      <c r="J29" s="12" t="s">
        <v>11</v>
      </c>
      <c r="K29" s="12">
        <v>1996</v>
      </c>
      <c r="L29" s="12" t="s">
        <v>2013</v>
      </c>
      <c r="M29" s="12">
        <v>92431845</v>
      </c>
      <c r="N29" s="12" t="s">
        <v>35</v>
      </c>
      <c r="O29" s="12" t="s">
        <v>40</v>
      </c>
      <c r="P29" s="14">
        <v>35188</v>
      </c>
      <c r="Q29" s="12" t="s">
        <v>2064</v>
      </c>
      <c r="R29" s="12" t="s">
        <v>2065</v>
      </c>
      <c r="S29" s="12">
        <v>0.15</v>
      </c>
      <c r="T29" s="12">
        <v>128</v>
      </c>
      <c r="U29" s="12">
        <v>1996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 t="s">
        <v>39</v>
      </c>
      <c r="AB29" s="12">
        <v>1</v>
      </c>
    </row>
    <row r="30" spans="1:28" ht="16" x14ac:dyDescent="0.2">
      <c r="A30" s="18">
        <v>34455</v>
      </c>
      <c r="B30" s="19">
        <f>COUNTIFS(P:P,"&gt;="&amp;A30,P:P,"&lt;"&amp;A31)</f>
        <v>0</v>
      </c>
      <c r="G30" s="12" t="s">
        <v>3039</v>
      </c>
      <c r="H30" s="12">
        <v>105</v>
      </c>
      <c r="I30" s="12">
        <v>189</v>
      </c>
      <c r="J30" s="12" t="s">
        <v>2855</v>
      </c>
      <c r="K30" s="12">
        <v>1996</v>
      </c>
      <c r="L30" s="12" t="s">
        <v>3040</v>
      </c>
      <c r="M30" s="12">
        <v>2169906122</v>
      </c>
      <c r="N30" s="12" t="s">
        <v>236</v>
      </c>
      <c r="O30" s="12" t="s">
        <v>2601</v>
      </c>
      <c r="P30" s="14">
        <v>35193</v>
      </c>
      <c r="Q30" s="12" t="s">
        <v>46</v>
      </c>
      <c r="R30" s="12" t="s">
        <v>3064</v>
      </c>
      <c r="S30" s="12">
        <v>0.02</v>
      </c>
      <c r="T30" s="12">
        <v>12000</v>
      </c>
      <c r="U30" s="12">
        <v>1996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 t="s">
        <v>48</v>
      </c>
      <c r="AB30" s="12">
        <v>1</v>
      </c>
    </row>
    <row r="31" spans="1:28" ht="16" x14ac:dyDescent="0.2">
      <c r="A31" s="18">
        <v>34486</v>
      </c>
      <c r="B31" s="19">
        <f>COUNTIFS(P:P,"&gt;="&amp;A31,P:P,"&lt;"&amp;A32)</f>
        <v>0</v>
      </c>
      <c r="G31" s="12" t="s">
        <v>3739</v>
      </c>
      <c r="H31" s="12">
        <v>95</v>
      </c>
      <c r="I31" s="12">
        <v>130</v>
      </c>
      <c r="J31" s="12" t="s">
        <v>3480</v>
      </c>
      <c r="K31" s="12">
        <v>1996</v>
      </c>
      <c r="L31" s="12" t="s">
        <v>3740</v>
      </c>
      <c r="M31" s="12">
        <v>3986614624</v>
      </c>
      <c r="N31" s="12" t="s">
        <v>685</v>
      </c>
      <c r="O31" s="12" t="s">
        <v>764</v>
      </c>
      <c r="P31" s="14">
        <v>35198</v>
      </c>
      <c r="Q31" s="12" t="s">
        <v>3762</v>
      </c>
      <c r="R31" s="12" t="s">
        <v>1103</v>
      </c>
      <c r="S31" s="12">
        <v>0.05</v>
      </c>
      <c r="T31" s="12">
        <v>43767</v>
      </c>
      <c r="U31" s="12">
        <v>1996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 t="s">
        <v>48</v>
      </c>
      <c r="AB31" s="12">
        <v>1</v>
      </c>
    </row>
    <row r="32" spans="1:28" ht="16" x14ac:dyDescent="0.2">
      <c r="A32" s="18">
        <v>34516</v>
      </c>
      <c r="B32" s="19">
        <f>COUNTIFS(P:P,"&gt;="&amp;A32,P:P,"&lt;"&amp;A33)</f>
        <v>0</v>
      </c>
      <c r="G32" s="12" t="s">
        <v>4836</v>
      </c>
      <c r="H32" s="12">
        <v>99</v>
      </c>
      <c r="I32" s="12">
        <v>43</v>
      </c>
      <c r="J32" s="12" t="s">
        <v>4729</v>
      </c>
      <c r="K32" s="12">
        <v>1996</v>
      </c>
      <c r="L32" s="12" t="s">
        <v>4837</v>
      </c>
      <c r="M32" s="12">
        <v>6768119269</v>
      </c>
      <c r="N32" s="12" t="s">
        <v>44</v>
      </c>
      <c r="O32" s="12" t="s">
        <v>759</v>
      </c>
      <c r="P32" s="14">
        <v>35208</v>
      </c>
      <c r="Q32" s="12" t="s">
        <v>4844</v>
      </c>
      <c r="R32" s="12" t="s">
        <v>4845</v>
      </c>
      <c r="S32" s="12">
        <v>9.7799999999999994</v>
      </c>
      <c r="T32" s="12">
        <v>400</v>
      </c>
      <c r="U32" s="12">
        <v>1992</v>
      </c>
      <c r="V32" s="12">
        <v>4</v>
      </c>
      <c r="W32" s="12">
        <v>0</v>
      </c>
      <c r="X32" s="12">
        <v>0</v>
      </c>
      <c r="Y32" s="12">
        <v>0</v>
      </c>
      <c r="Z32" s="12">
        <v>0</v>
      </c>
      <c r="AA32" s="12" t="s">
        <v>39</v>
      </c>
      <c r="AB32" s="12">
        <v>0</v>
      </c>
    </row>
    <row r="33" spans="1:28" ht="16" x14ac:dyDescent="0.2">
      <c r="A33" s="18">
        <v>34547</v>
      </c>
      <c r="B33" s="19">
        <f>COUNTIFS(P:P,"&gt;="&amp;A33,P:P,"&lt;"&amp;A34)</f>
        <v>0</v>
      </c>
      <c r="G33" s="12" t="s">
        <v>4445</v>
      </c>
      <c r="H33" s="12">
        <v>65</v>
      </c>
      <c r="I33" s="12">
        <v>70</v>
      </c>
      <c r="J33" s="12" t="s">
        <v>4092</v>
      </c>
      <c r="K33" s="12">
        <v>1996</v>
      </c>
      <c r="L33" s="12" t="s">
        <v>4446</v>
      </c>
      <c r="M33" s="12">
        <v>1495985207</v>
      </c>
      <c r="N33" s="12" t="s">
        <v>407</v>
      </c>
      <c r="O33" s="12" t="s">
        <v>913</v>
      </c>
      <c r="P33" s="14">
        <v>35223</v>
      </c>
      <c r="Q33" s="12" t="s">
        <v>4483</v>
      </c>
      <c r="R33" s="12" t="s">
        <v>4484</v>
      </c>
      <c r="S33" s="12">
        <v>0.12</v>
      </c>
      <c r="T33" s="12">
        <v>6825</v>
      </c>
      <c r="U33" s="12">
        <v>1965</v>
      </c>
      <c r="V33" s="12">
        <v>31</v>
      </c>
      <c r="W33" s="12">
        <v>0</v>
      </c>
      <c r="X33" s="12">
        <v>0</v>
      </c>
      <c r="Y33" s="12">
        <v>0</v>
      </c>
      <c r="Z33" s="12">
        <v>0</v>
      </c>
      <c r="AA33" s="12" t="s">
        <v>110</v>
      </c>
      <c r="AB33" s="12">
        <v>0</v>
      </c>
    </row>
    <row r="34" spans="1:28" ht="16" x14ac:dyDescent="0.2">
      <c r="A34" s="18">
        <v>34578</v>
      </c>
      <c r="B34" s="19">
        <f>COUNTIFS(P:P,"&gt;="&amp;A34,P:P,"&lt;"&amp;A35)</f>
        <v>0</v>
      </c>
      <c r="G34" s="12" t="s">
        <v>2358</v>
      </c>
      <c r="H34" s="12">
        <v>26</v>
      </c>
      <c r="I34" s="12">
        <v>233</v>
      </c>
      <c r="J34" s="12" t="s">
        <v>11</v>
      </c>
      <c r="K34" s="12">
        <v>1996</v>
      </c>
      <c r="L34" s="12" t="s">
        <v>2359</v>
      </c>
      <c r="M34" s="12">
        <v>236951377.40000001</v>
      </c>
      <c r="N34" s="12" t="s">
        <v>35</v>
      </c>
      <c r="O34" s="12" t="s">
        <v>40</v>
      </c>
      <c r="P34" s="14">
        <v>35234</v>
      </c>
      <c r="Q34" s="12" t="s">
        <v>2389</v>
      </c>
      <c r="R34" s="12" t="s">
        <v>2390</v>
      </c>
      <c r="S34" s="12">
        <v>0.08</v>
      </c>
      <c r="T34" s="12">
        <v>350</v>
      </c>
      <c r="U34" s="12">
        <v>1987</v>
      </c>
      <c r="V34" s="12">
        <v>9</v>
      </c>
      <c r="W34" s="12">
        <v>0</v>
      </c>
      <c r="X34" s="12">
        <v>0</v>
      </c>
      <c r="Y34" s="12">
        <v>0</v>
      </c>
      <c r="Z34" s="12">
        <v>0</v>
      </c>
      <c r="AA34" s="12" t="s">
        <v>39</v>
      </c>
      <c r="AB34" s="12">
        <v>1</v>
      </c>
    </row>
    <row r="35" spans="1:28" ht="16" x14ac:dyDescent="0.2">
      <c r="A35" s="18">
        <v>34608</v>
      </c>
      <c r="B35" s="19">
        <f>COUNTIFS(P:P,"&gt;="&amp;A35,P:P,"&lt;"&amp;A36)</f>
        <v>0</v>
      </c>
      <c r="G35" s="12" t="s">
        <v>4110</v>
      </c>
      <c r="H35" s="12">
        <v>100</v>
      </c>
      <c r="I35" s="12">
        <v>98</v>
      </c>
      <c r="J35" s="12" t="s">
        <v>4092</v>
      </c>
      <c r="K35" s="12">
        <v>1996</v>
      </c>
      <c r="L35" s="12" t="s">
        <v>4111</v>
      </c>
      <c r="M35" s="12">
        <v>13448618769</v>
      </c>
      <c r="N35" s="12" t="s">
        <v>118</v>
      </c>
      <c r="O35" s="12" t="s">
        <v>226</v>
      </c>
      <c r="P35" s="14">
        <v>35236</v>
      </c>
      <c r="Q35" s="12" t="s">
        <v>890</v>
      </c>
      <c r="R35" s="12" t="s">
        <v>4141</v>
      </c>
      <c r="S35" s="12">
        <v>0.11</v>
      </c>
      <c r="T35" s="12">
        <v>2900</v>
      </c>
      <c r="U35" s="12">
        <v>1970</v>
      </c>
      <c r="V35" s="12">
        <v>26</v>
      </c>
      <c r="W35" s="12">
        <v>0</v>
      </c>
      <c r="X35" s="12">
        <v>0</v>
      </c>
      <c r="Y35" s="12">
        <v>0</v>
      </c>
      <c r="Z35" s="12">
        <v>0</v>
      </c>
      <c r="AA35" s="12" t="s">
        <v>43</v>
      </c>
      <c r="AB35" s="12">
        <v>0</v>
      </c>
    </row>
    <row r="36" spans="1:28" ht="16" x14ac:dyDescent="0.2">
      <c r="A36" s="18">
        <v>34639</v>
      </c>
      <c r="B36" s="19">
        <f>COUNTIFS(P:P,"&gt;="&amp;A36,P:P,"&lt;"&amp;A37)</f>
        <v>0</v>
      </c>
      <c r="G36" s="12" t="s">
        <v>755</v>
      </c>
      <c r="H36" s="12">
        <v>96</v>
      </c>
      <c r="I36" s="12">
        <v>262</v>
      </c>
      <c r="J36" s="12" t="s">
        <v>11</v>
      </c>
      <c r="K36" s="12">
        <v>1996</v>
      </c>
      <c r="L36" s="12" t="s">
        <v>756</v>
      </c>
      <c r="M36" s="12">
        <v>4495562652</v>
      </c>
      <c r="N36" s="12" t="s">
        <v>685</v>
      </c>
      <c r="O36" s="12" t="s">
        <v>764</v>
      </c>
      <c r="P36" s="14">
        <v>35241</v>
      </c>
      <c r="Q36" s="12" t="s">
        <v>765</v>
      </c>
      <c r="R36" s="12" t="s">
        <v>766</v>
      </c>
      <c r="S36" s="12">
        <v>0.1</v>
      </c>
      <c r="T36" s="12">
        <v>8000</v>
      </c>
      <c r="U36" s="12">
        <v>1977</v>
      </c>
      <c r="V36" s="12">
        <v>19</v>
      </c>
      <c r="W36" s="12">
        <v>0</v>
      </c>
      <c r="X36" s="12">
        <v>0</v>
      </c>
      <c r="Y36" s="12">
        <v>0</v>
      </c>
      <c r="Z36" s="12">
        <v>0</v>
      </c>
      <c r="AA36" s="12" t="s">
        <v>110</v>
      </c>
      <c r="AB36" s="12">
        <v>1</v>
      </c>
    </row>
    <row r="37" spans="1:28" ht="16" x14ac:dyDescent="0.2">
      <c r="A37" s="18">
        <v>34669</v>
      </c>
      <c r="B37" s="19">
        <f>COUNTIFS(P:P,"&gt;="&amp;A37,P:P,"&lt;"&amp;A38)</f>
        <v>0</v>
      </c>
      <c r="G37" s="12" t="s">
        <v>592</v>
      </c>
      <c r="H37" s="12">
        <v>114</v>
      </c>
      <c r="I37" s="12">
        <v>262</v>
      </c>
      <c r="J37" s="12" t="s">
        <v>11</v>
      </c>
      <c r="K37" s="12">
        <v>1996</v>
      </c>
      <c r="L37" s="12" t="s">
        <v>593</v>
      </c>
      <c r="M37" s="12">
        <v>703730022.39999998</v>
      </c>
      <c r="N37" s="12" t="s">
        <v>35</v>
      </c>
      <c r="O37" s="12" t="s">
        <v>101</v>
      </c>
      <c r="P37" s="14">
        <v>35242</v>
      </c>
      <c r="Q37" s="12" t="s">
        <v>715</v>
      </c>
      <c r="R37" s="12" t="s">
        <v>716</v>
      </c>
      <c r="S37" s="12">
        <v>0.1</v>
      </c>
      <c r="T37" s="12">
        <v>373</v>
      </c>
      <c r="U37" s="12">
        <v>1995</v>
      </c>
      <c r="V37" s="12">
        <v>1</v>
      </c>
      <c r="W37" s="12">
        <v>0</v>
      </c>
      <c r="X37" s="12">
        <v>0</v>
      </c>
      <c r="Y37" s="12">
        <v>0</v>
      </c>
      <c r="Z37" s="12">
        <v>0</v>
      </c>
      <c r="AA37" s="12" t="s">
        <v>39</v>
      </c>
      <c r="AB37" s="12">
        <v>1</v>
      </c>
    </row>
    <row r="38" spans="1:28" ht="16" x14ac:dyDescent="0.2">
      <c r="A38" s="18">
        <v>34700</v>
      </c>
      <c r="B38" s="19">
        <f>COUNTIFS(P:P,"&gt;="&amp;A38,P:P,"&lt;"&amp;A39)</f>
        <v>0</v>
      </c>
      <c r="G38" s="12" t="s">
        <v>2304</v>
      </c>
      <c r="H38" s="12">
        <v>102</v>
      </c>
      <c r="I38" s="12">
        <v>234</v>
      </c>
      <c r="J38" s="12" t="s">
        <v>11</v>
      </c>
      <c r="K38" s="12">
        <v>1996</v>
      </c>
      <c r="L38" s="12" t="s">
        <v>2305</v>
      </c>
      <c r="M38" s="12">
        <v>7632609513</v>
      </c>
      <c r="N38" s="12" t="s">
        <v>118</v>
      </c>
      <c r="O38" s="12" t="s">
        <v>411</v>
      </c>
      <c r="P38" s="14">
        <v>35244</v>
      </c>
      <c r="Q38" s="12" t="s">
        <v>2172</v>
      </c>
      <c r="R38" s="12" t="s">
        <v>2347</v>
      </c>
      <c r="S38" s="12">
        <v>0.08</v>
      </c>
      <c r="T38" s="12">
        <v>9074</v>
      </c>
      <c r="U38" s="12">
        <v>1978</v>
      </c>
      <c r="V38" s="12">
        <v>18</v>
      </c>
      <c r="W38" s="12">
        <v>0</v>
      </c>
      <c r="X38" s="12">
        <v>0</v>
      </c>
      <c r="Y38" s="12">
        <v>0</v>
      </c>
      <c r="Z38" s="12">
        <v>0</v>
      </c>
      <c r="AA38" s="12" t="s">
        <v>110</v>
      </c>
      <c r="AB38" s="12">
        <v>1</v>
      </c>
    </row>
    <row r="39" spans="1:28" ht="16" x14ac:dyDescent="0.2">
      <c r="A39" s="18">
        <v>34731</v>
      </c>
      <c r="B39" s="19">
        <f>COUNTIFS(P:P,"&gt;="&amp;A39,P:P,"&lt;"&amp;A40)</f>
        <v>0</v>
      </c>
      <c r="G39" s="12" t="s">
        <v>2591</v>
      </c>
      <c r="H39" s="12">
        <v>44</v>
      </c>
      <c r="I39" s="12">
        <v>220</v>
      </c>
      <c r="J39" s="12" t="s">
        <v>11</v>
      </c>
      <c r="K39" s="12">
        <v>1996</v>
      </c>
      <c r="L39" s="12" t="s">
        <v>2592</v>
      </c>
      <c r="M39" s="12">
        <v>733888592.89999998</v>
      </c>
      <c r="N39" s="12" t="s">
        <v>150</v>
      </c>
      <c r="O39" s="12" t="s">
        <v>151</v>
      </c>
      <c r="P39" s="14">
        <v>35244</v>
      </c>
      <c r="Q39" s="12" t="s">
        <v>2599</v>
      </c>
      <c r="R39" s="12" t="s">
        <v>2600</v>
      </c>
      <c r="S39" s="12">
        <v>0.09</v>
      </c>
      <c r="T39" s="12">
        <v>1116</v>
      </c>
      <c r="U39" s="12">
        <v>1982</v>
      </c>
      <c r="V39" s="12">
        <v>14</v>
      </c>
      <c r="W39" s="12">
        <v>0</v>
      </c>
      <c r="X39" s="12">
        <v>0</v>
      </c>
      <c r="Y39" s="12">
        <v>0</v>
      </c>
      <c r="Z39" s="12">
        <v>0</v>
      </c>
      <c r="AA39" s="12" t="s">
        <v>43</v>
      </c>
      <c r="AB39" s="12">
        <v>1</v>
      </c>
    </row>
    <row r="40" spans="1:28" ht="16" x14ac:dyDescent="0.2">
      <c r="A40" s="18">
        <v>34759</v>
      </c>
      <c r="B40" s="19">
        <f>COUNTIFS(P:P,"&gt;="&amp;A40,P:P,"&lt;"&amp;A41)</f>
        <v>0</v>
      </c>
      <c r="G40" s="12" t="s">
        <v>1638</v>
      </c>
      <c r="H40" s="12">
        <v>115</v>
      </c>
      <c r="I40" s="12">
        <v>255</v>
      </c>
      <c r="J40" s="12" t="s">
        <v>11</v>
      </c>
      <c r="K40" s="12">
        <v>1996</v>
      </c>
      <c r="L40" s="12" t="s">
        <v>1639</v>
      </c>
      <c r="M40" s="12">
        <v>4861688833</v>
      </c>
      <c r="N40" s="12" t="s">
        <v>118</v>
      </c>
      <c r="O40" s="12" t="s">
        <v>119</v>
      </c>
      <c r="P40" s="14">
        <v>35265</v>
      </c>
      <c r="Q40" s="12" t="s">
        <v>1675</v>
      </c>
      <c r="R40" s="12" t="s">
        <v>1676</v>
      </c>
      <c r="S40" s="12">
        <v>0.12</v>
      </c>
      <c r="T40" s="12">
        <v>4237</v>
      </c>
      <c r="U40" s="12">
        <v>1983</v>
      </c>
      <c r="V40" s="12">
        <v>13</v>
      </c>
      <c r="W40" s="12">
        <v>0</v>
      </c>
      <c r="X40" s="12">
        <v>0</v>
      </c>
      <c r="Y40" s="12">
        <v>0</v>
      </c>
      <c r="Z40" s="12">
        <v>0</v>
      </c>
      <c r="AA40" s="12" t="s">
        <v>43</v>
      </c>
      <c r="AB40" s="12">
        <v>1</v>
      </c>
    </row>
    <row r="41" spans="1:28" ht="16" x14ac:dyDescent="0.2">
      <c r="A41" s="18">
        <v>34790</v>
      </c>
      <c r="B41" s="19">
        <f>COUNTIFS(P:P,"&gt;="&amp;A41,P:P,"&lt;"&amp;A42)</f>
        <v>0</v>
      </c>
      <c r="G41" s="12" t="s">
        <v>614</v>
      </c>
      <c r="H41" s="12">
        <v>107</v>
      </c>
      <c r="I41" s="12">
        <v>262</v>
      </c>
      <c r="J41" s="12" t="s">
        <v>11</v>
      </c>
      <c r="K41" s="12">
        <v>1996</v>
      </c>
      <c r="L41" s="12" t="s">
        <v>615</v>
      </c>
      <c r="M41" s="12">
        <v>1189790956</v>
      </c>
      <c r="N41" s="12" t="s">
        <v>111</v>
      </c>
      <c r="O41" s="12" t="s">
        <v>125</v>
      </c>
      <c r="P41" s="14">
        <v>35271</v>
      </c>
      <c r="Q41" s="12" t="s">
        <v>738</v>
      </c>
      <c r="R41" s="12" t="s">
        <v>739</v>
      </c>
      <c r="S41" s="12">
        <v>0.03</v>
      </c>
      <c r="T41" s="12">
        <v>1389</v>
      </c>
      <c r="U41" s="12">
        <v>1996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 t="s">
        <v>43</v>
      </c>
      <c r="AB41" s="12">
        <v>1</v>
      </c>
    </row>
    <row r="42" spans="1:28" ht="16" x14ac:dyDescent="0.2">
      <c r="A42" s="18">
        <v>34820</v>
      </c>
      <c r="B42" s="19">
        <f>COUNTIFS(P:P,"&gt;="&amp;A42,P:P,"&lt;"&amp;A43)</f>
        <v>0</v>
      </c>
      <c r="G42" s="12" t="s">
        <v>584</v>
      </c>
      <c r="H42" s="12">
        <v>116</v>
      </c>
      <c r="I42" s="12">
        <v>262</v>
      </c>
      <c r="J42" s="12" t="s">
        <v>11</v>
      </c>
      <c r="K42" s="12">
        <v>1996</v>
      </c>
      <c r="L42" s="12" t="s">
        <v>585</v>
      </c>
      <c r="M42" s="12">
        <v>1458873050</v>
      </c>
      <c r="N42" s="12" t="s">
        <v>118</v>
      </c>
      <c r="O42" s="12" t="s">
        <v>392</v>
      </c>
      <c r="P42" s="14">
        <v>35278</v>
      </c>
      <c r="Q42" s="12" t="s">
        <v>707</v>
      </c>
      <c r="R42" s="12" t="s">
        <v>708</v>
      </c>
      <c r="S42" s="12">
        <v>0.15</v>
      </c>
      <c r="T42" s="12">
        <v>56000</v>
      </c>
      <c r="U42" s="12">
        <v>1982</v>
      </c>
      <c r="V42" s="12">
        <v>14</v>
      </c>
      <c r="W42" s="12">
        <v>0</v>
      </c>
      <c r="X42" s="12">
        <v>0</v>
      </c>
      <c r="Y42" s="12">
        <v>0</v>
      </c>
      <c r="Z42" s="12">
        <v>0</v>
      </c>
      <c r="AA42" s="12" t="s">
        <v>48</v>
      </c>
      <c r="AB42" s="12">
        <v>1</v>
      </c>
    </row>
    <row r="43" spans="1:28" ht="16" x14ac:dyDescent="0.2">
      <c r="A43" s="18">
        <v>34851</v>
      </c>
      <c r="B43" s="19">
        <f>COUNTIFS(P:P,"&gt;="&amp;A43,P:P,"&lt;"&amp;A44)</f>
        <v>0</v>
      </c>
      <c r="G43" s="12" t="s">
        <v>1770</v>
      </c>
      <c r="H43" s="12">
        <v>112</v>
      </c>
      <c r="I43" s="12">
        <v>251</v>
      </c>
      <c r="J43" s="12" t="s">
        <v>11</v>
      </c>
      <c r="K43" s="12">
        <v>1996</v>
      </c>
      <c r="L43" s="12" t="s">
        <v>1771</v>
      </c>
      <c r="M43" s="12">
        <v>6251225131</v>
      </c>
      <c r="N43" s="12" t="s">
        <v>111</v>
      </c>
      <c r="O43" s="12" t="s">
        <v>128</v>
      </c>
      <c r="P43" s="14">
        <v>35279</v>
      </c>
      <c r="Q43" s="12" t="s">
        <v>1377</v>
      </c>
      <c r="R43" s="12" t="s">
        <v>1890</v>
      </c>
      <c r="S43" s="12">
        <v>0.03</v>
      </c>
      <c r="T43" s="12">
        <v>3400</v>
      </c>
      <c r="U43" s="12">
        <v>1902</v>
      </c>
      <c r="V43" s="12">
        <v>94</v>
      </c>
      <c r="W43" s="12">
        <v>0</v>
      </c>
      <c r="X43" s="12">
        <v>0</v>
      </c>
      <c r="Y43" s="12">
        <v>0</v>
      </c>
      <c r="Z43" s="12">
        <v>0</v>
      </c>
      <c r="AA43" s="12" t="s">
        <v>43</v>
      </c>
      <c r="AB43" s="12">
        <v>1</v>
      </c>
    </row>
    <row r="44" spans="1:28" ht="16" x14ac:dyDescent="0.2">
      <c r="A44" s="18">
        <v>34881</v>
      </c>
      <c r="B44" s="19">
        <f>COUNTIFS(P:P,"&gt;="&amp;A44,P:P,"&lt;"&amp;A45)</f>
        <v>0</v>
      </c>
      <c r="G44" s="12" t="s">
        <v>3496</v>
      </c>
      <c r="H44" s="12">
        <v>21</v>
      </c>
      <c r="I44" s="12">
        <v>147</v>
      </c>
      <c r="J44" s="12" t="s">
        <v>3480</v>
      </c>
      <c r="K44" s="12">
        <v>1996</v>
      </c>
      <c r="L44" s="12" t="s">
        <v>3497</v>
      </c>
      <c r="M44" s="12">
        <v>185590924.80000001</v>
      </c>
      <c r="N44" s="12" t="s">
        <v>35</v>
      </c>
      <c r="O44" s="12" t="s">
        <v>40</v>
      </c>
      <c r="P44" s="14">
        <v>35282</v>
      </c>
      <c r="Q44" s="12" t="s">
        <v>1445</v>
      </c>
      <c r="R44" s="12" t="s">
        <v>3576</v>
      </c>
      <c r="S44" s="12">
        <v>0.22</v>
      </c>
      <c r="T44" s="12">
        <v>214</v>
      </c>
      <c r="U44" s="12">
        <v>1995</v>
      </c>
      <c r="V44" s="12">
        <v>1</v>
      </c>
      <c r="W44" s="12">
        <v>0</v>
      </c>
      <c r="X44" s="12">
        <v>0</v>
      </c>
      <c r="Y44" s="12">
        <v>0</v>
      </c>
      <c r="Z44" s="12">
        <v>0</v>
      </c>
      <c r="AA44" s="12" t="s">
        <v>39</v>
      </c>
      <c r="AB44" s="12">
        <v>1</v>
      </c>
    </row>
    <row r="45" spans="1:28" ht="16" x14ac:dyDescent="0.2">
      <c r="A45" s="18">
        <v>34912</v>
      </c>
      <c r="B45" s="19">
        <f>COUNTIFS(P:P,"&gt;="&amp;A45,P:P,"&lt;"&amp;A46)</f>
        <v>0</v>
      </c>
      <c r="G45" s="12" t="s">
        <v>1175</v>
      </c>
      <c r="H45" s="12">
        <v>105</v>
      </c>
      <c r="I45" s="12">
        <v>261</v>
      </c>
      <c r="J45" s="12" t="s">
        <v>11</v>
      </c>
      <c r="K45" s="12">
        <v>1996</v>
      </c>
      <c r="L45" s="12" t="s">
        <v>1176</v>
      </c>
      <c r="M45" s="12">
        <v>458618811.69999999</v>
      </c>
      <c r="N45" s="12" t="s">
        <v>111</v>
      </c>
      <c r="O45" s="12" t="s">
        <v>125</v>
      </c>
      <c r="P45" s="14">
        <v>35286</v>
      </c>
      <c r="Q45" s="12" t="s">
        <v>1181</v>
      </c>
      <c r="R45" s="12" t="s">
        <v>1182</v>
      </c>
      <c r="S45" s="12">
        <v>0.04</v>
      </c>
      <c r="T45" s="12">
        <v>2659</v>
      </c>
      <c r="U45" s="12">
        <v>1991</v>
      </c>
      <c r="V45" s="12">
        <v>5</v>
      </c>
      <c r="W45" s="12">
        <v>0</v>
      </c>
      <c r="X45" s="12">
        <v>0</v>
      </c>
      <c r="Y45" s="12">
        <v>0</v>
      </c>
      <c r="Z45" s="12">
        <v>0</v>
      </c>
      <c r="AA45" s="12" t="s">
        <v>43</v>
      </c>
      <c r="AB45" s="12">
        <v>1</v>
      </c>
    </row>
    <row r="46" spans="1:28" ht="16" x14ac:dyDescent="0.2">
      <c r="A46" s="18">
        <v>34943</v>
      </c>
      <c r="B46" s="19">
        <f>COUNTIFS(P:P,"&gt;="&amp;A46,P:P,"&lt;"&amp;A47)</f>
        <v>0</v>
      </c>
      <c r="G46" s="12" t="s">
        <v>2681</v>
      </c>
      <c r="H46" s="12">
        <v>112</v>
      </c>
      <c r="I46" s="12">
        <v>214</v>
      </c>
      <c r="J46" s="12" t="s">
        <v>11</v>
      </c>
      <c r="K46" s="12">
        <v>1996</v>
      </c>
      <c r="L46" s="12" t="s">
        <v>2682</v>
      </c>
      <c r="M46" s="12">
        <v>15269767182</v>
      </c>
      <c r="N46" s="12" t="s">
        <v>35</v>
      </c>
      <c r="O46" s="12" t="s">
        <v>101</v>
      </c>
      <c r="P46" s="14">
        <v>35293</v>
      </c>
      <c r="Q46" s="12" t="s">
        <v>2712</v>
      </c>
      <c r="R46" s="12" t="s">
        <v>2713</v>
      </c>
      <c r="S46" s="12">
        <v>0.21</v>
      </c>
      <c r="T46" s="12">
        <v>3607</v>
      </c>
      <c r="U46" s="12">
        <v>1982</v>
      </c>
      <c r="V46" s="12">
        <v>14</v>
      </c>
      <c r="W46" s="12">
        <v>0</v>
      </c>
      <c r="X46" s="12">
        <v>0</v>
      </c>
      <c r="Y46" s="12">
        <v>0</v>
      </c>
      <c r="Z46" s="12">
        <v>0</v>
      </c>
      <c r="AA46" s="12" t="s">
        <v>43</v>
      </c>
      <c r="AB46" s="12">
        <v>1</v>
      </c>
    </row>
    <row r="47" spans="1:28" ht="16" x14ac:dyDescent="0.2">
      <c r="A47" s="18">
        <v>34973</v>
      </c>
      <c r="B47" s="19">
        <f>COUNTIFS(P:P,"&gt;="&amp;A47,P:P,"&lt;"&amp;A48)</f>
        <v>0</v>
      </c>
      <c r="G47" s="12" t="s">
        <v>4247</v>
      </c>
      <c r="H47" s="12">
        <v>3</v>
      </c>
      <c r="I47" s="12">
        <v>87</v>
      </c>
      <c r="J47" s="12" t="s">
        <v>4092</v>
      </c>
      <c r="K47" s="12">
        <v>1996</v>
      </c>
      <c r="L47" s="12" t="s">
        <v>4248</v>
      </c>
      <c r="M47" s="12">
        <v>2607360319</v>
      </c>
      <c r="N47" s="12" t="s">
        <v>97</v>
      </c>
      <c r="O47" s="12" t="s">
        <v>221</v>
      </c>
      <c r="P47" s="14">
        <v>35299</v>
      </c>
      <c r="Q47" s="12" t="s">
        <v>1684</v>
      </c>
      <c r="R47" s="12" t="s">
        <v>4257</v>
      </c>
      <c r="S47" s="12">
        <v>0.09</v>
      </c>
      <c r="T47" s="12">
        <v>4780</v>
      </c>
      <c r="U47" s="12">
        <v>1990</v>
      </c>
      <c r="V47" s="12">
        <v>6</v>
      </c>
      <c r="W47" s="12">
        <v>0</v>
      </c>
      <c r="X47" s="12">
        <v>0</v>
      </c>
      <c r="Y47" s="12">
        <v>0</v>
      </c>
      <c r="Z47" s="12">
        <v>0</v>
      </c>
      <c r="AA47" s="12" t="s">
        <v>43</v>
      </c>
      <c r="AB47" s="12">
        <v>0</v>
      </c>
    </row>
    <row r="48" spans="1:28" ht="16" x14ac:dyDescent="0.2">
      <c r="A48" s="18">
        <v>35004</v>
      </c>
      <c r="B48" s="19">
        <f>COUNTIFS(P:P,"&gt;="&amp;A48,P:P,"&lt;"&amp;A49)</f>
        <v>0</v>
      </c>
      <c r="G48" s="12" t="s">
        <v>1720</v>
      </c>
      <c r="H48" s="12">
        <v>122</v>
      </c>
      <c r="I48" s="12">
        <v>253</v>
      </c>
      <c r="J48" s="12" t="s">
        <v>11</v>
      </c>
      <c r="K48" s="12">
        <v>1996</v>
      </c>
      <c r="L48" s="12" t="s">
        <v>1721</v>
      </c>
      <c r="M48" s="15">
        <v>102000000000</v>
      </c>
      <c r="N48" s="12" t="s">
        <v>35</v>
      </c>
      <c r="O48" s="12" t="s">
        <v>1838</v>
      </c>
      <c r="P48" s="14">
        <v>35307</v>
      </c>
      <c r="Q48" s="12" t="s">
        <v>1839</v>
      </c>
      <c r="R48" s="12" t="s">
        <v>1840</v>
      </c>
      <c r="S48" s="12">
        <v>0.1</v>
      </c>
      <c r="T48" s="12">
        <v>83160</v>
      </c>
      <c r="U48" s="12">
        <v>1955</v>
      </c>
      <c r="V48" s="12">
        <v>41</v>
      </c>
      <c r="W48" s="12">
        <v>0</v>
      </c>
      <c r="X48" s="12">
        <v>0</v>
      </c>
      <c r="Y48" s="12">
        <v>0</v>
      </c>
      <c r="Z48" s="12">
        <v>0</v>
      </c>
      <c r="AA48" s="12" t="s">
        <v>48</v>
      </c>
      <c r="AB48" s="12">
        <v>1</v>
      </c>
    </row>
    <row r="49" spans="1:28" ht="16" x14ac:dyDescent="0.2">
      <c r="A49" s="18">
        <v>35034</v>
      </c>
      <c r="B49" s="19">
        <f>COUNTIFS(P:P,"&gt;="&amp;A49,P:P,"&lt;"&amp;A50)</f>
        <v>0</v>
      </c>
      <c r="G49" s="12" t="s">
        <v>2828</v>
      </c>
      <c r="H49" s="12">
        <v>29</v>
      </c>
      <c r="I49" s="12">
        <v>203</v>
      </c>
      <c r="J49" s="12" t="s">
        <v>11</v>
      </c>
      <c r="K49" s="12">
        <v>1996</v>
      </c>
      <c r="L49" s="12" t="s">
        <v>2829</v>
      </c>
      <c r="M49" s="12">
        <v>941998920.29999995</v>
      </c>
      <c r="N49" s="12" t="s">
        <v>35</v>
      </c>
      <c r="O49" s="12" t="s">
        <v>40</v>
      </c>
      <c r="P49" s="14">
        <v>35313</v>
      </c>
      <c r="Q49" s="12" t="s">
        <v>2878</v>
      </c>
      <c r="R49" s="12" t="s">
        <v>2879</v>
      </c>
      <c r="S49" s="12">
        <v>0.17</v>
      </c>
      <c r="T49" s="12">
        <v>621</v>
      </c>
      <c r="U49" s="12">
        <v>1989</v>
      </c>
      <c r="V49" s="12">
        <v>7</v>
      </c>
      <c r="W49" s="12">
        <v>0</v>
      </c>
      <c r="X49" s="12">
        <v>0</v>
      </c>
      <c r="Y49" s="12">
        <v>0</v>
      </c>
      <c r="Z49" s="12">
        <v>0</v>
      </c>
      <c r="AA49" s="12" t="s">
        <v>107</v>
      </c>
      <c r="AB49" s="12">
        <v>1</v>
      </c>
    </row>
    <row r="50" spans="1:28" ht="16" x14ac:dyDescent="0.2">
      <c r="A50" s="6">
        <v>35065</v>
      </c>
      <c r="B50">
        <f>COUNTIFS(P:P,"&gt;="&amp;A50,P:P,"&lt;"&amp;A51)</f>
        <v>6</v>
      </c>
      <c r="C50">
        <f>COUNTIFS(P:P,"&gt;="&amp;A50,P:P,"&lt;"&amp;A51,AB:AB,1)</f>
        <v>3</v>
      </c>
      <c r="D50" s="20">
        <f>IFERROR(C50/B50,0)</f>
        <v>0.5</v>
      </c>
      <c r="G50" s="12" t="s">
        <v>608</v>
      </c>
      <c r="H50" s="12">
        <v>110</v>
      </c>
      <c r="I50" s="12">
        <v>262</v>
      </c>
      <c r="J50" s="12" t="s">
        <v>11</v>
      </c>
      <c r="K50" s="12">
        <v>1996</v>
      </c>
      <c r="L50" s="12" t="s">
        <v>609</v>
      </c>
      <c r="M50" s="12">
        <v>31337684271</v>
      </c>
      <c r="N50" s="12" t="s">
        <v>44</v>
      </c>
      <c r="O50" s="12" t="s">
        <v>364</v>
      </c>
      <c r="P50" s="14">
        <v>35325</v>
      </c>
      <c r="Q50" s="12" t="s">
        <v>732</v>
      </c>
      <c r="R50" s="12" t="s">
        <v>733</v>
      </c>
      <c r="S50" s="12">
        <v>0.1</v>
      </c>
      <c r="T50" s="12">
        <v>114000</v>
      </c>
      <c r="U50" s="12">
        <v>1996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 t="s">
        <v>48</v>
      </c>
      <c r="AB50" s="12">
        <v>1</v>
      </c>
    </row>
    <row r="51" spans="1:28" ht="16" x14ac:dyDescent="0.2">
      <c r="A51" s="6">
        <v>35096</v>
      </c>
      <c r="B51">
        <f>COUNTIFS(P:P,"&gt;="&amp;A51,P:P,"&lt;"&amp;A52)</f>
        <v>8</v>
      </c>
      <c r="C51">
        <f t="shared" ref="C51:C114" si="0">COUNTIFS(P:P,"&gt;="&amp;A51,P:P,"&lt;"&amp;A52,AB:AB,1)</f>
        <v>6</v>
      </c>
      <c r="D51" s="20">
        <f t="shared" ref="D51:D114" si="1">IFERROR(C51/B51,0)</f>
        <v>0.75</v>
      </c>
      <c r="G51" s="12" t="s">
        <v>751</v>
      </c>
      <c r="H51" s="12">
        <v>104</v>
      </c>
      <c r="I51" s="12">
        <v>262</v>
      </c>
      <c r="J51" s="12" t="s">
        <v>11</v>
      </c>
      <c r="K51" s="12">
        <v>1996</v>
      </c>
      <c r="L51" s="12" t="s">
        <v>752</v>
      </c>
      <c r="M51" s="12">
        <v>218187554.30000001</v>
      </c>
      <c r="N51" s="12" t="s">
        <v>407</v>
      </c>
      <c r="O51" s="12" t="s">
        <v>485</v>
      </c>
      <c r="P51" s="14">
        <v>35326</v>
      </c>
      <c r="Q51" s="12" t="s">
        <v>761</v>
      </c>
      <c r="R51" s="12" t="s">
        <v>762</v>
      </c>
      <c r="S51" s="12">
        <v>0.32</v>
      </c>
      <c r="T51" s="12">
        <v>155</v>
      </c>
      <c r="U51" s="12">
        <v>1985</v>
      </c>
      <c r="V51" s="12">
        <v>11</v>
      </c>
      <c r="W51" s="12">
        <v>0</v>
      </c>
      <c r="X51" s="12">
        <v>0</v>
      </c>
      <c r="Y51" s="12">
        <v>0</v>
      </c>
      <c r="Z51" s="12">
        <v>0</v>
      </c>
      <c r="AA51" s="12" t="s">
        <v>39</v>
      </c>
      <c r="AB51" s="12">
        <v>1</v>
      </c>
    </row>
    <row r="52" spans="1:28" ht="16" x14ac:dyDescent="0.2">
      <c r="A52" s="6">
        <v>35125</v>
      </c>
      <c r="B52">
        <f>COUNTIFS(P:P,"&gt;="&amp;A52,P:P,"&lt;"&amp;A53)</f>
        <v>6</v>
      </c>
      <c r="C52">
        <f t="shared" si="0"/>
        <v>6</v>
      </c>
      <c r="D52" s="20">
        <f t="shared" si="1"/>
        <v>1</v>
      </c>
      <c r="G52" s="12" t="s">
        <v>2929</v>
      </c>
      <c r="H52" s="12">
        <v>15</v>
      </c>
      <c r="I52" s="12">
        <v>197</v>
      </c>
      <c r="J52" s="12" t="s">
        <v>2855</v>
      </c>
      <c r="K52" s="12">
        <v>1996</v>
      </c>
      <c r="L52" s="12" t="s">
        <v>2930</v>
      </c>
      <c r="M52" s="12">
        <v>349987906.69999999</v>
      </c>
      <c r="N52" s="12" t="s">
        <v>35</v>
      </c>
      <c r="O52" s="12" t="s">
        <v>40</v>
      </c>
      <c r="P52" s="14">
        <v>35326</v>
      </c>
      <c r="Q52" s="12" t="s">
        <v>2964</v>
      </c>
      <c r="R52" s="12" t="s">
        <v>2965</v>
      </c>
      <c r="S52" s="12">
        <v>7.0000000000000007E-2</v>
      </c>
      <c r="T52" s="12">
        <v>247</v>
      </c>
      <c r="U52" s="12">
        <v>1983</v>
      </c>
      <c r="V52" s="12">
        <v>13</v>
      </c>
      <c r="W52" s="12">
        <v>0</v>
      </c>
      <c r="X52" s="12">
        <v>0</v>
      </c>
      <c r="Y52" s="12">
        <v>0</v>
      </c>
      <c r="Z52" s="12">
        <v>0</v>
      </c>
      <c r="AA52" s="12" t="s">
        <v>39</v>
      </c>
      <c r="AB52" s="12">
        <v>1</v>
      </c>
    </row>
    <row r="53" spans="1:28" ht="16" x14ac:dyDescent="0.2">
      <c r="A53" s="6">
        <v>35156</v>
      </c>
      <c r="B53">
        <f>COUNTIFS(P:P,"&gt;="&amp;A53,P:P,"&lt;"&amp;A54)</f>
        <v>7</v>
      </c>
      <c r="C53">
        <f t="shared" si="0"/>
        <v>4</v>
      </c>
      <c r="D53" s="20">
        <f t="shared" si="1"/>
        <v>0.5714285714285714</v>
      </c>
      <c r="G53" s="12" t="s">
        <v>2118</v>
      </c>
      <c r="H53" s="12">
        <v>94</v>
      </c>
      <c r="I53" s="12">
        <v>242</v>
      </c>
      <c r="J53" s="12" t="s">
        <v>11</v>
      </c>
      <c r="K53" s="12">
        <v>1996</v>
      </c>
      <c r="L53" s="12" t="s">
        <v>2119</v>
      </c>
      <c r="M53" s="12">
        <v>5014704232</v>
      </c>
      <c r="N53" s="12" t="s">
        <v>35</v>
      </c>
      <c r="O53" s="12" t="s">
        <v>40</v>
      </c>
      <c r="P53" s="14">
        <v>35331</v>
      </c>
      <c r="Q53" s="12" t="s">
        <v>2172</v>
      </c>
      <c r="R53" s="12" t="s">
        <v>2173</v>
      </c>
      <c r="S53" s="12">
        <v>0.1</v>
      </c>
      <c r="T53" s="12">
        <v>4075</v>
      </c>
      <c r="U53" s="12">
        <v>1992</v>
      </c>
      <c r="V53" s="12">
        <v>4</v>
      </c>
      <c r="W53" s="12">
        <v>0</v>
      </c>
      <c r="X53" s="12">
        <v>0</v>
      </c>
      <c r="Y53" s="12">
        <v>0</v>
      </c>
      <c r="Z53" s="12">
        <v>0</v>
      </c>
      <c r="AA53" s="12" t="s">
        <v>43</v>
      </c>
      <c r="AB53" s="12">
        <v>1</v>
      </c>
    </row>
    <row r="54" spans="1:28" ht="16" x14ac:dyDescent="0.2">
      <c r="A54" s="6">
        <v>35186</v>
      </c>
      <c r="B54">
        <f>COUNTIFS(P:P,"&gt;="&amp;A54,P:P,"&lt;"&amp;A55)</f>
        <v>4</v>
      </c>
      <c r="C54">
        <f t="shared" si="0"/>
        <v>3</v>
      </c>
      <c r="D54" s="20">
        <f t="shared" si="1"/>
        <v>0.75</v>
      </c>
      <c r="G54" s="12" t="s">
        <v>4509</v>
      </c>
      <c r="H54" s="12">
        <v>100</v>
      </c>
      <c r="I54" s="12">
        <v>66</v>
      </c>
      <c r="J54" s="12" t="s">
        <v>4092</v>
      </c>
      <c r="K54" s="12">
        <v>1996</v>
      </c>
      <c r="L54" s="12" t="s">
        <v>4510</v>
      </c>
      <c r="M54" s="12">
        <v>1065783812</v>
      </c>
      <c r="N54" s="12" t="s">
        <v>111</v>
      </c>
      <c r="O54" s="12" t="s">
        <v>1841</v>
      </c>
      <c r="P54" s="14">
        <v>35332</v>
      </c>
      <c r="Q54" s="12" t="s">
        <v>4528</v>
      </c>
      <c r="R54" s="12" t="s">
        <v>4529</v>
      </c>
      <c r="S54" s="12">
        <v>0.09</v>
      </c>
      <c r="T54" s="12">
        <v>3938</v>
      </c>
      <c r="U54" s="12">
        <v>1897</v>
      </c>
      <c r="V54" s="12">
        <v>99</v>
      </c>
      <c r="W54" s="12">
        <v>0</v>
      </c>
      <c r="X54" s="12">
        <v>0</v>
      </c>
      <c r="Y54" s="12">
        <v>0</v>
      </c>
      <c r="Z54" s="12">
        <v>0</v>
      </c>
      <c r="AA54" s="12" t="s">
        <v>43</v>
      </c>
      <c r="AB54" s="12">
        <v>0</v>
      </c>
    </row>
    <row r="55" spans="1:28" ht="16" x14ac:dyDescent="0.2">
      <c r="A55" s="6">
        <v>35217</v>
      </c>
      <c r="B55">
        <f>COUNTIFS(P:P,"&gt;="&amp;A55,P:P,"&lt;"&amp;A56)</f>
        <v>7</v>
      </c>
      <c r="C55">
        <f t="shared" si="0"/>
        <v>5</v>
      </c>
      <c r="D55" s="20">
        <f t="shared" si="1"/>
        <v>0.7142857142857143</v>
      </c>
      <c r="G55" s="12" t="s">
        <v>4255</v>
      </c>
      <c r="H55" s="12">
        <v>89</v>
      </c>
      <c r="I55" s="12">
        <v>85</v>
      </c>
      <c r="J55" s="12" t="s">
        <v>4092</v>
      </c>
      <c r="K55" s="12">
        <v>1996</v>
      </c>
      <c r="L55" s="12" t="s">
        <v>4256</v>
      </c>
      <c r="M55" s="12">
        <v>386828178.89999998</v>
      </c>
      <c r="N55" s="12" t="s">
        <v>118</v>
      </c>
      <c r="O55" s="12" t="s">
        <v>628</v>
      </c>
      <c r="P55" s="14">
        <v>35335</v>
      </c>
      <c r="Q55" s="12" t="s">
        <v>4263</v>
      </c>
      <c r="R55" s="12" t="s">
        <v>4264</v>
      </c>
      <c r="S55" s="12">
        <v>0.02</v>
      </c>
      <c r="T55" s="12">
        <v>51</v>
      </c>
      <c r="U55" s="12">
        <v>1989</v>
      </c>
      <c r="V55" s="12">
        <v>7</v>
      </c>
      <c r="W55" s="12">
        <v>0</v>
      </c>
      <c r="X55" s="12">
        <v>0</v>
      </c>
      <c r="Y55" s="12">
        <v>0</v>
      </c>
      <c r="Z55" s="12">
        <v>0</v>
      </c>
      <c r="AA55" s="12" t="s">
        <v>131</v>
      </c>
      <c r="AB55" s="12">
        <v>0</v>
      </c>
    </row>
    <row r="56" spans="1:28" ht="16" x14ac:dyDescent="0.2">
      <c r="A56" s="6">
        <v>35247</v>
      </c>
      <c r="B56">
        <f>COUNTIFS(P:P,"&gt;="&amp;A56,P:P,"&lt;"&amp;A57)</f>
        <v>2</v>
      </c>
      <c r="C56">
        <f t="shared" si="0"/>
        <v>2</v>
      </c>
      <c r="D56" s="20">
        <f t="shared" si="1"/>
        <v>1</v>
      </c>
      <c r="G56" s="12" t="s">
        <v>4726</v>
      </c>
      <c r="H56" s="12">
        <v>63</v>
      </c>
      <c r="I56" s="12">
        <v>50</v>
      </c>
      <c r="J56" s="12" t="s">
        <v>4092</v>
      </c>
      <c r="K56" s="12">
        <v>1996</v>
      </c>
      <c r="L56" s="12" t="s">
        <v>4727</v>
      </c>
      <c r="M56" s="12">
        <v>893905776.39999998</v>
      </c>
      <c r="N56" s="12" t="s">
        <v>97</v>
      </c>
      <c r="O56" s="12" t="s">
        <v>221</v>
      </c>
      <c r="P56" s="14">
        <v>35338</v>
      </c>
      <c r="Q56" s="12" t="s">
        <v>4787</v>
      </c>
      <c r="R56" s="12" t="s">
        <v>915</v>
      </c>
      <c r="S56" s="12">
        <v>0.05</v>
      </c>
      <c r="T56" s="12">
        <v>27881</v>
      </c>
      <c r="U56" s="12">
        <v>1950</v>
      </c>
      <c r="V56" s="12">
        <v>46</v>
      </c>
      <c r="W56" s="12">
        <v>0</v>
      </c>
      <c r="X56" s="12">
        <v>0</v>
      </c>
      <c r="Y56" s="12">
        <v>0</v>
      </c>
      <c r="Z56" s="12">
        <v>0</v>
      </c>
      <c r="AA56" s="12" t="s">
        <v>48</v>
      </c>
      <c r="AB56" s="12">
        <v>0</v>
      </c>
    </row>
    <row r="57" spans="1:28" ht="16" x14ac:dyDescent="0.2">
      <c r="A57" s="6">
        <v>35278</v>
      </c>
      <c r="B57">
        <f>COUNTIFS(P:P,"&gt;="&amp;A57,P:P,"&lt;"&amp;A58)</f>
        <v>7</v>
      </c>
      <c r="C57">
        <f t="shared" si="0"/>
        <v>6</v>
      </c>
      <c r="D57" s="20">
        <f t="shared" si="1"/>
        <v>0.8571428571428571</v>
      </c>
      <c r="G57" s="12" t="s">
        <v>4937</v>
      </c>
      <c r="H57" s="12">
        <v>91</v>
      </c>
      <c r="I57" s="12">
        <v>35</v>
      </c>
      <c r="J57" s="12" t="s">
        <v>4729</v>
      </c>
      <c r="K57" s="12">
        <v>1996</v>
      </c>
      <c r="L57" s="12" t="s">
        <v>4938</v>
      </c>
      <c r="M57" s="12">
        <v>368454117.10000002</v>
      </c>
      <c r="N57" s="12" t="s">
        <v>44</v>
      </c>
      <c r="O57" s="12" t="s">
        <v>199</v>
      </c>
      <c r="P57" s="14">
        <v>35341</v>
      </c>
      <c r="Q57" s="12" t="s">
        <v>4995</v>
      </c>
      <c r="R57" s="12" t="s">
        <v>4996</v>
      </c>
      <c r="S57" s="12">
        <v>0.04</v>
      </c>
      <c r="T57" s="12">
        <v>111</v>
      </c>
      <c r="U57" s="12">
        <v>1979</v>
      </c>
      <c r="V57" s="12">
        <v>17</v>
      </c>
      <c r="W57" s="12">
        <v>0</v>
      </c>
      <c r="X57" s="12">
        <v>0</v>
      </c>
      <c r="Y57" s="12">
        <v>0</v>
      </c>
      <c r="Z57" s="12">
        <v>0</v>
      </c>
      <c r="AA57" s="12" t="s">
        <v>39</v>
      </c>
      <c r="AB57" s="12">
        <v>0</v>
      </c>
    </row>
    <row r="58" spans="1:28" ht="16" x14ac:dyDescent="0.2">
      <c r="A58" s="6">
        <v>35309</v>
      </c>
      <c r="B58">
        <f>COUNTIFS(P:P,"&gt;="&amp;A58,P:P,"&lt;"&amp;A59)</f>
        <v>8</v>
      </c>
      <c r="C58">
        <f t="shared" si="0"/>
        <v>5</v>
      </c>
      <c r="D58" s="20">
        <f t="shared" si="1"/>
        <v>0.625</v>
      </c>
      <c r="G58" s="12" t="s">
        <v>4747</v>
      </c>
      <c r="H58" s="12">
        <v>105</v>
      </c>
      <c r="I58" s="12">
        <v>46</v>
      </c>
      <c r="J58" s="12" t="s">
        <v>4729</v>
      </c>
      <c r="K58" s="12">
        <v>1996</v>
      </c>
      <c r="L58" s="12" t="s">
        <v>4748</v>
      </c>
      <c r="M58" s="12">
        <v>73645068</v>
      </c>
      <c r="N58" s="12" t="s">
        <v>111</v>
      </c>
      <c r="O58" s="12" t="s">
        <v>1672</v>
      </c>
      <c r="P58" s="14">
        <v>35342</v>
      </c>
      <c r="Q58" s="12" t="s">
        <v>4801</v>
      </c>
      <c r="R58" s="12" t="s">
        <v>4802</v>
      </c>
      <c r="S58" s="12">
        <v>0.02</v>
      </c>
      <c r="T58" s="12">
        <v>60</v>
      </c>
      <c r="U58" s="12">
        <v>1969</v>
      </c>
      <c r="V58" s="12">
        <v>27</v>
      </c>
      <c r="W58" s="12">
        <v>0</v>
      </c>
      <c r="X58" s="12">
        <v>0</v>
      </c>
      <c r="Y58" s="12">
        <v>0</v>
      </c>
      <c r="Z58" s="12">
        <v>0</v>
      </c>
      <c r="AA58" s="12" t="s">
        <v>131</v>
      </c>
      <c r="AB58" s="12">
        <v>0</v>
      </c>
    </row>
    <row r="59" spans="1:28" ht="16" x14ac:dyDescent="0.2">
      <c r="A59" s="6">
        <v>35339</v>
      </c>
      <c r="B59">
        <f>COUNTIFS(P:P,"&gt;="&amp;A59,P:P,"&lt;"&amp;A60)</f>
        <v>7</v>
      </c>
      <c r="C59">
        <f t="shared" si="0"/>
        <v>2</v>
      </c>
      <c r="D59" s="20">
        <f t="shared" si="1"/>
        <v>0.2857142857142857</v>
      </c>
      <c r="G59" s="12" t="s">
        <v>5693</v>
      </c>
      <c r="H59" s="12">
        <v>86</v>
      </c>
      <c r="I59" s="12">
        <v>2</v>
      </c>
      <c r="J59" s="12" t="s">
        <v>4729</v>
      </c>
      <c r="K59" s="12">
        <v>1996</v>
      </c>
      <c r="L59" s="12" t="s">
        <v>5694</v>
      </c>
      <c r="M59" s="12">
        <v>1009831259</v>
      </c>
      <c r="N59" s="12" t="s">
        <v>111</v>
      </c>
      <c r="O59" s="12" t="s">
        <v>122</v>
      </c>
      <c r="P59" s="14">
        <v>35347</v>
      </c>
      <c r="Q59" s="12" t="s">
        <v>3195</v>
      </c>
      <c r="R59" s="12" t="s">
        <v>5704</v>
      </c>
      <c r="S59" s="12">
        <v>0.04</v>
      </c>
      <c r="T59" s="12">
        <v>21700</v>
      </c>
      <c r="U59" s="12">
        <v>1978</v>
      </c>
      <c r="V59" s="12">
        <v>18</v>
      </c>
      <c r="W59" s="12">
        <v>0</v>
      </c>
      <c r="X59" s="12">
        <v>0</v>
      </c>
      <c r="Y59" s="12">
        <v>0</v>
      </c>
      <c r="Z59" s="12">
        <v>0</v>
      </c>
      <c r="AA59" s="12" t="s">
        <v>48</v>
      </c>
      <c r="AB59" s="12">
        <v>0</v>
      </c>
    </row>
    <row r="60" spans="1:28" ht="16" x14ac:dyDescent="0.2">
      <c r="A60" s="6">
        <v>35370</v>
      </c>
      <c r="B60">
        <f>COUNTIFS(P:P,"&gt;="&amp;A60,P:P,"&lt;"&amp;A61)</f>
        <v>10</v>
      </c>
      <c r="C60">
        <f t="shared" si="0"/>
        <v>7</v>
      </c>
      <c r="D60" s="20">
        <f t="shared" si="1"/>
        <v>0.7</v>
      </c>
      <c r="G60" s="12" t="s">
        <v>2419</v>
      </c>
      <c r="H60" s="12">
        <v>106</v>
      </c>
      <c r="I60" s="12">
        <v>230</v>
      </c>
      <c r="J60" s="12" t="s">
        <v>11</v>
      </c>
      <c r="K60" s="12">
        <v>1996</v>
      </c>
      <c r="L60" s="12" t="s">
        <v>2420</v>
      </c>
      <c r="M60" s="12">
        <v>4630658391</v>
      </c>
      <c r="N60" s="12" t="s">
        <v>111</v>
      </c>
      <c r="O60" s="12" t="s">
        <v>157</v>
      </c>
      <c r="P60" s="14">
        <v>35354</v>
      </c>
      <c r="Q60" s="12" t="s">
        <v>2440</v>
      </c>
      <c r="R60" s="12" t="s">
        <v>2441</v>
      </c>
      <c r="S60" s="12">
        <v>0.09</v>
      </c>
      <c r="T60" s="12">
        <v>1987</v>
      </c>
      <c r="U60" s="12">
        <v>1996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 t="s">
        <v>43</v>
      </c>
      <c r="AB60" s="12">
        <v>1</v>
      </c>
    </row>
    <row r="61" spans="1:28" ht="16" x14ac:dyDescent="0.2">
      <c r="A61" s="6">
        <v>35400</v>
      </c>
      <c r="B61">
        <f>COUNTIFS(P:P,"&gt;="&amp;A61,P:P,"&lt;"&amp;A62)</f>
        <v>6</v>
      </c>
      <c r="C61">
        <f t="shared" si="0"/>
        <v>5</v>
      </c>
      <c r="D61" s="20">
        <f t="shared" si="1"/>
        <v>0.83333333333333337</v>
      </c>
      <c r="G61" s="12" t="s">
        <v>5792</v>
      </c>
      <c r="H61" s="12">
        <v>22</v>
      </c>
      <c r="I61" s="12">
        <v>0</v>
      </c>
      <c r="J61" s="12" t="s">
        <v>4729</v>
      </c>
      <c r="K61" s="12">
        <v>1996</v>
      </c>
      <c r="L61" s="12" t="s">
        <v>5793</v>
      </c>
      <c r="M61" s="12">
        <v>362384967.30000001</v>
      </c>
      <c r="N61" s="12" t="s">
        <v>97</v>
      </c>
      <c r="O61" s="12" t="s">
        <v>98</v>
      </c>
      <c r="P61" s="14">
        <v>35354</v>
      </c>
      <c r="Q61" s="12" t="s">
        <v>5862</v>
      </c>
      <c r="R61" s="12" t="s">
        <v>5863</v>
      </c>
      <c r="S61" s="12">
        <v>0.21</v>
      </c>
      <c r="T61" s="12">
        <v>334</v>
      </c>
      <c r="U61" s="12">
        <v>1985</v>
      </c>
      <c r="V61" s="12">
        <v>11</v>
      </c>
      <c r="W61" s="12">
        <v>0</v>
      </c>
      <c r="X61" s="12">
        <v>0</v>
      </c>
      <c r="Y61" s="12">
        <v>0</v>
      </c>
      <c r="Z61" s="12">
        <v>0</v>
      </c>
      <c r="AA61" s="12" t="s">
        <v>39</v>
      </c>
      <c r="AB61" s="12">
        <v>0</v>
      </c>
    </row>
    <row r="62" spans="1:28" ht="16" x14ac:dyDescent="0.2">
      <c r="A62" s="6">
        <v>35431</v>
      </c>
      <c r="B62">
        <f>COUNTIFS(P:P,"&gt;="&amp;A62,P:P,"&lt;"&amp;A63)</f>
        <v>6</v>
      </c>
      <c r="C62">
        <f t="shared" si="0"/>
        <v>6</v>
      </c>
      <c r="D62" s="20">
        <f t="shared" si="1"/>
        <v>1</v>
      </c>
      <c r="G62" s="12" t="s">
        <v>352</v>
      </c>
      <c r="H62" s="12">
        <v>128</v>
      </c>
      <c r="I62" s="12">
        <v>262</v>
      </c>
      <c r="J62" s="12" t="s">
        <v>11</v>
      </c>
      <c r="K62" s="12">
        <v>1996</v>
      </c>
      <c r="L62" s="12" t="s">
        <v>353</v>
      </c>
      <c r="M62" s="12">
        <v>14503286859</v>
      </c>
      <c r="N62" s="12" t="s">
        <v>104</v>
      </c>
      <c r="O62" s="12" t="s">
        <v>139</v>
      </c>
      <c r="P62" s="14">
        <v>35367</v>
      </c>
      <c r="Q62" s="12" t="s">
        <v>433</v>
      </c>
      <c r="R62" s="12" t="s">
        <v>434</v>
      </c>
      <c r="S62" s="12">
        <v>0.01</v>
      </c>
      <c r="T62" s="12">
        <v>31889</v>
      </c>
      <c r="U62" s="12">
        <v>1841</v>
      </c>
      <c r="V62" s="12">
        <v>155</v>
      </c>
      <c r="W62" s="12">
        <v>0</v>
      </c>
      <c r="X62" s="12">
        <v>0</v>
      </c>
      <c r="Y62" s="12">
        <v>0</v>
      </c>
      <c r="Z62" s="12">
        <v>0</v>
      </c>
      <c r="AA62" s="12" t="s">
        <v>48</v>
      </c>
      <c r="AB62" s="12">
        <v>1</v>
      </c>
    </row>
    <row r="63" spans="1:28" ht="16" x14ac:dyDescent="0.2">
      <c r="A63" s="6">
        <v>35462</v>
      </c>
      <c r="B63">
        <f>COUNTIFS(P:P,"&gt;="&amp;A63,P:P,"&lt;"&amp;A64)</f>
        <v>9</v>
      </c>
      <c r="C63">
        <f t="shared" si="0"/>
        <v>8</v>
      </c>
      <c r="D63" s="20">
        <f t="shared" si="1"/>
        <v>0.88888888888888884</v>
      </c>
      <c r="G63" s="12" t="s">
        <v>3756</v>
      </c>
      <c r="H63" s="12">
        <v>3</v>
      </c>
      <c r="I63" s="12">
        <v>126</v>
      </c>
      <c r="J63" s="12" t="s">
        <v>3480</v>
      </c>
      <c r="K63" s="12">
        <v>1996</v>
      </c>
      <c r="L63" s="12" t="s">
        <v>3757</v>
      </c>
      <c r="M63" s="12">
        <v>129542610.3</v>
      </c>
      <c r="N63" s="12" t="s">
        <v>35</v>
      </c>
      <c r="O63" s="12" t="s">
        <v>40</v>
      </c>
      <c r="P63" s="14">
        <v>35368</v>
      </c>
      <c r="Q63" s="12" t="s">
        <v>3774</v>
      </c>
      <c r="R63" s="12" t="s">
        <v>3061</v>
      </c>
      <c r="S63" s="12">
        <v>0.04</v>
      </c>
      <c r="T63" s="12">
        <v>326</v>
      </c>
      <c r="U63" s="12">
        <v>1982</v>
      </c>
      <c r="V63" s="12">
        <v>14</v>
      </c>
      <c r="W63" s="12">
        <v>0</v>
      </c>
      <c r="X63" s="12">
        <v>0</v>
      </c>
      <c r="Y63" s="12">
        <v>0</v>
      </c>
      <c r="Z63" s="12">
        <v>0</v>
      </c>
      <c r="AA63" s="12" t="s">
        <v>39</v>
      </c>
      <c r="AB63" s="12">
        <v>0</v>
      </c>
    </row>
    <row r="64" spans="1:28" ht="16" x14ac:dyDescent="0.2">
      <c r="A64" s="6">
        <v>35490</v>
      </c>
      <c r="B64">
        <f>COUNTIFS(P:P,"&gt;="&amp;A64,P:P,"&lt;"&amp;A65)</f>
        <v>3</v>
      </c>
      <c r="C64">
        <f t="shared" si="0"/>
        <v>2</v>
      </c>
      <c r="D64" s="20">
        <f t="shared" si="1"/>
        <v>0.66666666666666663</v>
      </c>
      <c r="G64" s="12" t="s">
        <v>1460</v>
      </c>
      <c r="H64" s="12">
        <v>102</v>
      </c>
      <c r="I64" s="12">
        <v>259</v>
      </c>
      <c r="J64" s="12" t="s">
        <v>11</v>
      </c>
      <c r="K64" s="12">
        <v>1996</v>
      </c>
      <c r="L64" s="12" t="s">
        <v>1461</v>
      </c>
      <c r="M64" s="12">
        <v>2244716466</v>
      </c>
      <c r="N64" s="12" t="s">
        <v>236</v>
      </c>
      <c r="O64" s="12" t="s">
        <v>384</v>
      </c>
      <c r="P64" s="14">
        <v>35370</v>
      </c>
      <c r="Q64" s="12" t="s">
        <v>1478</v>
      </c>
      <c r="R64" s="12" t="s">
        <v>1479</v>
      </c>
      <c r="S64" s="12">
        <v>0.1</v>
      </c>
      <c r="T64" s="12">
        <v>9700</v>
      </c>
      <c r="U64" s="12">
        <v>1996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 t="s">
        <v>110</v>
      </c>
      <c r="AB64" s="12">
        <v>1</v>
      </c>
    </row>
    <row r="65" spans="1:28" ht="16" x14ac:dyDescent="0.2">
      <c r="A65" s="6">
        <v>35521</v>
      </c>
      <c r="B65">
        <f>COUNTIFS(P:P,"&gt;="&amp;A65,P:P,"&lt;"&amp;A66)</f>
        <v>3</v>
      </c>
      <c r="C65">
        <f t="shared" si="0"/>
        <v>3</v>
      </c>
      <c r="D65" s="20">
        <f t="shared" si="1"/>
        <v>1</v>
      </c>
      <c r="G65" s="12" t="s">
        <v>4028</v>
      </c>
      <c r="H65" s="12">
        <v>95</v>
      </c>
      <c r="I65" s="12">
        <v>104</v>
      </c>
      <c r="J65" s="12" t="s">
        <v>3480</v>
      </c>
      <c r="K65" s="12">
        <v>1996</v>
      </c>
      <c r="L65" s="12" t="s">
        <v>4029</v>
      </c>
      <c r="M65" s="12">
        <v>1821454184</v>
      </c>
      <c r="N65" s="12" t="s">
        <v>111</v>
      </c>
      <c r="O65" s="12" t="s">
        <v>1672</v>
      </c>
      <c r="P65" s="14">
        <v>35374</v>
      </c>
      <c r="Q65" s="12" t="s">
        <v>4072</v>
      </c>
      <c r="R65" s="12" t="s">
        <v>4073</v>
      </c>
      <c r="S65" s="12">
        <v>0.02</v>
      </c>
      <c r="T65" s="12">
        <v>820</v>
      </c>
      <c r="U65" s="12">
        <v>1953</v>
      </c>
      <c r="V65" s="12">
        <v>43</v>
      </c>
      <c r="W65" s="12">
        <v>0</v>
      </c>
      <c r="X65" s="12">
        <v>0</v>
      </c>
      <c r="Y65" s="12">
        <v>0</v>
      </c>
      <c r="Z65" s="12">
        <v>0</v>
      </c>
      <c r="AA65" s="12" t="s">
        <v>107</v>
      </c>
      <c r="AB65" s="12">
        <v>0</v>
      </c>
    </row>
    <row r="66" spans="1:28" ht="16" x14ac:dyDescent="0.2">
      <c r="A66" s="6">
        <v>35551</v>
      </c>
      <c r="B66">
        <f>COUNTIFS(P:P,"&gt;="&amp;A66,P:P,"&lt;"&amp;A67)</f>
        <v>7</v>
      </c>
      <c r="C66">
        <f t="shared" si="0"/>
        <v>6</v>
      </c>
      <c r="D66" s="20">
        <f t="shared" si="1"/>
        <v>0.8571428571428571</v>
      </c>
      <c r="G66" s="12" t="s">
        <v>2838</v>
      </c>
      <c r="H66" s="12">
        <v>118</v>
      </c>
      <c r="I66" s="12">
        <v>201</v>
      </c>
      <c r="J66" s="12" t="s">
        <v>11</v>
      </c>
      <c r="K66" s="12">
        <v>1996</v>
      </c>
      <c r="L66" s="12" t="s">
        <v>2839</v>
      </c>
      <c r="M66" s="15">
        <v>188000000000</v>
      </c>
      <c r="N66" s="12" t="s">
        <v>44</v>
      </c>
      <c r="O66" s="12" t="s">
        <v>218</v>
      </c>
      <c r="P66" s="14">
        <v>35376</v>
      </c>
      <c r="Q66" s="12" t="s">
        <v>2887</v>
      </c>
      <c r="R66" s="12" t="s">
        <v>2888</v>
      </c>
      <c r="S66" s="12">
        <v>0.01</v>
      </c>
      <c r="T66" s="12">
        <v>121597</v>
      </c>
      <c r="U66" s="12">
        <v>1996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 t="s">
        <v>48</v>
      </c>
      <c r="AB66" s="12">
        <v>1</v>
      </c>
    </row>
    <row r="67" spans="1:28" ht="16" x14ac:dyDescent="0.2">
      <c r="A67" s="6">
        <v>35582</v>
      </c>
      <c r="B67">
        <f>COUNTIFS(P:P,"&gt;="&amp;A67,P:P,"&lt;"&amp;A68)</f>
        <v>6</v>
      </c>
      <c r="C67">
        <f t="shared" si="0"/>
        <v>6</v>
      </c>
      <c r="D67" s="20">
        <f t="shared" si="1"/>
        <v>1</v>
      </c>
      <c r="G67" s="12" t="s">
        <v>3127</v>
      </c>
      <c r="H67" s="12">
        <v>13</v>
      </c>
      <c r="I67" s="12">
        <v>181</v>
      </c>
      <c r="J67" s="12" t="s">
        <v>2855</v>
      </c>
      <c r="K67" s="12">
        <v>1996</v>
      </c>
      <c r="L67" s="12" t="s">
        <v>3128</v>
      </c>
      <c r="M67" s="12">
        <v>210468207</v>
      </c>
      <c r="N67" s="12" t="s">
        <v>35</v>
      </c>
      <c r="O67" s="12" t="s">
        <v>637</v>
      </c>
      <c r="P67" s="14">
        <v>35381</v>
      </c>
      <c r="Q67" s="12" t="s">
        <v>3221</v>
      </c>
      <c r="R67" s="12" t="s">
        <v>3222</v>
      </c>
      <c r="S67" s="12">
        <v>0.34</v>
      </c>
      <c r="T67" s="12">
        <v>80</v>
      </c>
      <c r="U67" s="12">
        <v>1996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 t="s">
        <v>131</v>
      </c>
      <c r="AB67" s="12">
        <v>1</v>
      </c>
    </row>
    <row r="68" spans="1:28" ht="16" x14ac:dyDescent="0.2">
      <c r="A68" s="6">
        <v>35612</v>
      </c>
      <c r="B68">
        <f>COUNTIFS(P:P,"&gt;="&amp;A68,P:P,"&lt;"&amp;A69)</f>
        <v>3</v>
      </c>
      <c r="C68">
        <f t="shared" si="0"/>
        <v>3</v>
      </c>
      <c r="D68" s="20">
        <f t="shared" si="1"/>
        <v>1</v>
      </c>
      <c r="G68" s="12" t="s">
        <v>3488</v>
      </c>
      <c r="H68" s="12">
        <v>88</v>
      </c>
      <c r="I68" s="12">
        <v>148</v>
      </c>
      <c r="J68" s="12" t="s">
        <v>3480</v>
      </c>
      <c r="K68" s="12">
        <v>1996</v>
      </c>
      <c r="L68" s="12" t="s">
        <v>3489</v>
      </c>
      <c r="M68" s="12">
        <v>56224769.600000001</v>
      </c>
      <c r="N68" s="12" t="s">
        <v>236</v>
      </c>
      <c r="O68" s="12" t="s">
        <v>836</v>
      </c>
      <c r="P68" s="14">
        <v>35382</v>
      </c>
      <c r="Q68" s="12" t="s">
        <v>3569</v>
      </c>
      <c r="R68" s="12" t="s">
        <v>3570</v>
      </c>
      <c r="S68" s="12">
        <v>0.06</v>
      </c>
      <c r="T68" s="12">
        <v>8500</v>
      </c>
      <c r="U68" s="12">
        <v>1994</v>
      </c>
      <c r="V68" s="12">
        <v>2</v>
      </c>
      <c r="W68" s="12">
        <v>0</v>
      </c>
      <c r="X68" s="12">
        <v>0</v>
      </c>
      <c r="Y68" s="12">
        <v>0</v>
      </c>
      <c r="Z68" s="12">
        <v>0</v>
      </c>
      <c r="AA68" s="12" t="s">
        <v>110</v>
      </c>
      <c r="AB68" s="12">
        <v>1</v>
      </c>
    </row>
    <row r="69" spans="1:28" ht="16" x14ac:dyDescent="0.2">
      <c r="A69" s="6">
        <v>35643</v>
      </c>
      <c r="B69">
        <f>COUNTIFS(P:P,"&gt;="&amp;A69,P:P,"&lt;"&amp;A70)</f>
        <v>7</v>
      </c>
      <c r="C69">
        <f t="shared" si="0"/>
        <v>4</v>
      </c>
      <c r="D69" s="20">
        <f t="shared" si="1"/>
        <v>0.5714285714285714</v>
      </c>
      <c r="G69" s="12" t="s">
        <v>1984</v>
      </c>
      <c r="H69" s="12">
        <v>71</v>
      </c>
      <c r="I69" s="12">
        <v>247</v>
      </c>
      <c r="J69" s="12" t="s">
        <v>11</v>
      </c>
      <c r="K69" s="12">
        <v>1996</v>
      </c>
      <c r="L69" s="12" t="s">
        <v>1985</v>
      </c>
      <c r="M69" s="12">
        <v>1131230649</v>
      </c>
      <c r="N69" s="12" t="s">
        <v>118</v>
      </c>
      <c r="O69" s="12" t="s">
        <v>1844</v>
      </c>
      <c r="P69" s="14">
        <v>35384</v>
      </c>
      <c r="Q69" s="12" t="s">
        <v>697</v>
      </c>
      <c r="R69" s="12" t="s">
        <v>2042</v>
      </c>
      <c r="S69" s="12">
        <v>0.1</v>
      </c>
      <c r="T69" s="12">
        <v>1173</v>
      </c>
      <c r="U69" s="12">
        <v>1990</v>
      </c>
      <c r="V69" s="12">
        <v>6</v>
      </c>
      <c r="W69" s="12">
        <v>0</v>
      </c>
      <c r="X69" s="12">
        <v>0</v>
      </c>
      <c r="Y69" s="12">
        <v>0</v>
      </c>
      <c r="Z69" s="12">
        <v>0</v>
      </c>
      <c r="AA69" s="12" t="s">
        <v>43</v>
      </c>
      <c r="AB69" s="12">
        <v>1</v>
      </c>
    </row>
    <row r="70" spans="1:28" ht="16" x14ac:dyDescent="0.2">
      <c r="A70" s="6">
        <v>35674</v>
      </c>
      <c r="B70">
        <f>COUNTIFS(P:P,"&gt;="&amp;A70,P:P,"&lt;"&amp;A71)</f>
        <v>3</v>
      </c>
      <c r="C70">
        <f t="shared" si="0"/>
        <v>1</v>
      </c>
      <c r="D70" s="20">
        <f t="shared" si="1"/>
        <v>0.33333333333333331</v>
      </c>
      <c r="G70" s="12" t="s">
        <v>1128</v>
      </c>
      <c r="H70" s="12">
        <v>114</v>
      </c>
      <c r="I70" s="12">
        <v>261</v>
      </c>
      <c r="J70" s="12" t="s">
        <v>11</v>
      </c>
      <c r="K70" s="12">
        <v>1996</v>
      </c>
      <c r="L70" s="12" t="s">
        <v>1129</v>
      </c>
      <c r="M70" s="12">
        <v>10628052705</v>
      </c>
      <c r="N70" s="12" t="s">
        <v>97</v>
      </c>
      <c r="O70" s="12" t="s">
        <v>1044</v>
      </c>
      <c r="P70" s="14">
        <v>35391</v>
      </c>
      <c r="Q70" s="12" t="s">
        <v>1145</v>
      </c>
      <c r="R70" s="12" t="s">
        <v>1146</v>
      </c>
      <c r="S70" s="12">
        <v>0.23</v>
      </c>
      <c r="T70" s="12">
        <v>7635</v>
      </c>
      <c r="U70" s="12">
        <v>1993</v>
      </c>
      <c r="V70" s="12">
        <v>3</v>
      </c>
      <c r="W70" s="12">
        <v>0</v>
      </c>
      <c r="X70" s="12">
        <v>0</v>
      </c>
      <c r="Y70" s="12">
        <v>0</v>
      </c>
      <c r="Z70" s="12">
        <v>0</v>
      </c>
      <c r="AA70" s="12" t="s">
        <v>110</v>
      </c>
      <c r="AB70" s="12">
        <v>1</v>
      </c>
    </row>
    <row r="71" spans="1:28" ht="16" x14ac:dyDescent="0.2">
      <c r="A71" s="6">
        <v>35704</v>
      </c>
      <c r="B71">
        <f>COUNTIFS(P:P,"&gt;="&amp;A71,P:P,"&lt;"&amp;A72)</f>
        <v>15</v>
      </c>
      <c r="C71">
        <f t="shared" si="0"/>
        <v>9</v>
      </c>
      <c r="D71" s="20">
        <f t="shared" si="1"/>
        <v>0.6</v>
      </c>
      <c r="G71" s="12" t="s">
        <v>4550</v>
      </c>
      <c r="H71" s="12">
        <v>104</v>
      </c>
      <c r="I71" s="12">
        <v>64</v>
      </c>
      <c r="J71" s="12" t="s">
        <v>4092</v>
      </c>
      <c r="K71" s="12">
        <v>1996</v>
      </c>
      <c r="L71" s="12" t="s">
        <v>4551</v>
      </c>
      <c r="M71" s="12">
        <v>3866833307</v>
      </c>
      <c r="N71" s="12" t="s">
        <v>44</v>
      </c>
      <c r="O71" s="12" t="s">
        <v>3011</v>
      </c>
      <c r="P71" s="14">
        <v>35391</v>
      </c>
      <c r="Q71" s="12" t="s">
        <v>4560</v>
      </c>
      <c r="R71" s="12" t="s">
        <v>4561</v>
      </c>
      <c r="S71" s="12">
        <v>0.03</v>
      </c>
      <c r="T71" s="12">
        <v>48700</v>
      </c>
      <c r="U71" s="12">
        <v>1984</v>
      </c>
      <c r="V71" s="12">
        <v>12</v>
      </c>
      <c r="W71" s="12">
        <v>0</v>
      </c>
      <c r="X71" s="12">
        <v>0</v>
      </c>
      <c r="Y71" s="12">
        <v>0</v>
      </c>
      <c r="Z71" s="12">
        <v>0</v>
      </c>
      <c r="AA71" s="12" t="s">
        <v>48</v>
      </c>
      <c r="AB71" s="12">
        <v>0</v>
      </c>
    </row>
    <row r="72" spans="1:28" ht="16" x14ac:dyDescent="0.2">
      <c r="A72" s="6">
        <v>35735</v>
      </c>
      <c r="B72">
        <f>COUNTIFS(P:P,"&gt;="&amp;A72,P:P,"&lt;"&amp;A73)</f>
        <v>9</v>
      </c>
      <c r="C72">
        <f t="shared" si="0"/>
        <v>6</v>
      </c>
      <c r="D72" s="20">
        <f t="shared" si="1"/>
        <v>0.66666666666666663</v>
      </c>
      <c r="G72" s="12" t="s">
        <v>2767</v>
      </c>
      <c r="H72" s="12">
        <v>97</v>
      </c>
      <c r="I72" s="12">
        <v>208</v>
      </c>
      <c r="J72" s="12" t="s">
        <v>11</v>
      </c>
      <c r="K72" s="12">
        <v>1996</v>
      </c>
      <c r="L72" s="12" t="s">
        <v>2768</v>
      </c>
      <c r="M72" s="12">
        <v>794086798.10000002</v>
      </c>
      <c r="N72" s="12" t="s">
        <v>111</v>
      </c>
      <c r="O72" s="12" t="s">
        <v>885</v>
      </c>
      <c r="P72" s="14">
        <v>35396</v>
      </c>
      <c r="Q72" s="12" t="s">
        <v>2803</v>
      </c>
      <c r="R72" s="12" t="s">
        <v>2804</v>
      </c>
      <c r="S72" s="12">
        <v>0.04</v>
      </c>
      <c r="T72" s="12">
        <v>1392</v>
      </c>
      <c r="U72" s="12">
        <v>1983</v>
      </c>
      <c r="V72" s="12">
        <v>13</v>
      </c>
      <c r="W72" s="12">
        <v>0.25407035</v>
      </c>
      <c r="X72" s="12">
        <v>0.25407035</v>
      </c>
      <c r="Y72" s="12">
        <v>0.25407035</v>
      </c>
      <c r="Z72" s="12">
        <v>0.25407035</v>
      </c>
      <c r="AA72" s="12" t="s">
        <v>43</v>
      </c>
      <c r="AB72" s="12">
        <v>1</v>
      </c>
    </row>
    <row r="73" spans="1:28" ht="16" x14ac:dyDescent="0.2">
      <c r="A73" s="6">
        <v>35765</v>
      </c>
      <c r="B73">
        <f>COUNTIFS(P:P,"&gt;="&amp;A73,P:P,"&lt;"&amp;A74)</f>
        <v>4</v>
      </c>
      <c r="C73">
        <f t="shared" si="0"/>
        <v>3</v>
      </c>
      <c r="D73" s="20">
        <f t="shared" si="1"/>
        <v>0.75</v>
      </c>
      <c r="G73" s="12" t="s">
        <v>4166</v>
      </c>
      <c r="H73" s="12">
        <v>100</v>
      </c>
      <c r="I73" s="12">
        <v>93</v>
      </c>
      <c r="J73" s="12" t="s">
        <v>4092</v>
      </c>
      <c r="K73" s="12">
        <v>1996</v>
      </c>
      <c r="L73" s="12" t="s">
        <v>4167</v>
      </c>
      <c r="M73" s="12">
        <v>2705323341</v>
      </c>
      <c r="N73" s="12" t="s">
        <v>104</v>
      </c>
      <c r="O73" s="12" t="s">
        <v>894</v>
      </c>
      <c r="P73" s="14">
        <v>35396</v>
      </c>
      <c r="Q73" s="12" t="s">
        <v>1482</v>
      </c>
      <c r="R73" s="12" t="s">
        <v>4184</v>
      </c>
      <c r="S73" s="12">
        <v>0.18</v>
      </c>
      <c r="T73" s="12">
        <v>2100</v>
      </c>
      <c r="U73" s="12">
        <v>1996</v>
      </c>
      <c r="V73" s="12">
        <v>0</v>
      </c>
      <c r="W73" s="12">
        <v>0.25407035</v>
      </c>
      <c r="X73" s="12">
        <v>0.25407035</v>
      </c>
      <c r="Y73" s="12">
        <v>0.25407035</v>
      </c>
      <c r="Z73" s="12">
        <v>0.25407035</v>
      </c>
      <c r="AA73" s="12" t="s">
        <v>43</v>
      </c>
      <c r="AB73" s="12">
        <v>0</v>
      </c>
    </row>
    <row r="74" spans="1:28" ht="16" x14ac:dyDescent="0.2">
      <c r="A74" s="6">
        <v>35796</v>
      </c>
      <c r="B74">
        <f>COUNTIFS(P:P,"&gt;="&amp;A74,P:P,"&lt;"&amp;A75)</f>
        <v>6</v>
      </c>
      <c r="C74">
        <f t="shared" si="0"/>
        <v>5</v>
      </c>
      <c r="D74" s="20">
        <f t="shared" si="1"/>
        <v>0.83333333333333337</v>
      </c>
      <c r="G74" s="12" t="s">
        <v>2154</v>
      </c>
      <c r="H74" s="12">
        <v>95</v>
      </c>
      <c r="I74" s="12">
        <v>239</v>
      </c>
      <c r="J74" s="12" t="s">
        <v>11</v>
      </c>
      <c r="K74" s="12">
        <v>1996</v>
      </c>
      <c r="L74" s="12" t="s">
        <v>2155</v>
      </c>
      <c r="M74" s="12">
        <v>3757489626</v>
      </c>
      <c r="N74" s="12" t="s">
        <v>118</v>
      </c>
      <c r="O74" s="12" t="s">
        <v>822</v>
      </c>
      <c r="P74" s="14">
        <v>35402</v>
      </c>
      <c r="Q74" s="12" t="s">
        <v>1377</v>
      </c>
      <c r="R74" s="12" t="s">
        <v>2205</v>
      </c>
      <c r="S74" s="12">
        <v>0.11</v>
      </c>
      <c r="T74" s="12">
        <v>4300</v>
      </c>
      <c r="U74" s="12">
        <v>1986</v>
      </c>
      <c r="V74" s="12">
        <v>10</v>
      </c>
      <c r="W74" s="12">
        <v>-1.7557362000000001</v>
      </c>
      <c r="X74" s="12">
        <v>-1.7557362000000001</v>
      </c>
      <c r="Y74" s="12">
        <v>-1.7557362000000001</v>
      </c>
      <c r="Z74" s="12">
        <v>-1.7557362000000001</v>
      </c>
      <c r="AA74" s="12" t="s">
        <v>43</v>
      </c>
      <c r="AB74" s="12">
        <v>1</v>
      </c>
    </row>
    <row r="75" spans="1:28" ht="16" x14ac:dyDescent="0.2">
      <c r="A75" s="6">
        <v>35827</v>
      </c>
      <c r="B75">
        <f>COUNTIFS(P:P,"&gt;="&amp;A75,P:P,"&lt;"&amp;A76)</f>
        <v>6</v>
      </c>
      <c r="C75">
        <f t="shared" si="0"/>
        <v>6</v>
      </c>
      <c r="D75" s="20">
        <f t="shared" si="1"/>
        <v>1</v>
      </c>
      <c r="G75" s="12" t="s">
        <v>2120</v>
      </c>
      <c r="H75" s="12">
        <v>21</v>
      </c>
      <c r="I75" s="12">
        <v>242</v>
      </c>
      <c r="J75" s="12" t="s">
        <v>11</v>
      </c>
      <c r="K75" s="12">
        <v>1996</v>
      </c>
      <c r="L75" s="12" t="s">
        <v>2121</v>
      </c>
      <c r="M75" s="12">
        <v>80423322.010000005</v>
      </c>
      <c r="N75" s="12" t="s">
        <v>35</v>
      </c>
      <c r="O75" s="12" t="s">
        <v>40</v>
      </c>
      <c r="P75" s="14">
        <v>35404</v>
      </c>
      <c r="Q75" s="12" t="s">
        <v>2174</v>
      </c>
      <c r="R75" s="12" t="s">
        <v>2175</v>
      </c>
      <c r="S75" s="12">
        <v>0.06</v>
      </c>
      <c r="T75" s="12">
        <v>150</v>
      </c>
      <c r="U75" s="12">
        <v>1984</v>
      </c>
      <c r="V75" s="12">
        <v>12</v>
      </c>
      <c r="W75" s="12">
        <v>-1.6376388</v>
      </c>
      <c r="X75" s="12">
        <v>-1.6376388</v>
      </c>
      <c r="Y75" s="12">
        <v>-1.6376388</v>
      </c>
      <c r="Z75" s="12">
        <v>-1.6376388</v>
      </c>
      <c r="AA75" s="12" t="s">
        <v>39</v>
      </c>
      <c r="AB75" s="12">
        <v>1</v>
      </c>
    </row>
    <row r="76" spans="1:28" ht="16" x14ac:dyDescent="0.2">
      <c r="A76" s="6">
        <v>35855</v>
      </c>
      <c r="B76">
        <f>COUNTIFS(P:P,"&gt;="&amp;A76,P:P,"&lt;"&amp;A77)</f>
        <v>10</v>
      </c>
      <c r="C76">
        <f t="shared" si="0"/>
        <v>3</v>
      </c>
      <c r="D76" s="20">
        <f t="shared" si="1"/>
        <v>0.3</v>
      </c>
      <c r="G76" s="12" t="s">
        <v>1186</v>
      </c>
      <c r="H76" s="12">
        <v>102</v>
      </c>
      <c r="I76" s="12">
        <v>261</v>
      </c>
      <c r="J76" s="12" t="s">
        <v>11</v>
      </c>
      <c r="K76" s="12">
        <v>1996</v>
      </c>
      <c r="L76" s="12" t="s">
        <v>1187</v>
      </c>
      <c r="M76" s="12">
        <v>13745369475</v>
      </c>
      <c r="N76" s="12" t="s">
        <v>44</v>
      </c>
      <c r="O76" s="12" t="s">
        <v>367</v>
      </c>
      <c r="P76" s="14">
        <v>35416</v>
      </c>
      <c r="Q76" s="12" t="s">
        <v>1204</v>
      </c>
      <c r="R76" s="12" t="s">
        <v>1205</v>
      </c>
      <c r="S76" s="12">
        <v>0.03</v>
      </c>
      <c r="T76" s="12">
        <v>45000</v>
      </c>
      <c r="U76" s="12">
        <v>1996</v>
      </c>
      <c r="V76" s="12">
        <v>0</v>
      </c>
      <c r="W76" s="12">
        <v>-1.6586121</v>
      </c>
      <c r="X76" s="12">
        <v>-1.6586121</v>
      </c>
      <c r="Y76" s="12">
        <v>-1.6586121</v>
      </c>
      <c r="Z76" s="12">
        <v>-1.6586121</v>
      </c>
      <c r="AA76" s="12" t="s">
        <v>48</v>
      </c>
      <c r="AB76" s="12">
        <v>1</v>
      </c>
    </row>
    <row r="77" spans="1:28" ht="16" x14ac:dyDescent="0.2">
      <c r="A77" s="6">
        <v>35886</v>
      </c>
      <c r="B77">
        <f>COUNTIFS(P:P,"&gt;="&amp;A77,P:P,"&lt;"&amp;A78)</f>
        <v>4</v>
      </c>
      <c r="C77">
        <f t="shared" si="0"/>
        <v>2</v>
      </c>
      <c r="D77" s="20">
        <f t="shared" si="1"/>
        <v>0.5</v>
      </c>
      <c r="G77" s="12" t="s">
        <v>2683</v>
      </c>
      <c r="H77" s="12">
        <v>99</v>
      </c>
      <c r="I77" s="12">
        <v>214</v>
      </c>
      <c r="J77" s="12" t="s">
        <v>11</v>
      </c>
      <c r="K77" s="12">
        <v>1996</v>
      </c>
      <c r="L77" s="12" t="s">
        <v>2684</v>
      </c>
      <c r="M77" s="12">
        <v>2588391415</v>
      </c>
      <c r="N77" s="12" t="s">
        <v>407</v>
      </c>
      <c r="O77" s="12" t="s">
        <v>913</v>
      </c>
      <c r="P77" s="14">
        <v>35417</v>
      </c>
      <c r="Q77" s="12" t="s">
        <v>2714</v>
      </c>
      <c r="R77" s="12" t="s">
        <v>2715</v>
      </c>
      <c r="S77" s="12">
        <v>0.16</v>
      </c>
      <c r="T77" s="12">
        <v>12899</v>
      </c>
      <c r="U77" s="12">
        <v>1946</v>
      </c>
      <c r="V77" s="12">
        <v>50</v>
      </c>
      <c r="W77" s="12">
        <v>-1.1010709000000001</v>
      </c>
      <c r="X77" s="12">
        <v>-1.1010709000000001</v>
      </c>
      <c r="Y77" s="12">
        <v>-1.1010709000000001</v>
      </c>
      <c r="Z77" s="12">
        <v>-1.1010709000000001</v>
      </c>
      <c r="AA77" s="12" t="s">
        <v>48</v>
      </c>
      <c r="AB77" s="12">
        <v>1</v>
      </c>
    </row>
    <row r="78" spans="1:28" ht="16" x14ac:dyDescent="0.2">
      <c r="A78" s="6">
        <v>35916</v>
      </c>
      <c r="B78">
        <f>COUNTIFS(P:P,"&gt;="&amp;A78,P:P,"&lt;"&amp;A79)</f>
        <v>10</v>
      </c>
      <c r="C78">
        <f t="shared" si="0"/>
        <v>4</v>
      </c>
      <c r="D78" s="20">
        <f t="shared" si="1"/>
        <v>0.4</v>
      </c>
      <c r="G78" s="12" t="s">
        <v>5767</v>
      </c>
      <c r="H78" s="12">
        <v>35</v>
      </c>
      <c r="I78" s="12">
        <v>1</v>
      </c>
      <c r="J78" s="12" t="s">
        <v>4729</v>
      </c>
      <c r="K78" s="12">
        <v>1996</v>
      </c>
      <c r="L78" s="12" t="s">
        <v>5768</v>
      </c>
      <c r="M78" s="12">
        <v>643815118.70000005</v>
      </c>
      <c r="N78" s="12" t="s">
        <v>142</v>
      </c>
      <c r="O78" s="12" t="s">
        <v>202</v>
      </c>
      <c r="P78" s="14">
        <v>35426</v>
      </c>
      <c r="Q78" s="12" t="s">
        <v>2440</v>
      </c>
      <c r="R78" s="12" t="s">
        <v>5044</v>
      </c>
      <c r="S78" s="12">
        <v>0.05</v>
      </c>
      <c r="T78" s="12">
        <v>2511</v>
      </c>
      <c r="U78" s="12">
        <v>1996</v>
      </c>
      <c r="V78" s="12">
        <v>0</v>
      </c>
      <c r="W78" s="12">
        <v>1.13424423</v>
      </c>
      <c r="X78" s="12">
        <v>1.04856043</v>
      </c>
      <c r="Y78" s="12">
        <v>1.04856043</v>
      </c>
      <c r="Z78" s="12">
        <v>1.04856043</v>
      </c>
      <c r="AA78" s="12" t="s">
        <v>43</v>
      </c>
      <c r="AB78" s="12">
        <v>0</v>
      </c>
    </row>
    <row r="79" spans="1:28" ht="16" x14ac:dyDescent="0.2">
      <c r="A79" s="6">
        <v>35947</v>
      </c>
      <c r="B79">
        <f>COUNTIFS(P:P,"&gt;="&amp;A79,P:P,"&lt;"&amp;A80)</f>
        <v>7</v>
      </c>
      <c r="C79">
        <f t="shared" si="0"/>
        <v>4</v>
      </c>
      <c r="D79" s="20">
        <f t="shared" si="1"/>
        <v>0.5714285714285714</v>
      </c>
      <c r="G79" s="12" t="s">
        <v>1342</v>
      </c>
      <c r="H79" s="12">
        <v>14</v>
      </c>
      <c r="I79" s="12">
        <v>260</v>
      </c>
      <c r="J79" s="12" t="s">
        <v>11</v>
      </c>
      <c r="K79" s="12">
        <v>1996</v>
      </c>
      <c r="L79" s="12" t="s">
        <v>1343</v>
      </c>
      <c r="M79" s="12">
        <v>644837617</v>
      </c>
      <c r="N79" s="12" t="s">
        <v>35</v>
      </c>
      <c r="O79" s="12" t="s">
        <v>40</v>
      </c>
      <c r="P79" s="14">
        <v>35430</v>
      </c>
      <c r="Q79" s="12" t="s">
        <v>1372</v>
      </c>
      <c r="R79" s="12" t="s">
        <v>1373</v>
      </c>
      <c r="S79" s="12">
        <v>0.09</v>
      </c>
      <c r="T79" s="12">
        <v>480</v>
      </c>
      <c r="U79" s="12">
        <v>1988</v>
      </c>
      <c r="V79" s="12">
        <v>8</v>
      </c>
      <c r="W79" s="12">
        <v>-0.28315940000000001</v>
      </c>
      <c r="X79" s="12">
        <v>-0.51783230000000002</v>
      </c>
      <c r="Y79" s="12">
        <v>-0.51783230000000002</v>
      </c>
      <c r="Z79" s="12">
        <v>-0.51783230000000002</v>
      </c>
      <c r="AA79" s="12" t="s">
        <v>39</v>
      </c>
      <c r="AB79" s="12">
        <v>1</v>
      </c>
    </row>
    <row r="80" spans="1:28" ht="16" x14ac:dyDescent="0.2">
      <c r="A80" s="6">
        <v>35977</v>
      </c>
      <c r="B80">
        <f>COUNTIFS(P:P,"&gt;="&amp;A80,P:P,"&lt;"&amp;A81)</f>
        <v>8</v>
      </c>
      <c r="C80">
        <f t="shared" si="0"/>
        <v>2</v>
      </c>
      <c r="D80" s="20">
        <f t="shared" si="1"/>
        <v>0.25</v>
      </c>
      <c r="G80" s="12" t="s">
        <v>2138</v>
      </c>
      <c r="H80" s="12">
        <v>69</v>
      </c>
      <c r="I80" s="12">
        <v>240</v>
      </c>
      <c r="J80" s="12" t="s">
        <v>11</v>
      </c>
      <c r="K80" s="12">
        <v>1997</v>
      </c>
      <c r="L80" s="12" t="s">
        <v>2139</v>
      </c>
      <c r="M80" s="12">
        <v>820000509.89999998</v>
      </c>
      <c r="N80" s="12" t="s">
        <v>35</v>
      </c>
      <c r="O80" s="12" t="s">
        <v>40</v>
      </c>
      <c r="P80" s="14">
        <v>35431</v>
      </c>
      <c r="Q80" s="12" t="s">
        <v>2191</v>
      </c>
      <c r="R80" s="12" t="s">
        <v>1106</v>
      </c>
      <c r="S80" s="12">
        <v>0.21</v>
      </c>
      <c r="T80" s="12">
        <v>855</v>
      </c>
      <c r="U80" s="12">
        <v>1973</v>
      </c>
      <c r="V80" s="12">
        <v>24</v>
      </c>
      <c r="W80" s="12">
        <v>-0.27645389999999997</v>
      </c>
      <c r="X80" s="12">
        <v>-0.50648959999999998</v>
      </c>
      <c r="Y80" s="12">
        <v>-0.50648959999999998</v>
      </c>
      <c r="Z80" s="12">
        <v>-0.50648959999999998</v>
      </c>
      <c r="AA80" s="12" t="s">
        <v>107</v>
      </c>
      <c r="AB80" s="12">
        <v>1</v>
      </c>
    </row>
    <row r="81" spans="1:28" ht="16" x14ac:dyDescent="0.2">
      <c r="A81" s="6">
        <v>36008</v>
      </c>
      <c r="B81">
        <f>COUNTIFS(P:P,"&gt;="&amp;A81,P:P,"&lt;"&amp;A82)</f>
        <v>2</v>
      </c>
      <c r="C81">
        <f t="shared" si="0"/>
        <v>1</v>
      </c>
      <c r="D81" s="20">
        <f t="shared" si="1"/>
        <v>0.5</v>
      </c>
      <c r="G81" s="12" t="s">
        <v>2812</v>
      </c>
      <c r="H81" s="12">
        <v>11</v>
      </c>
      <c r="I81" s="12">
        <v>206</v>
      </c>
      <c r="J81" s="12" t="s">
        <v>11</v>
      </c>
      <c r="K81" s="12">
        <v>1997</v>
      </c>
      <c r="L81" s="12" t="s">
        <v>2813</v>
      </c>
      <c r="M81" s="12">
        <v>240708850.19999999</v>
      </c>
      <c r="N81" s="12" t="s">
        <v>35</v>
      </c>
      <c r="O81" s="12" t="s">
        <v>40</v>
      </c>
      <c r="P81" s="14">
        <v>35431</v>
      </c>
      <c r="Q81" s="12" t="s">
        <v>2865</v>
      </c>
      <c r="R81" s="12" t="s">
        <v>2866</v>
      </c>
      <c r="S81" s="12">
        <v>0.15</v>
      </c>
      <c r="T81" s="12">
        <v>346</v>
      </c>
      <c r="U81" s="12">
        <v>1996</v>
      </c>
      <c r="V81" s="12">
        <v>1</v>
      </c>
      <c r="W81" s="12">
        <v>-0.27645389999999997</v>
      </c>
      <c r="X81" s="12">
        <v>-0.50648959999999998</v>
      </c>
      <c r="Y81" s="12">
        <v>-0.50648959999999998</v>
      </c>
      <c r="Z81" s="12">
        <v>-0.50648959999999998</v>
      </c>
      <c r="AA81" s="12" t="s">
        <v>39</v>
      </c>
      <c r="AB81" s="12">
        <v>1</v>
      </c>
    </row>
    <row r="82" spans="1:28" ht="16" x14ac:dyDescent="0.2">
      <c r="A82" s="6">
        <v>36039</v>
      </c>
      <c r="B82">
        <f>COUNTIFS(P:P,"&gt;="&amp;A82,P:P,"&lt;"&amp;A83)</f>
        <v>5</v>
      </c>
      <c r="C82">
        <f t="shared" si="0"/>
        <v>5</v>
      </c>
      <c r="D82" s="20">
        <f t="shared" si="1"/>
        <v>1</v>
      </c>
      <c r="G82" s="12" t="s">
        <v>771</v>
      </c>
      <c r="H82" s="12">
        <v>83</v>
      </c>
      <c r="I82" s="12">
        <v>262</v>
      </c>
      <c r="J82" s="12" t="s">
        <v>11</v>
      </c>
      <c r="K82" s="12">
        <v>1997</v>
      </c>
      <c r="L82" s="12" t="s">
        <v>772</v>
      </c>
      <c r="M82" s="12">
        <v>1700167860</v>
      </c>
      <c r="N82" s="12" t="s">
        <v>142</v>
      </c>
      <c r="O82" s="12" t="s">
        <v>139</v>
      </c>
      <c r="P82" s="14">
        <v>35439</v>
      </c>
      <c r="Q82" s="12" t="s">
        <v>779</v>
      </c>
      <c r="R82" s="12" t="s">
        <v>780</v>
      </c>
      <c r="S82" s="12">
        <v>0.74</v>
      </c>
      <c r="T82" s="12">
        <v>1150</v>
      </c>
      <c r="U82" s="12">
        <v>1970</v>
      </c>
      <c r="V82" s="12">
        <v>27</v>
      </c>
      <c r="W82" s="12">
        <v>1.1043260100000001</v>
      </c>
      <c r="X82" s="12">
        <v>0.90992439999999997</v>
      </c>
      <c r="Y82" s="12">
        <v>0.90992439999999997</v>
      </c>
      <c r="Z82" s="12">
        <v>0.90992439999999997</v>
      </c>
      <c r="AA82" s="12" t="s">
        <v>43</v>
      </c>
      <c r="AB82" s="12">
        <v>1</v>
      </c>
    </row>
    <row r="83" spans="1:28" ht="16" x14ac:dyDescent="0.2">
      <c r="A83" s="6">
        <v>36069</v>
      </c>
      <c r="B83">
        <f>COUNTIFS(P:P,"&gt;="&amp;A83,P:P,"&lt;"&amp;A84)</f>
        <v>2</v>
      </c>
      <c r="C83">
        <f t="shared" si="0"/>
        <v>2</v>
      </c>
      <c r="D83" s="20">
        <f t="shared" si="1"/>
        <v>1</v>
      </c>
      <c r="G83" s="12" t="s">
        <v>2824</v>
      </c>
      <c r="H83" s="12">
        <v>108</v>
      </c>
      <c r="I83" s="12">
        <v>204</v>
      </c>
      <c r="J83" s="12" t="s">
        <v>11</v>
      </c>
      <c r="K83" s="12">
        <v>1997</v>
      </c>
      <c r="L83" s="12" t="s">
        <v>2825</v>
      </c>
      <c r="M83" s="12">
        <v>6933605516</v>
      </c>
      <c r="N83" s="12" t="s">
        <v>111</v>
      </c>
      <c r="O83" s="12" t="s">
        <v>128</v>
      </c>
      <c r="P83" s="14">
        <v>35459</v>
      </c>
      <c r="Q83" s="12" t="s">
        <v>2875</v>
      </c>
      <c r="R83" s="12" t="s">
        <v>2876</v>
      </c>
      <c r="S83" s="12">
        <v>0.12</v>
      </c>
      <c r="T83" s="12">
        <v>251</v>
      </c>
      <c r="U83" s="12">
        <v>1996</v>
      </c>
      <c r="V83" s="12">
        <v>1</v>
      </c>
      <c r="W83" s="12">
        <v>0.77857233999999997</v>
      </c>
      <c r="X83" s="12">
        <v>1.3241740900000001</v>
      </c>
      <c r="Y83" s="12">
        <v>1.3241740900000001</v>
      </c>
      <c r="Z83" s="12">
        <v>1.3241740900000001</v>
      </c>
      <c r="AA83" s="12" t="s">
        <v>39</v>
      </c>
      <c r="AB83" s="12">
        <v>1</v>
      </c>
    </row>
    <row r="84" spans="1:28" ht="16" x14ac:dyDescent="0.2">
      <c r="A84" s="6">
        <v>36100</v>
      </c>
      <c r="B84">
        <f>COUNTIFS(P:P,"&gt;="&amp;A84,P:P,"&lt;"&amp;A85)</f>
        <v>6</v>
      </c>
      <c r="C84">
        <f t="shared" si="0"/>
        <v>3</v>
      </c>
      <c r="D84" s="20">
        <f t="shared" si="1"/>
        <v>0.5</v>
      </c>
      <c r="G84" s="12" t="s">
        <v>2911</v>
      </c>
      <c r="H84" s="12">
        <v>115</v>
      </c>
      <c r="I84" s="12">
        <v>198</v>
      </c>
      <c r="J84" s="12" t="s">
        <v>2855</v>
      </c>
      <c r="K84" s="12">
        <v>1997</v>
      </c>
      <c r="L84" s="12" t="s">
        <v>2912</v>
      </c>
      <c r="M84" s="12">
        <v>3044951804</v>
      </c>
      <c r="N84" s="12" t="s">
        <v>118</v>
      </c>
      <c r="O84" s="12" t="s">
        <v>392</v>
      </c>
      <c r="P84" s="14">
        <v>35459</v>
      </c>
      <c r="Q84" s="12" t="s">
        <v>2785</v>
      </c>
      <c r="R84" s="12" t="s">
        <v>2949</v>
      </c>
      <c r="S84" s="12">
        <v>0.12</v>
      </c>
      <c r="T84" s="12">
        <v>2900</v>
      </c>
      <c r="U84" s="12">
        <v>1986</v>
      </c>
      <c r="V84" s="12">
        <v>11</v>
      </c>
      <c r="W84" s="12">
        <v>0.77857233999999997</v>
      </c>
      <c r="X84" s="12">
        <v>1.3241740900000001</v>
      </c>
      <c r="Y84" s="12">
        <v>1.3241740900000001</v>
      </c>
      <c r="Z84" s="12">
        <v>1.3241740900000001</v>
      </c>
      <c r="AA84" s="12" t="s">
        <v>43</v>
      </c>
      <c r="AB84" s="12">
        <v>1</v>
      </c>
    </row>
    <row r="85" spans="1:28" ht="16" x14ac:dyDescent="0.2">
      <c r="A85" s="6">
        <v>36130</v>
      </c>
      <c r="B85">
        <f>COUNTIFS(P:P,"&gt;="&amp;A85,P:P,"&lt;"&amp;A86)</f>
        <v>8</v>
      </c>
      <c r="C85">
        <f t="shared" si="0"/>
        <v>4</v>
      </c>
      <c r="D85" s="20">
        <f t="shared" si="1"/>
        <v>0.5</v>
      </c>
      <c r="G85" s="12" t="s">
        <v>3473</v>
      </c>
      <c r="H85" s="12">
        <v>101</v>
      </c>
      <c r="I85" s="12">
        <v>150</v>
      </c>
      <c r="J85" s="12" t="s">
        <v>2855</v>
      </c>
      <c r="K85" s="12">
        <v>1997</v>
      </c>
      <c r="L85" s="12" t="s">
        <v>3474</v>
      </c>
      <c r="M85" s="12">
        <v>693345378.5</v>
      </c>
      <c r="N85" s="12" t="s">
        <v>44</v>
      </c>
      <c r="O85" s="12" t="s">
        <v>199</v>
      </c>
      <c r="P85" s="14">
        <v>35461</v>
      </c>
      <c r="Q85" s="12" t="s">
        <v>3554</v>
      </c>
      <c r="R85" s="12" t="s">
        <v>3555</v>
      </c>
      <c r="S85" s="12">
        <v>0.31</v>
      </c>
      <c r="T85" s="12">
        <v>215</v>
      </c>
      <c r="U85" s="12">
        <v>1991</v>
      </c>
      <c r="V85" s="12">
        <v>6</v>
      </c>
      <c r="W85" s="12">
        <v>1.4779131599999999</v>
      </c>
      <c r="X85" s="12">
        <v>2.0419438200000002</v>
      </c>
      <c r="Y85" s="12">
        <v>2.0419438200000002</v>
      </c>
      <c r="Z85" s="12">
        <v>2.0419438200000002</v>
      </c>
      <c r="AA85" s="12" t="s">
        <v>39</v>
      </c>
      <c r="AB85" s="12">
        <v>1</v>
      </c>
    </row>
    <row r="86" spans="1:28" ht="16" x14ac:dyDescent="0.2">
      <c r="A86" s="6">
        <v>36161</v>
      </c>
      <c r="B86">
        <f>COUNTIFS(P:P,"&gt;="&amp;A86,P:P,"&lt;"&amp;A87)</f>
        <v>6</v>
      </c>
      <c r="C86">
        <f t="shared" si="0"/>
        <v>4</v>
      </c>
      <c r="D86" s="20">
        <f t="shared" si="1"/>
        <v>0.66666666666666663</v>
      </c>
      <c r="G86" s="12" t="s">
        <v>785</v>
      </c>
      <c r="H86" s="12">
        <v>77</v>
      </c>
      <c r="I86" s="12">
        <v>262</v>
      </c>
      <c r="J86" s="12" t="s">
        <v>11</v>
      </c>
      <c r="K86" s="12">
        <v>1997</v>
      </c>
      <c r="L86" s="12" t="s">
        <v>786</v>
      </c>
      <c r="M86" s="12">
        <v>426312252.19999999</v>
      </c>
      <c r="N86" s="12" t="s">
        <v>35</v>
      </c>
      <c r="O86" s="12" t="s">
        <v>40</v>
      </c>
      <c r="P86" s="14">
        <v>35464</v>
      </c>
      <c r="Q86" s="12" t="s">
        <v>813</v>
      </c>
      <c r="R86" s="12" t="s">
        <v>814</v>
      </c>
      <c r="S86" s="12">
        <v>0.04</v>
      </c>
      <c r="T86" s="12">
        <v>825</v>
      </c>
      <c r="U86" s="12">
        <v>1982</v>
      </c>
      <c r="V86" s="12">
        <v>15</v>
      </c>
      <c r="W86" s="12">
        <v>1.4308036399999999</v>
      </c>
      <c r="X86" s="12">
        <v>1.9781984699999999</v>
      </c>
      <c r="Y86" s="12">
        <v>1.9781984699999999</v>
      </c>
      <c r="Z86" s="12">
        <v>1.9781984699999999</v>
      </c>
      <c r="AA86" s="12" t="s">
        <v>107</v>
      </c>
      <c r="AB86" s="12">
        <v>1</v>
      </c>
    </row>
    <row r="87" spans="1:28" ht="16" x14ac:dyDescent="0.2">
      <c r="A87" s="6">
        <v>36192</v>
      </c>
      <c r="B87">
        <f>COUNTIFS(P:P,"&gt;="&amp;A87,P:P,"&lt;"&amp;A88)</f>
        <v>4</v>
      </c>
      <c r="C87">
        <f t="shared" si="0"/>
        <v>3</v>
      </c>
      <c r="D87" s="20">
        <f t="shared" si="1"/>
        <v>0.75</v>
      </c>
      <c r="G87" s="12" t="s">
        <v>2589</v>
      </c>
      <c r="H87" s="12">
        <v>100</v>
      </c>
      <c r="I87" s="12">
        <v>220</v>
      </c>
      <c r="J87" s="12" t="s">
        <v>11</v>
      </c>
      <c r="K87" s="12">
        <v>1997</v>
      </c>
      <c r="L87" s="12" t="s">
        <v>2590</v>
      </c>
      <c r="M87" s="12">
        <v>10668397658</v>
      </c>
      <c r="N87" s="12" t="s">
        <v>685</v>
      </c>
      <c r="O87" s="12" t="s">
        <v>686</v>
      </c>
      <c r="P87" s="14">
        <v>35465</v>
      </c>
      <c r="Q87" s="12" t="s">
        <v>2597</v>
      </c>
      <c r="R87" s="12" t="s">
        <v>2598</v>
      </c>
      <c r="S87" s="12">
        <v>0.02</v>
      </c>
      <c r="T87" s="12">
        <v>75277</v>
      </c>
      <c r="U87" s="12">
        <v>1988</v>
      </c>
      <c r="V87" s="12">
        <v>9</v>
      </c>
      <c r="W87" s="12">
        <v>1.51274726</v>
      </c>
      <c r="X87" s="12">
        <v>2.0311509800000001</v>
      </c>
      <c r="Y87" s="12">
        <v>2.0311509800000001</v>
      </c>
      <c r="Z87" s="12">
        <v>2.0311509800000001</v>
      </c>
      <c r="AA87" s="12" t="s">
        <v>48</v>
      </c>
      <c r="AB87" s="12">
        <v>1</v>
      </c>
    </row>
    <row r="88" spans="1:28" ht="16" x14ac:dyDescent="0.2">
      <c r="A88" s="6">
        <v>36220</v>
      </c>
      <c r="B88">
        <f>COUNTIFS(P:P,"&gt;="&amp;A88,P:P,"&lt;"&amp;A89)</f>
        <v>2</v>
      </c>
      <c r="C88">
        <f t="shared" si="0"/>
        <v>2</v>
      </c>
      <c r="D88" s="20">
        <f t="shared" si="1"/>
        <v>1</v>
      </c>
      <c r="G88" s="12" t="s">
        <v>3103</v>
      </c>
      <c r="H88" s="12">
        <v>109</v>
      </c>
      <c r="I88" s="12">
        <v>185</v>
      </c>
      <c r="J88" s="12" t="s">
        <v>2855</v>
      </c>
      <c r="K88" s="12">
        <v>1997</v>
      </c>
      <c r="L88" s="12" t="s">
        <v>3104</v>
      </c>
      <c r="M88" s="12">
        <v>9127487137</v>
      </c>
      <c r="N88" s="12" t="s">
        <v>111</v>
      </c>
      <c r="O88" s="12" t="s">
        <v>1672</v>
      </c>
      <c r="P88" s="14">
        <v>35465</v>
      </c>
      <c r="Q88" s="12" t="s">
        <v>1573</v>
      </c>
      <c r="R88" s="12" t="s">
        <v>3199</v>
      </c>
      <c r="S88" s="12">
        <v>0.19</v>
      </c>
      <c r="T88" s="12">
        <v>34000</v>
      </c>
      <c r="U88" s="12">
        <v>1957</v>
      </c>
      <c r="V88" s="12">
        <v>40</v>
      </c>
      <c r="W88" s="12">
        <v>1.51274726</v>
      </c>
      <c r="X88" s="12">
        <v>2.0311509800000001</v>
      </c>
      <c r="Y88" s="12">
        <v>2.0311509800000001</v>
      </c>
      <c r="Z88" s="12">
        <v>2.0311509800000001</v>
      </c>
      <c r="AA88" s="12" t="s">
        <v>48</v>
      </c>
      <c r="AB88" s="12">
        <v>1</v>
      </c>
    </row>
    <row r="89" spans="1:28" ht="16" x14ac:dyDescent="0.2">
      <c r="A89" s="6">
        <v>36251</v>
      </c>
      <c r="B89">
        <f>COUNTIFS(P:P,"&gt;="&amp;A89,P:P,"&lt;"&amp;A90)</f>
        <v>5</v>
      </c>
      <c r="C89">
        <f t="shared" si="0"/>
        <v>5</v>
      </c>
      <c r="D89" s="20">
        <f t="shared" si="1"/>
        <v>1</v>
      </c>
      <c r="G89" s="12" t="s">
        <v>4945</v>
      </c>
      <c r="H89" s="12">
        <v>70</v>
      </c>
      <c r="I89" s="12">
        <v>34</v>
      </c>
      <c r="J89" s="12" t="s">
        <v>4729</v>
      </c>
      <c r="K89" s="12">
        <v>1997</v>
      </c>
      <c r="L89" s="12" t="s">
        <v>4946</v>
      </c>
      <c r="M89" s="12">
        <v>431805349.5</v>
      </c>
      <c r="N89" s="12" t="s">
        <v>44</v>
      </c>
      <c r="O89" s="12" t="s">
        <v>759</v>
      </c>
      <c r="P89" s="14">
        <v>35465</v>
      </c>
      <c r="Q89" s="12" t="s">
        <v>2720</v>
      </c>
      <c r="R89" s="12" t="s">
        <v>5003</v>
      </c>
      <c r="S89" s="12">
        <v>0.18</v>
      </c>
      <c r="T89" s="12">
        <v>205</v>
      </c>
      <c r="U89" s="12">
        <v>1989</v>
      </c>
      <c r="V89" s="12">
        <v>8</v>
      </c>
      <c r="W89" s="12">
        <v>1.51274726</v>
      </c>
      <c r="X89" s="12">
        <v>2.0311509800000001</v>
      </c>
      <c r="Y89" s="12">
        <v>2.0311509800000001</v>
      </c>
      <c r="Z89" s="12">
        <v>2.0311509800000001</v>
      </c>
      <c r="AA89" s="12" t="s">
        <v>39</v>
      </c>
      <c r="AB89" s="12">
        <v>0</v>
      </c>
    </row>
    <row r="90" spans="1:28" ht="16" x14ac:dyDescent="0.2">
      <c r="A90" s="6">
        <v>36281</v>
      </c>
      <c r="B90">
        <f>COUNTIFS(P:P,"&gt;="&amp;A90,P:P,"&lt;"&amp;A91)</f>
        <v>4</v>
      </c>
      <c r="C90">
        <f t="shared" si="0"/>
        <v>2</v>
      </c>
      <c r="D90" s="20">
        <f t="shared" si="1"/>
        <v>0.5</v>
      </c>
      <c r="G90" s="12" t="s">
        <v>1152</v>
      </c>
      <c r="H90" s="12">
        <v>109</v>
      </c>
      <c r="I90" s="12">
        <v>261</v>
      </c>
      <c r="J90" s="12" t="s">
        <v>11</v>
      </c>
      <c r="K90" s="12">
        <v>1997</v>
      </c>
      <c r="L90" s="12" t="s">
        <v>1153</v>
      </c>
      <c r="M90" s="12">
        <v>28971491.280000001</v>
      </c>
      <c r="N90" s="12" t="s">
        <v>44</v>
      </c>
      <c r="O90" s="12" t="s">
        <v>218</v>
      </c>
      <c r="P90" s="14">
        <v>35468</v>
      </c>
      <c r="Q90" s="12" t="s">
        <v>1156</v>
      </c>
      <c r="R90" s="12" t="s">
        <v>1157</v>
      </c>
      <c r="S90" s="12">
        <v>0.04</v>
      </c>
      <c r="T90" s="12">
        <v>171</v>
      </c>
      <c r="U90" s="12">
        <v>1996</v>
      </c>
      <c r="V90" s="12">
        <v>1</v>
      </c>
      <c r="W90" s="12">
        <v>1.41331791</v>
      </c>
      <c r="X90" s="12">
        <v>1.8828655599999999</v>
      </c>
      <c r="Y90" s="12">
        <v>1.8828655599999999</v>
      </c>
      <c r="Z90" s="12">
        <v>1.8828655599999999</v>
      </c>
      <c r="AA90" s="12" t="s">
        <v>39</v>
      </c>
      <c r="AB90" s="12">
        <v>1</v>
      </c>
    </row>
    <row r="91" spans="1:28" ht="16" x14ac:dyDescent="0.2">
      <c r="A91" s="6">
        <v>36312</v>
      </c>
      <c r="B91">
        <f>COUNTIFS(P:P,"&gt;="&amp;A91,P:P,"&lt;"&amp;A92)</f>
        <v>8</v>
      </c>
      <c r="C91">
        <f t="shared" si="0"/>
        <v>4</v>
      </c>
      <c r="D91" s="20">
        <f t="shared" si="1"/>
        <v>0.5</v>
      </c>
      <c r="G91" s="12" t="s">
        <v>1978</v>
      </c>
      <c r="H91" s="12">
        <v>119</v>
      </c>
      <c r="I91" s="12">
        <v>247</v>
      </c>
      <c r="J91" s="12" t="s">
        <v>11</v>
      </c>
      <c r="K91" s="12">
        <v>1997</v>
      </c>
      <c r="L91" s="12" t="s">
        <v>1979</v>
      </c>
      <c r="M91" s="12">
        <v>1129459468</v>
      </c>
      <c r="N91" s="12" t="s">
        <v>111</v>
      </c>
      <c r="O91" s="12" t="s">
        <v>278</v>
      </c>
      <c r="P91" s="14">
        <v>35468</v>
      </c>
      <c r="Q91" s="12" t="s">
        <v>2036</v>
      </c>
      <c r="R91" s="12" t="s">
        <v>2037</v>
      </c>
      <c r="S91" s="12">
        <v>0.78</v>
      </c>
      <c r="T91" s="12">
        <v>32</v>
      </c>
      <c r="U91" s="12">
        <v>1996</v>
      </c>
      <c r="V91" s="12">
        <v>1</v>
      </c>
      <c r="W91" s="12">
        <v>1.41331791</v>
      </c>
      <c r="X91" s="12">
        <v>1.8828655599999999</v>
      </c>
      <c r="Y91" s="12">
        <v>1.8828655599999999</v>
      </c>
      <c r="Z91" s="12">
        <v>1.8828655599999999</v>
      </c>
      <c r="AA91" s="12" t="s">
        <v>131</v>
      </c>
      <c r="AB91" s="12">
        <v>1</v>
      </c>
    </row>
    <row r="92" spans="1:28" ht="16" x14ac:dyDescent="0.2">
      <c r="A92" s="6">
        <v>36342</v>
      </c>
      <c r="B92">
        <f>COUNTIFS(P:P,"&gt;="&amp;A92,P:P,"&lt;"&amp;A93)</f>
        <v>7</v>
      </c>
      <c r="C92">
        <f t="shared" si="0"/>
        <v>4</v>
      </c>
      <c r="D92" s="20">
        <f t="shared" si="1"/>
        <v>0.5714285714285714</v>
      </c>
      <c r="G92" s="12" t="s">
        <v>2352</v>
      </c>
      <c r="H92" s="12">
        <v>122</v>
      </c>
      <c r="I92" s="12">
        <v>233</v>
      </c>
      <c r="J92" s="12" t="s">
        <v>11</v>
      </c>
      <c r="K92" s="12">
        <v>1997</v>
      </c>
      <c r="L92" s="12" t="s">
        <v>2353</v>
      </c>
      <c r="M92" s="12">
        <v>3690183973</v>
      </c>
      <c r="N92" s="12" t="s">
        <v>49</v>
      </c>
      <c r="O92" s="12" t="s">
        <v>237</v>
      </c>
      <c r="P92" s="14">
        <v>35468</v>
      </c>
      <c r="Q92" s="12" t="s">
        <v>2384</v>
      </c>
      <c r="R92" s="12" t="s">
        <v>290</v>
      </c>
      <c r="S92" s="12">
        <v>0.08</v>
      </c>
      <c r="T92" s="12">
        <v>5737</v>
      </c>
      <c r="U92" s="12">
        <v>1992</v>
      </c>
      <c r="V92" s="12">
        <v>5</v>
      </c>
      <c r="W92" s="12">
        <v>1.41331791</v>
      </c>
      <c r="X92" s="12">
        <v>1.8828655599999999</v>
      </c>
      <c r="Y92" s="12">
        <v>1.8828655599999999</v>
      </c>
      <c r="Z92" s="12">
        <v>1.8828655599999999</v>
      </c>
      <c r="AA92" s="12" t="s">
        <v>110</v>
      </c>
      <c r="AB92" s="12">
        <v>1</v>
      </c>
    </row>
    <row r="93" spans="1:28" ht="16" x14ac:dyDescent="0.2">
      <c r="A93" s="6">
        <v>36373</v>
      </c>
      <c r="B93">
        <f>COUNTIFS(P:P,"&gt;="&amp;A93,P:P,"&lt;"&amp;A94)</f>
        <v>4</v>
      </c>
      <c r="C93">
        <f t="shared" si="0"/>
        <v>2</v>
      </c>
      <c r="D93" s="20">
        <f t="shared" si="1"/>
        <v>0.5</v>
      </c>
      <c r="G93" s="12" t="s">
        <v>1177</v>
      </c>
      <c r="H93" s="12">
        <v>104</v>
      </c>
      <c r="I93" s="12">
        <v>261</v>
      </c>
      <c r="J93" s="12" t="s">
        <v>11</v>
      </c>
      <c r="K93" s="12">
        <v>1997</v>
      </c>
      <c r="L93" s="12" t="s">
        <v>1178</v>
      </c>
      <c r="M93" s="12">
        <v>3084166511</v>
      </c>
      <c r="N93" s="12" t="s">
        <v>407</v>
      </c>
      <c r="O93" s="12" t="s">
        <v>1183</v>
      </c>
      <c r="P93" s="14">
        <v>35475</v>
      </c>
      <c r="Q93" s="12" t="s">
        <v>1184</v>
      </c>
      <c r="R93" s="12" t="s">
        <v>1185</v>
      </c>
      <c r="S93" s="12">
        <v>0.13</v>
      </c>
      <c r="T93" s="12">
        <v>12400</v>
      </c>
      <c r="U93" s="12">
        <v>1987</v>
      </c>
      <c r="V93" s="12">
        <v>10</v>
      </c>
      <c r="W93" s="12">
        <v>2.0850286499999999</v>
      </c>
      <c r="X93" s="12">
        <v>2.34774693</v>
      </c>
      <c r="Y93" s="12">
        <v>2.34774693</v>
      </c>
      <c r="Z93" s="12">
        <v>2.34774693</v>
      </c>
      <c r="AA93" s="12" t="s">
        <v>48</v>
      </c>
      <c r="AB93" s="12">
        <v>1</v>
      </c>
    </row>
    <row r="94" spans="1:28" ht="16" x14ac:dyDescent="0.2">
      <c r="A94" s="6">
        <v>36404</v>
      </c>
      <c r="B94">
        <f>COUNTIFS(P:P,"&gt;="&amp;A94,P:P,"&lt;"&amp;A95)</f>
        <v>6</v>
      </c>
      <c r="C94">
        <f t="shared" si="0"/>
        <v>4</v>
      </c>
      <c r="D94" s="20">
        <f t="shared" si="1"/>
        <v>0.66666666666666663</v>
      </c>
      <c r="G94" s="12" t="s">
        <v>1810</v>
      </c>
      <c r="H94" s="12">
        <v>112</v>
      </c>
      <c r="I94" s="12">
        <v>249</v>
      </c>
      <c r="J94" s="12" t="s">
        <v>11</v>
      </c>
      <c r="K94" s="12">
        <v>1997</v>
      </c>
      <c r="L94" s="12" t="s">
        <v>1811</v>
      </c>
      <c r="M94" s="12">
        <v>21966012.780000001</v>
      </c>
      <c r="N94" s="12" t="s">
        <v>118</v>
      </c>
      <c r="O94" s="12" t="s">
        <v>966</v>
      </c>
      <c r="P94" s="14">
        <v>35485</v>
      </c>
      <c r="Q94" s="12" t="s">
        <v>1928</v>
      </c>
      <c r="R94" s="12" t="s">
        <v>1929</v>
      </c>
      <c r="S94" s="12">
        <v>1.1200000000000001</v>
      </c>
      <c r="T94" s="12">
        <v>19</v>
      </c>
      <c r="U94" s="12">
        <v>1993</v>
      </c>
      <c r="V94" s="12">
        <v>4</v>
      </c>
      <c r="W94" s="12">
        <v>1.1442354299999999</v>
      </c>
      <c r="X94" s="12">
        <v>1.8836951900000001</v>
      </c>
      <c r="Y94" s="12">
        <v>1.90152133</v>
      </c>
      <c r="Z94" s="12">
        <v>1.90152133</v>
      </c>
      <c r="AA94" s="12" t="s">
        <v>131</v>
      </c>
      <c r="AB94" s="12">
        <v>1</v>
      </c>
    </row>
    <row r="95" spans="1:28" ht="16" x14ac:dyDescent="0.2">
      <c r="A95" s="6">
        <v>36434</v>
      </c>
      <c r="B95">
        <f>COUNTIFS(P:P,"&gt;="&amp;A95,P:P,"&lt;"&amp;A96)</f>
        <v>12</v>
      </c>
      <c r="C95">
        <f t="shared" si="0"/>
        <v>8</v>
      </c>
      <c r="D95" s="20">
        <f t="shared" si="1"/>
        <v>0.66666666666666663</v>
      </c>
      <c r="G95" s="12" t="s">
        <v>3047</v>
      </c>
      <c r="H95" s="12">
        <v>117</v>
      </c>
      <c r="I95" s="12">
        <v>188</v>
      </c>
      <c r="J95" s="12" t="s">
        <v>2855</v>
      </c>
      <c r="K95" s="12">
        <v>1997</v>
      </c>
      <c r="L95" s="12" t="s">
        <v>3048</v>
      </c>
      <c r="M95" s="12">
        <v>34320170832</v>
      </c>
      <c r="N95" s="12" t="s">
        <v>35</v>
      </c>
      <c r="O95" s="12" t="s">
        <v>637</v>
      </c>
      <c r="P95" s="14">
        <v>35493</v>
      </c>
      <c r="Q95" s="12" t="s">
        <v>3071</v>
      </c>
      <c r="R95" s="12" t="s">
        <v>3072</v>
      </c>
      <c r="S95" s="12">
        <v>0.11</v>
      </c>
      <c r="T95" s="12">
        <v>10412</v>
      </c>
      <c r="U95" s="12">
        <v>1971</v>
      </c>
      <c r="V95" s="12">
        <v>26</v>
      </c>
      <c r="W95" s="12">
        <v>-0.66370130000000005</v>
      </c>
      <c r="X95" s="12">
        <v>0.85354744999999999</v>
      </c>
      <c r="Y95" s="12">
        <v>0.93921255999999997</v>
      </c>
      <c r="Z95" s="12">
        <v>0.93921255999999997</v>
      </c>
      <c r="AA95" s="12" t="s">
        <v>48</v>
      </c>
      <c r="AB95" s="12">
        <v>1</v>
      </c>
    </row>
    <row r="96" spans="1:28" ht="16" x14ac:dyDescent="0.2">
      <c r="A96" s="6">
        <v>36465</v>
      </c>
      <c r="B96">
        <f>COUNTIFS(P:P,"&gt;="&amp;A96,P:P,"&lt;"&amp;A97)</f>
        <v>10</v>
      </c>
      <c r="C96">
        <f t="shared" si="0"/>
        <v>8</v>
      </c>
      <c r="D96" s="20">
        <f t="shared" si="1"/>
        <v>0.8</v>
      </c>
      <c r="G96" s="12" t="s">
        <v>5755</v>
      </c>
      <c r="H96" s="12">
        <v>92</v>
      </c>
      <c r="I96" s="12">
        <v>1</v>
      </c>
      <c r="J96" s="12" t="s">
        <v>4729</v>
      </c>
      <c r="K96" s="12">
        <v>1997</v>
      </c>
      <c r="L96" s="12" t="s">
        <v>5756</v>
      </c>
      <c r="M96" s="12">
        <v>3886286717</v>
      </c>
      <c r="N96" s="12" t="s">
        <v>35</v>
      </c>
      <c r="O96" s="12" t="s">
        <v>637</v>
      </c>
      <c r="P96" s="14">
        <v>35496</v>
      </c>
      <c r="Q96" s="12" t="s">
        <v>235</v>
      </c>
      <c r="R96" s="12" t="s">
        <v>5836</v>
      </c>
      <c r="S96" s="12">
        <v>0.15</v>
      </c>
      <c r="T96" s="12">
        <v>6600</v>
      </c>
      <c r="U96" s="12">
        <v>1994</v>
      </c>
      <c r="V96" s="12">
        <v>3</v>
      </c>
      <c r="W96" s="12">
        <v>0.49878208000000002</v>
      </c>
      <c r="X96" s="12">
        <v>1.28574945</v>
      </c>
      <c r="Y96" s="12">
        <v>1.42998764</v>
      </c>
      <c r="Z96" s="12">
        <v>1.42998764</v>
      </c>
      <c r="AA96" s="12" t="s">
        <v>110</v>
      </c>
      <c r="AB96" s="12">
        <v>0</v>
      </c>
    </row>
    <row r="97" spans="1:28" ht="16" x14ac:dyDescent="0.2">
      <c r="A97" s="6">
        <v>36495</v>
      </c>
      <c r="B97">
        <f>COUNTIFS(P:P,"&gt;="&amp;A97,P:P,"&lt;"&amp;A98)</f>
        <v>5</v>
      </c>
      <c r="C97">
        <f t="shared" si="0"/>
        <v>3</v>
      </c>
      <c r="D97" s="20">
        <f t="shared" si="1"/>
        <v>0.6</v>
      </c>
      <c r="G97" s="12" t="s">
        <v>3037</v>
      </c>
      <c r="H97" s="12">
        <v>107</v>
      </c>
      <c r="I97" s="12">
        <v>189</v>
      </c>
      <c r="J97" s="12" t="s">
        <v>2855</v>
      </c>
      <c r="K97" s="12">
        <v>1997</v>
      </c>
      <c r="L97" s="12" t="s">
        <v>3038</v>
      </c>
      <c r="M97" s="12">
        <v>6129541742</v>
      </c>
      <c r="N97" s="12" t="s">
        <v>118</v>
      </c>
      <c r="O97" s="12" t="s">
        <v>717</v>
      </c>
      <c r="P97" s="14">
        <v>35516</v>
      </c>
      <c r="Q97" s="12" t="s">
        <v>3063</v>
      </c>
      <c r="R97" s="12" t="s">
        <v>428</v>
      </c>
      <c r="S97" s="12">
        <v>0.12</v>
      </c>
      <c r="T97" s="12">
        <v>6400</v>
      </c>
      <c r="U97" s="12">
        <v>1981</v>
      </c>
      <c r="V97" s="12">
        <v>16</v>
      </c>
      <c r="W97" s="12">
        <v>-2.1616651999999998</v>
      </c>
      <c r="X97" s="12">
        <v>-0.43650670000000003</v>
      </c>
      <c r="Y97" s="12">
        <v>4.4578550000000002E-2</v>
      </c>
      <c r="Z97" s="12">
        <v>4.4578550000000002E-2</v>
      </c>
      <c r="AA97" s="12" t="s">
        <v>110</v>
      </c>
      <c r="AB97" s="12">
        <v>1</v>
      </c>
    </row>
    <row r="98" spans="1:28" ht="16" x14ac:dyDescent="0.2">
      <c r="A98" s="6">
        <v>36526</v>
      </c>
      <c r="B98">
        <f>COUNTIFS(P:P,"&gt;="&amp;A98,P:P,"&lt;"&amp;A99)</f>
        <v>7</v>
      </c>
      <c r="C98">
        <f t="shared" si="0"/>
        <v>3</v>
      </c>
      <c r="D98" s="20">
        <f t="shared" si="1"/>
        <v>0.42857142857142855</v>
      </c>
      <c r="G98" s="12" t="s">
        <v>1624</v>
      </c>
      <c r="H98" s="12">
        <v>85</v>
      </c>
      <c r="I98" s="12">
        <v>256</v>
      </c>
      <c r="J98" s="12" t="s">
        <v>11</v>
      </c>
      <c r="K98" s="12">
        <v>1997</v>
      </c>
      <c r="L98" s="12" t="s">
        <v>1625</v>
      </c>
      <c r="M98" s="12">
        <v>11264799321</v>
      </c>
      <c r="N98" s="12" t="s">
        <v>118</v>
      </c>
      <c r="O98" s="12" t="s">
        <v>226</v>
      </c>
      <c r="P98" s="14">
        <v>35535</v>
      </c>
      <c r="Q98" s="12" t="s">
        <v>1662</v>
      </c>
      <c r="R98" s="12" t="s">
        <v>1663</v>
      </c>
      <c r="S98" s="12">
        <v>0.26</v>
      </c>
      <c r="T98" s="12">
        <v>3707</v>
      </c>
      <c r="U98" s="12">
        <v>1993</v>
      </c>
      <c r="V98" s="12">
        <v>4</v>
      </c>
      <c r="W98" s="12">
        <v>-0.83114779999999999</v>
      </c>
      <c r="X98" s="12">
        <v>-1.5443766999999999</v>
      </c>
      <c r="Y98" s="12">
        <v>-0.66311520000000002</v>
      </c>
      <c r="Z98" s="12">
        <v>-0.66311520000000002</v>
      </c>
      <c r="AA98" s="12" t="s">
        <v>43</v>
      </c>
      <c r="AB98" s="12">
        <v>1</v>
      </c>
    </row>
    <row r="99" spans="1:28" ht="16" x14ac:dyDescent="0.2">
      <c r="A99" s="6">
        <v>36557</v>
      </c>
      <c r="B99">
        <f>COUNTIFS(P:P,"&gt;="&amp;A99,P:P,"&lt;"&amp;A100)</f>
        <v>3</v>
      </c>
      <c r="C99">
        <f t="shared" si="0"/>
        <v>0</v>
      </c>
      <c r="D99" s="20">
        <f t="shared" si="1"/>
        <v>0</v>
      </c>
      <c r="G99" s="12" t="s">
        <v>3341</v>
      </c>
      <c r="H99" s="12">
        <v>118</v>
      </c>
      <c r="I99" s="12">
        <v>165</v>
      </c>
      <c r="J99" s="12" t="s">
        <v>2855</v>
      </c>
      <c r="K99" s="12">
        <v>1997</v>
      </c>
      <c r="L99" s="12" t="s">
        <v>3342</v>
      </c>
      <c r="M99" s="12">
        <v>13166318962</v>
      </c>
      <c r="N99" s="12" t="s">
        <v>142</v>
      </c>
      <c r="O99" s="12" t="s">
        <v>370</v>
      </c>
      <c r="P99" s="14">
        <v>35548</v>
      </c>
      <c r="Q99" s="12" t="s">
        <v>3364</v>
      </c>
      <c r="R99" s="12" t="s">
        <v>3365</v>
      </c>
      <c r="S99" s="12">
        <v>0.03</v>
      </c>
      <c r="T99" s="12">
        <v>72000</v>
      </c>
      <c r="U99" s="12">
        <v>1997</v>
      </c>
      <c r="V99" s="12">
        <v>0</v>
      </c>
      <c r="W99" s="12">
        <v>1.3520652099999999</v>
      </c>
      <c r="X99" s="12">
        <v>-0.51409079999999996</v>
      </c>
      <c r="Y99" s="12">
        <v>0.10795127</v>
      </c>
      <c r="Z99" s="12">
        <v>0.10795127</v>
      </c>
      <c r="AA99" s="12" t="s">
        <v>48</v>
      </c>
      <c r="AB99" s="12">
        <v>1</v>
      </c>
    </row>
    <row r="100" spans="1:28" ht="16" x14ac:dyDescent="0.2">
      <c r="A100" s="6">
        <v>36586</v>
      </c>
      <c r="B100">
        <f>COUNTIFS(P:P,"&gt;="&amp;A100,P:P,"&lt;"&amp;A101)</f>
        <v>7</v>
      </c>
      <c r="C100">
        <f t="shared" si="0"/>
        <v>4</v>
      </c>
      <c r="D100" s="20">
        <f t="shared" si="1"/>
        <v>0.5714285714285714</v>
      </c>
      <c r="G100" s="12" t="s">
        <v>451</v>
      </c>
      <c r="H100" s="12">
        <v>127</v>
      </c>
      <c r="I100" s="12">
        <v>262</v>
      </c>
      <c r="J100" s="12" t="s">
        <v>11</v>
      </c>
      <c r="K100" s="12">
        <v>1997</v>
      </c>
      <c r="L100" s="12" t="s">
        <v>452</v>
      </c>
      <c r="M100" s="12">
        <v>1921687233</v>
      </c>
      <c r="N100" s="12" t="s">
        <v>35</v>
      </c>
      <c r="O100" s="12" t="s">
        <v>101</v>
      </c>
      <c r="P100" s="14">
        <v>35550</v>
      </c>
      <c r="Q100" s="12" t="s">
        <v>481</v>
      </c>
      <c r="R100" s="12" t="s">
        <v>482</v>
      </c>
      <c r="S100" s="12">
        <v>0.09</v>
      </c>
      <c r="T100" s="12">
        <v>3525</v>
      </c>
      <c r="U100" s="12">
        <v>1993</v>
      </c>
      <c r="V100" s="12">
        <v>4</v>
      </c>
      <c r="W100" s="12">
        <v>2.7313182500000002</v>
      </c>
      <c r="X100" s="12">
        <v>0.89132475</v>
      </c>
      <c r="Y100" s="12">
        <v>1.3081361499999999</v>
      </c>
      <c r="Z100" s="12">
        <v>1.3081361499999999</v>
      </c>
      <c r="AA100" s="12" t="s">
        <v>43</v>
      </c>
      <c r="AB100" s="12">
        <v>1</v>
      </c>
    </row>
    <row r="101" spans="1:28" ht="16" x14ac:dyDescent="0.2">
      <c r="A101" s="6">
        <v>36617</v>
      </c>
      <c r="B101">
        <f>COUNTIFS(P:P,"&gt;="&amp;A101,P:P,"&lt;"&amp;A102)</f>
        <v>9</v>
      </c>
      <c r="C101">
        <f t="shared" si="0"/>
        <v>5</v>
      </c>
      <c r="D101" s="20">
        <f t="shared" si="1"/>
        <v>0.55555555555555558</v>
      </c>
      <c r="G101" s="12" t="s">
        <v>1697</v>
      </c>
      <c r="H101" s="12">
        <v>123</v>
      </c>
      <c r="I101" s="12">
        <v>254</v>
      </c>
      <c r="J101" s="12" t="s">
        <v>11</v>
      </c>
      <c r="K101" s="12">
        <v>1997</v>
      </c>
      <c r="L101" s="12" t="s">
        <v>1697</v>
      </c>
      <c r="M101" s="12">
        <v>1466719834</v>
      </c>
      <c r="N101" s="12" t="s">
        <v>104</v>
      </c>
      <c r="O101" s="12" t="s">
        <v>115</v>
      </c>
      <c r="P101" s="14">
        <v>35557</v>
      </c>
      <c r="Q101" s="12" t="s">
        <v>1103</v>
      </c>
      <c r="R101" s="12" t="s">
        <v>1815</v>
      </c>
      <c r="S101" s="12">
        <v>0.08</v>
      </c>
      <c r="T101" s="12">
        <v>5266</v>
      </c>
      <c r="U101" s="12">
        <v>1931</v>
      </c>
      <c r="V101" s="12">
        <v>66</v>
      </c>
      <c r="W101" s="12">
        <v>1.5254295</v>
      </c>
      <c r="X101" s="12">
        <v>1.3539266400000001</v>
      </c>
      <c r="Y101" s="12">
        <v>1.7329949200000001</v>
      </c>
      <c r="Z101" s="12">
        <v>1.7329949200000001</v>
      </c>
      <c r="AA101" s="12" t="s">
        <v>110</v>
      </c>
      <c r="AB101" s="12">
        <v>1</v>
      </c>
    </row>
    <row r="102" spans="1:28" ht="16" x14ac:dyDescent="0.2">
      <c r="A102" s="6">
        <v>36647</v>
      </c>
      <c r="B102">
        <f>COUNTIFS(P:P,"&gt;="&amp;A102,P:P,"&lt;"&amp;A103)</f>
        <v>3</v>
      </c>
      <c r="C102">
        <f t="shared" si="0"/>
        <v>3</v>
      </c>
      <c r="D102" s="20">
        <f t="shared" si="1"/>
        <v>1</v>
      </c>
      <c r="G102" s="12" t="s">
        <v>2749</v>
      </c>
      <c r="H102" s="12">
        <v>28</v>
      </c>
      <c r="I102" s="12">
        <v>210</v>
      </c>
      <c r="J102" s="12" t="s">
        <v>11</v>
      </c>
      <c r="K102" s="12">
        <v>1997</v>
      </c>
      <c r="L102" s="12" t="s">
        <v>2750</v>
      </c>
      <c r="M102" s="12">
        <v>216072817.90000001</v>
      </c>
      <c r="N102" s="12" t="s">
        <v>35</v>
      </c>
      <c r="O102" s="12" t="s">
        <v>40</v>
      </c>
      <c r="P102" s="14">
        <v>35557</v>
      </c>
      <c r="Q102" s="12" t="s">
        <v>2788</v>
      </c>
      <c r="R102" s="12" t="s">
        <v>2789</v>
      </c>
      <c r="S102" s="12">
        <v>0.08</v>
      </c>
      <c r="T102" s="12">
        <v>277</v>
      </c>
      <c r="U102" s="12">
        <v>1991</v>
      </c>
      <c r="V102" s="12">
        <v>6</v>
      </c>
      <c r="W102" s="12">
        <v>1.5254295</v>
      </c>
      <c r="X102" s="12">
        <v>1.3539266400000001</v>
      </c>
      <c r="Y102" s="12">
        <v>1.7329949200000001</v>
      </c>
      <c r="Z102" s="12">
        <v>1.7329949200000001</v>
      </c>
      <c r="AA102" s="12" t="s">
        <v>39</v>
      </c>
      <c r="AB102" s="12">
        <v>1</v>
      </c>
    </row>
    <row r="103" spans="1:28" ht="16" x14ac:dyDescent="0.2">
      <c r="A103" s="6">
        <v>36678</v>
      </c>
      <c r="B103">
        <f>COUNTIFS(P:P,"&gt;="&amp;A103,P:P,"&lt;"&amp;A104)</f>
        <v>5</v>
      </c>
      <c r="C103">
        <f t="shared" si="0"/>
        <v>5</v>
      </c>
      <c r="D103" s="20">
        <f t="shared" si="1"/>
        <v>1</v>
      </c>
      <c r="G103" s="12" t="s">
        <v>554</v>
      </c>
      <c r="H103" s="12">
        <v>121</v>
      </c>
      <c r="I103" s="12">
        <v>262</v>
      </c>
      <c r="J103" s="12" t="s">
        <v>11</v>
      </c>
      <c r="K103" s="12">
        <v>1997</v>
      </c>
      <c r="L103" s="12" t="s">
        <v>555</v>
      </c>
      <c r="M103" s="12">
        <v>1531995765</v>
      </c>
      <c r="N103" s="12" t="s">
        <v>118</v>
      </c>
      <c r="O103" s="12" t="s">
        <v>628</v>
      </c>
      <c r="P103" s="14">
        <v>35564</v>
      </c>
      <c r="Q103" s="12" t="s">
        <v>674</v>
      </c>
      <c r="R103" s="12" t="s">
        <v>675</v>
      </c>
      <c r="S103" s="12">
        <v>0.17</v>
      </c>
      <c r="T103" s="12">
        <v>819</v>
      </c>
      <c r="U103" s="12">
        <v>1990</v>
      </c>
      <c r="V103" s="12">
        <v>7</v>
      </c>
      <c r="W103" s="12">
        <v>1.4329221999999999</v>
      </c>
      <c r="X103" s="12">
        <v>1.88465251</v>
      </c>
      <c r="Y103" s="12">
        <v>2.2777223599999998</v>
      </c>
      <c r="Z103" s="12">
        <v>2.2777223599999998</v>
      </c>
      <c r="AA103" s="12" t="s">
        <v>107</v>
      </c>
      <c r="AB103" s="12">
        <v>1</v>
      </c>
    </row>
    <row r="104" spans="1:28" ht="16" x14ac:dyDescent="0.2">
      <c r="A104" s="6">
        <v>36708</v>
      </c>
      <c r="B104">
        <f>COUNTIFS(P:P,"&gt;="&amp;A104,P:P,"&lt;"&amp;A105)</f>
        <v>6</v>
      </c>
      <c r="C104">
        <f t="shared" si="0"/>
        <v>3</v>
      </c>
      <c r="D104" s="20">
        <f t="shared" si="1"/>
        <v>0.5</v>
      </c>
      <c r="G104" s="12" t="s">
        <v>2470</v>
      </c>
      <c r="H104" s="12">
        <v>114</v>
      </c>
      <c r="I104" s="12">
        <v>226</v>
      </c>
      <c r="J104" s="12" t="s">
        <v>11</v>
      </c>
      <c r="K104" s="12">
        <v>1997</v>
      </c>
      <c r="L104" s="12" t="s">
        <v>2471</v>
      </c>
      <c r="M104" s="15">
        <v>698000000000</v>
      </c>
      <c r="N104" s="12" t="s">
        <v>111</v>
      </c>
      <c r="O104" s="12" t="s">
        <v>136</v>
      </c>
      <c r="P104" s="14">
        <v>35565</v>
      </c>
      <c r="Q104" s="12" t="s">
        <v>2512</v>
      </c>
      <c r="R104" s="12" t="s">
        <v>160</v>
      </c>
      <c r="S104" s="12">
        <v>0.31</v>
      </c>
      <c r="T104" s="12">
        <v>566000</v>
      </c>
      <c r="U104" s="12">
        <v>1994</v>
      </c>
      <c r="V104" s="12">
        <v>3</v>
      </c>
      <c r="W104" s="12">
        <v>1.5025619699999999</v>
      </c>
      <c r="X104" s="12">
        <v>2.0356686800000001</v>
      </c>
      <c r="Y104" s="12">
        <v>2.42657568</v>
      </c>
      <c r="Z104" s="12">
        <v>2.42657568</v>
      </c>
      <c r="AA104" s="12" t="s">
        <v>48</v>
      </c>
      <c r="AB104" s="12">
        <v>1</v>
      </c>
    </row>
    <row r="105" spans="1:28" ht="16" x14ac:dyDescent="0.2">
      <c r="A105" s="6">
        <v>36739</v>
      </c>
      <c r="B105">
        <f>COUNTIFS(P:P,"&gt;="&amp;A105,P:P,"&lt;"&amp;A106)</f>
        <v>10</v>
      </c>
      <c r="C105">
        <f t="shared" si="0"/>
        <v>4</v>
      </c>
      <c r="D105" s="20">
        <f t="shared" si="1"/>
        <v>0.4</v>
      </c>
      <c r="G105" s="12" t="s">
        <v>5875</v>
      </c>
      <c r="H105" s="12">
        <v>0</v>
      </c>
      <c r="I105" s="12">
        <v>0</v>
      </c>
      <c r="J105" s="12" t="s">
        <v>4729</v>
      </c>
      <c r="K105" s="12">
        <v>1997</v>
      </c>
      <c r="L105" s="12" t="s">
        <v>5876</v>
      </c>
      <c r="M105" s="12">
        <v>2545326495</v>
      </c>
      <c r="N105" s="12" t="s">
        <v>35</v>
      </c>
      <c r="O105" s="12" t="s">
        <v>40</v>
      </c>
      <c r="P105" s="14">
        <v>35571</v>
      </c>
      <c r="Q105" s="12" t="s">
        <v>5881</v>
      </c>
      <c r="R105" s="12" t="s">
        <v>5882</v>
      </c>
      <c r="S105" s="12">
        <v>0.12</v>
      </c>
      <c r="T105" s="12">
        <v>2137</v>
      </c>
      <c r="U105" s="12">
        <v>1987</v>
      </c>
      <c r="V105" s="12">
        <v>10</v>
      </c>
      <c r="W105" s="12">
        <v>1.0616222399999999</v>
      </c>
      <c r="X105" s="12">
        <v>1.74634358</v>
      </c>
      <c r="Y105" s="12">
        <v>2.1434554600000002</v>
      </c>
      <c r="Z105" s="12">
        <v>2.1434554600000002</v>
      </c>
      <c r="AA105" s="12" t="s">
        <v>43</v>
      </c>
      <c r="AB105" s="12">
        <v>0</v>
      </c>
    </row>
    <row r="106" spans="1:28" ht="16" x14ac:dyDescent="0.2">
      <c r="A106" s="6">
        <v>36770</v>
      </c>
      <c r="B106">
        <f>COUNTIFS(P:P,"&gt;="&amp;A106,P:P,"&lt;"&amp;A107)</f>
        <v>7</v>
      </c>
      <c r="C106">
        <f t="shared" si="0"/>
        <v>4</v>
      </c>
      <c r="D106" s="20">
        <f t="shared" si="1"/>
        <v>0.5714285714285714</v>
      </c>
      <c r="G106" s="12" t="s">
        <v>548</v>
      </c>
      <c r="H106" s="12">
        <v>121</v>
      </c>
      <c r="I106" s="12">
        <v>262</v>
      </c>
      <c r="J106" s="12" t="s">
        <v>11</v>
      </c>
      <c r="K106" s="12">
        <v>1997</v>
      </c>
      <c r="L106" s="12" t="s">
        <v>549</v>
      </c>
      <c r="M106" s="12">
        <v>12445292691</v>
      </c>
      <c r="N106" s="12" t="s">
        <v>111</v>
      </c>
      <c r="O106" s="12" t="s">
        <v>128</v>
      </c>
      <c r="P106" s="14">
        <v>35578</v>
      </c>
      <c r="Q106" s="12" t="s">
        <v>668</v>
      </c>
      <c r="R106" s="12" t="s">
        <v>669</v>
      </c>
      <c r="S106" s="12">
        <v>0.23</v>
      </c>
      <c r="T106" s="12">
        <v>323</v>
      </c>
      <c r="U106" s="12">
        <v>1994</v>
      </c>
      <c r="V106" s="12">
        <v>3</v>
      </c>
      <c r="W106" s="12">
        <v>1.0562955599999999</v>
      </c>
      <c r="X106" s="12">
        <v>1.7234045899999999</v>
      </c>
      <c r="Y106" s="12">
        <v>2.1342382600000001</v>
      </c>
      <c r="Z106" s="12">
        <v>2.1598443700000001</v>
      </c>
      <c r="AA106" s="12" t="s">
        <v>39</v>
      </c>
      <c r="AB106" s="12">
        <v>1</v>
      </c>
    </row>
    <row r="107" spans="1:28" ht="16" x14ac:dyDescent="0.2">
      <c r="A107" s="6">
        <v>36800</v>
      </c>
      <c r="B107">
        <f>COUNTIFS(P:P,"&gt;="&amp;A107,P:P,"&lt;"&amp;A108)</f>
        <v>4</v>
      </c>
      <c r="C107">
        <f t="shared" si="0"/>
        <v>2</v>
      </c>
      <c r="D107" s="20">
        <f t="shared" si="1"/>
        <v>0.5</v>
      </c>
      <c r="G107" s="12" t="s">
        <v>572</v>
      </c>
      <c r="H107" s="12">
        <v>117</v>
      </c>
      <c r="I107" s="12">
        <v>262</v>
      </c>
      <c r="J107" s="12" t="s">
        <v>11</v>
      </c>
      <c r="K107" s="12">
        <v>1997</v>
      </c>
      <c r="L107" s="12" t="s">
        <v>573</v>
      </c>
      <c r="M107" s="12">
        <v>12284612670</v>
      </c>
      <c r="N107" s="12" t="s">
        <v>685</v>
      </c>
      <c r="O107" s="12" t="s">
        <v>686</v>
      </c>
      <c r="P107" s="14">
        <v>35579</v>
      </c>
      <c r="Q107" s="12" t="s">
        <v>696</v>
      </c>
      <c r="R107" s="12" t="s">
        <v>697</v>
      </c>
      <c r="S107" s="12">
        <v>0.02</v>
      </c>
      <c r="T107" s="12">
        <v>13026</v>
      </c>
      <c r="U107" s="12">
        <v>1996</v>
      </c>
      <c r="V107" s="12">
        <v>1</v>
      </c>
      <c r="W107" s="12">
        <v>0.89686708000000004</v>
      </c>
      <c r="X107" s="12">
        <v>1.5718725899999999</v>
      </c>
      <c r="Y107" s="12">
        <v>1.98638494</v>
      </c>
      <c r="Z107" s="12">
        <v>2.0199615400000002</v>
      </c>
      <c r="AA107" s="12" t="s">
        <v>48</v>
      </c>
      <c r="AB107" s="12">
        <v>1</v>
      </c>
    </row>
    <row r="108" spans="1:28" ht="16" x14ac:dyDescent="0.2">
      <c r="A108" s="6">
        <v>36831</v>
      </c>
      <c r="B108">
        <f>COUNTIFS(P:P,"&gt;="&amp;A108,P:P,"&lt;"&amp;A109)</f>
        <v>1</v>
      </c>
      <c r="C108">
        <f t="shared" si="0"/>
        <v>1</v>
      </c>
      <c r="D108" s="20">
        <f t="shared" si="1"/>
        <v>1</v>
      </c>
      <c r="G108" s="12" t="s">
        <v>618</v>
      </c>
      <c r="H108" s="12">
        <v>106</v>
      </c>
      <c r="I108" s="12">
        <v>262</v>
      </c>
      <c r="J108" s="12" t="s">
        <v>11</v>
      </c>
      <c r="K108" s="12">
        <v>1997</v>
      </c>
      <c r="L108" s="12" t="s">
        <v>619</v>
      </c>
      <c r="M108" s="12">
        <v>249326862.59999999</v>
      </c>
      <c r="N108" s="12" t="s">
        <v>150</v>
      </c>
      <c r="O108" s="12" t="s">
        <v>151</v>
      </c>
      <c r="P108" s="14">
        <v>35583</v>
      </c>
      <c r="Q108" s="12" t="s">
        <v>742</v>
      </c>
      <c r="R108" s="12" t="s">
        <v>743</v>
      </c>
      <c r="S108" s="12">
        <v>0.01</v>
      </c>
      <c r="T108" s="12">
        <v>268</v>
      </c>
      <c r="U108" s="12">
        <v>1980</v>
      </c>
      <c r="V108" s="12">
        <v>17</v>
      </c>
      <c r="W108" s="12">
        <v>0.98905147000000004</v>
      </c>
      <c r="X108" s="12">
        <v>1.5307832100000001</v>
      </c>
      <c r="Y108" s="12">
        <v>1.96144714</v>
      </c>
      <c r="Z108" s="12">
        <v>2.0115873</v>
      </c>
      <c r="AA108" s="12" t="s">
        <v>39</v>
      </c>
      <c r="AB108" s="12">
        <v>1</v>
      </c>
    </row>
    <row r="109" spans="1:28" ht="16" x14ac:dyDescent="0.2">
      <c r="A109" s="6">
        <v>36861</v>
      </c>
      <c r="B109">
        <f>COUNTIFS(P:P,"&gt;="&amp;A109,P:P,"&lt;"&amp;A110)</f>
        <v>2</v>
      </c>
      <c r="C109">
        <f t="shared" si="0"/>
        <v>2</v>
      </c>
      <c r="D109" s="20">
        <f t="shared" si="1"/>
        <v>1</v>
      </c>
      <c r="G109" s="12" t="s">
        <v>1946</v>
      </c>
      <c r="H109" s="12">
        <v>98</v>
      </c>
      <c r="I109" s="12">
        <v>248</v>
      </c>
      <c r="J109" s="12" t="s">
        <v>11</v>
      </c>
      <c r="K109" s="12">
        <v>1997</v>
      </c>
      <c r="L109" s="12" t="s">
        <v>1947</v>
      </c>
      <c r="M109" s="12">
        <v>5098202832</v>
      </c>
      <c r="N109" s="12" t="s">
        <v>44</v>
      </c>
      <c r="O109" s="12" t="s">
        <v>218</v>
      </c>
      <c r="P109" s="14">
        <v>35585</v>
      </c>
      <c r="Q109" s="12" t="s">
        <v>1961</v>
      </c>
      <c r="R109" s="12" t="s">
        <v>1962</v>
      </c>
      <c r="S109" s="12">
        <v>27.52</v>
      </c>
      <c r="T109" s="12">
        <v>255</v>
      </c>
      <c r="U109" s="12">
        <v>1980</v>
      </c>
      <c r="V109" s="12">
        <v>17</v>
      </c>
      <c r="W109" s="12">
        <v>0.28334262999999998</v>
      </c>
      <c r="X109" s="12">
        <v>1.2534218399999999</v>
      </c>
      <c r="Y109" s="12">
        <v>1.69496647</v>
      </c>
      <c r="Z109" s="12">
        <v>1.7579981</v>
      </c>
      <c r="AA109" s="12" t="s">
        <v>39</v>
      </c>
      <c r="AB109" s="12">
        <v>1</v>
      </c>
    </row>
    <row r="110" spans="1:28" ht="16" x14ac:dyDescent="0.2">
      <c r="A110" s="6">
        <v>36892</v>
      </c>
      <c r="B110">
        <f>COUNTIFS(P:P,"&gt;="&amp;A110,P:P,"&lt;"&amp;A111)</f>
        <v>8</v>
      </c>
      <c r="C110">
        <f t="shared" si="0"/>
        <v>5</v>
      </c>
      <c r="D110" s="20">
        <f t="shared" si="1"/>
        <v>0.625</v>
      </c>
      <c r="G110" s="12" t="s">
        <v>1772</v>
      </c>
      <c r="H110" s="12">
        <v>109</v>
      </c>
      <c r="I110" s="12">
        <v>251</v>
      </c>
      <c r="J110" s="12" t="s">
        <v>11</v>
      </c>
      <c r="K110" s="12">
        <v>1997</v>
      </c>
      <c r="L110" s="12" t="s">
        <v>1773</v>
      </c>
      <c r="M110" s="12">
        <v>4527152585</v>
      </c>
      <c r="N110" s="12" t="s">
        <v>150</v>
      </c>
      <c r="O110" s="12" t="s">
        <v>151</v>
      </c>
      <c r="P110" s="14">
        <v>35594</v>
      </c>
      <c r="Q110" s="12" t="s">
        <v>1484</v>
      </c>
      <c r="R110" s="12" t="s">
        <v>1891</v>
      </c>
      <c r="S110" s="12">
        <v>0.02</v>
      </c>
      <c r="T110" s="12">
        <v>20400</v>
      </c>
      <c r="U110" s="12">
        <v>1975</v>
      </c>
      <c r="V110" s="12">
        <v>22</v>
      </c>
      <c r="W110" s="12">
        <v>2.82260263</v>
      </c>
      <c r="X110" s="12">
        <v>2.21292833</v>
      </c>
      <c r="Y110" s="12">
        <v>2.8008979900000002</v>
      </c>
      <c r="Z110" s="12">
        <v>2.8840315799999998</v>
      </c>
      <c r="AA110" s="12" t="s">
        <v>48</v>
      </c>
      <c r="AB110" s="12">
        <v>1</v>
      </c>
    </row>
    <row r="111" spans="1:28" ht="16" x14ac:dyDescent="0.2">
      <c r="A111" s="6">
        <v>36923</v>
      </c>
      <c r="B111">
        <f>COUNTIFS(P:P,"&gt;="&amp;A111,P:P,"&lt;"&amp;A112)</f>
        <v>2</v>
      </c>
      <c r="C111">
        <f t="shared" si="0"/>
        <v>1</v>
      </c>
      <c r="D111" s="20">
        <f t="shared" si="1"/>
        <v>0.5</v>
      </c>
      <c r="G111" s="12" t="s">
        <v>3372</v>
      </c>
      <c r="H111" s="12">
        <v>76</v>
      </c>
      <c r="I111" s="12">
        <v>163</v>
      </c>
      <c r="J111" s="12" t="s">
        <v>2855</v>
      </c>
      <c r="K111" s="12">
        <v>1997</v>
      </c>
      <c r="L111" s="12" t="s">
        <v>3373</v>
      </c>
      <c r="M111" s="12">
        <v>188137845.69999999</v>
      </c>
      <c r="N111" s="12" t="s">
        <v>35</v>
      </c>
      <c r="O111" s="12" t="s">
        <v>147</v>
      </c>
      <c r="P111" s="14">
        <v>35599</v>
      </c>
      <c r="Q111" s="12" t="s">
        <v>3374</v>
      </c>
      <c r="R111" s="12" t="s">
        <v>3375</v>
      </c>
      <c r="S111" s="12">
        <v>0.42</v>
      </c>
      <c r="T111" s="12">
        <v>32</v>
      </c>
      <c r="U111" s="12">
        <v>1970</v>
      </c>
      <c r="V111" s="12">
        <v>27</v>
      </c>
      <c r="W111" s="12">
        <v>1.60969812</v>
      </c>
      <c r="X111" s="12">
        <v>1.81838199</v>
      </c>
      <c r="Y111" s="12">
        <v>2.4699927000000002</v>
      </c>
      <c r="Z111" s="12">
        <v>2.53886609</v>
      </c>
      <c r="AA111" s="12" t="s">
        <v>131</v>
      </c>
      <c r="AB111" s="12">
        <v>1</v>
      </c>
    </row>
    <row r="112" spans="1:28" ht="16" x14ac:dyDescent="0.2">
      <c r="A112" s="6">
        <v>36951</v>
      </c>
      <c r="B112">
        <f>COUNTIFS(P:P,"&gt;="&amp;A112,P:P,"&lt;"&amp;A113)</f>
        <v>1</v>
      </c>
      <c r="C112">
        <f t="shared" si="0"/>
        <v>0</v>
      </c>
      <c r="D112" s="20">
        <f t="shared" si="1"/>
        <v>0</v>
      </c>
      <c r="G112" s="12" t="s">
        <v>2559</v>
      </c>
      <c r="H112" s="12">
        <v>109</v>
      </c>
      <c r="I112" s="12">
        <v>222</v>
      </c>
      <c r="J112" s="12" t="s">
        <v>11</v>
      </c>
      <c r="K112" s="12">
        <v>1997</v>
      </c>
      <c r="L112" s="12" t="s">
        <v>2560</v>
      </c>
      <c r="M112" s="12">
        <v>1898202820</v>
      </c>
      <c r="N112" s="12" t="s">
        <v>35</v>
      </c>
      <c r="O112" s="12" t="s">
        <v>40</v>
      </c>
      <c r="P112" s="14">
        <v>35606</v>
      </c>
      <c r="Q112" s="12" t="s">
        <v>2566</v>
      </c>
      <c r="R112" s="12" t="s">
        <v>2567</v>
      </c>
      <c r="S112" s="12">
        <v>0.62</v>
      </c>
      <c r="T112" s="12">
        <v>846</v>
      </c>
      <c r="U112" s="12">
        <v>1997</v>
      </c>
      <c r="V112" s="12">
        <v>0</v>
      </c>
      <c r="W112" s="12">
        <v>0.94375255999999996</v>
      </c>
      <c r="X112" s="12">
        <v>1.4804775400000001</v>
      </c>
      <c r="Y112" s="12">
        <v>2.1533682500000002</v>
      </c>
      <c r="Z112" s="12">
        <v>2.2537754799999998</v>
      </c>
      <c r="AA112" s="12" t="s">
        <v>107</v>
      </c>
      <c r="AB112" s="12">
        <v>1</v>
      </c>
    </row>
    <row r="113" spans="1:28" ht="16" x14ac:dyDescent="0.2">
      <c r="A113" s="6">
        <v>36982</v>
      </c>
      <c r="B113">
        <f>COUNTIFS(P:P,"&gt;="&amp;A113,P:P,"&lt;"&amp;A114)</f>
        <v>1</v>
      </c>
      <c r="C113">
        <f t="shared" si="0"/>
        <v>1</v>
      </c>
      <c r="D113" s="20">
        <f t="shared" si="1"/>
        <v>1</v>
      </c>
      <c r="G113" s="12" t="s">
        <v>1620</v>
      </c>
      <c r="H113" s="12">
        <v>120</v>
      </c>
      <c r="I113" s="12">
        <v>256</v>
      </c>
      <c r="J113" s="12" t="s">
        <v>11</v>
      </c>
      <c r="K113" s="12">
        <v>1997</v>
      </c>
      <c r="L113" s="12" t="s">
        <v>1621</v>
      </c>
      <c r="M113" s="12">
        <v>1548341832</v>
      </c>
      <c r="N113" s="12" t="s">
        <v>142</v>
      </c>
      <c r="O113" s="12" t="s">
        <v>744</v>
      </c>
      <c r="P113" s="14">
        <v>35608</v>
      </c>
      <c r="Q113" s="12" t="s">
        <v>1658</v>
      </c>
      <c r="R113" s="12" t="s">
        <v>1659</v>
      </c>
      <c r="S113" s="12">
        <v>0.09</v>
      </c>
      <c r="T113" s="12">
        <v>8700</v>
      </c>
      <c r="U113" s="12">
        <v>1996</v>
      </c>
      <c r="V113" s="12">
        <v>1</v>
      </c>
      <c r="W113" s="12">
        <v>0.73201660999999996</v>
      </c>
      <c r="X113" s="12">
        <v>1.35444809</v>
      </c>
      <c r="Y113" s="12">
        <v>2.02029689</v>
      </c>
      <c r="Z113" s="12">
        <v>2.13706328</v>
      </c>
      <c r="AA113" s="12" t="s">
        <v>110</v>
      </c>
      <c r="AB113" s="12">
        <v>1</v>
      </c>
    </row>
    <row r="114" spans="1:28" ht="16" x14ac:dyDescent="0.2">
      <c r="A114" s="6">
        <v>37012</v>
      </c>
      <c r="B114">
        <f>COUNTIFS(P:P,"&gt;="&amp;A114,P:P,"&lt;"&amp;A115)</f>
        <v>1</v>
      </c>
      <c r="C114">
        <f t="shared" si="0"/>
        <v>0</v>
      </c>
      <c r="D114" s="20">
        <f t="shared" si="1"/>
        <v>0</v>
      </c>
      <c r="G114" s="12" t="s">
        <v>566</v>
      </c>
      <c r="H114" s="12">
        <v>118</v>
      </c>
      <c r="I114" s="12">
        <v>262</v>
      </c>
      <c r="J114" s="12" t="s">
        <v>11</v>
      </c>
      <c r="K114" s="12">
        <v>1997</v>
      </c>
      <c r="L114" s="12" t="s">
        <v>567</v>
      </c>
      <c r="M114" s="12">
        <v>928458791</v>
      </c>
      <c r="N114" s="12" t="s">
        <v>104</v>
      </c>
      <c r="O114" s="12" t="s">
        <v>689</v>
      </c>
      <c r="P114" s="14">
        <v>35612</v>
      </c>
      <c r="Q114" s="12" t="s">
        <v>690</v>
      </c>
      <c r="R114" s="12" t="s">
        <v>691</v>
      </c>
      <c r="S114" s="12">
        <v>0.19</v>
      </c>
      <c r="T114" s="12">
        <v>1600</v>
      </c>
      <c r="U114" s="12">
        <v>1979</v>
      </c>
      <c r="V114" s="12">
        <v>18</v>
      </c>
      <c r="W114" s="12">
        <v>0.73527556000000005</v>
      </c>
      <c r="X114" s="12">
        <v>1.34737475</v>
      </c>
      <c r="Y114" s="12">
        <v>2.0187524099999998</v>
      </c>
      <c r="Z114" s="12">
        <v>2.1463173100000001</v>
      </c>
      <c r="AA114" s="12" t="s">
        <v>43</v>
      </c>
      <c r="AB114" s="12">
        <v>1</v>
      </c>
    </row>
    <row r="115" spans="1:28" ht="16" x14ac:dyDescent="0.2">
      <c r="A115" s="6">
        <v>37043</v>
      </c>
      <c r="B115">
        <f>COUNTIFS(P:P,"&gt;="&amp;A115,P:P,"&lt;"&amp;A116)</f>
        <v>5</v>
      </c>
      <c r="C115">
        <f t="shared" ref="C115:C178" si="2">COUNTIFS(P:P,"&gt;="&amp;A115,P:P,"&lt;"&amp;A116,AB:AB,1)</f>
        <v>2</v>
      </c>
      <c r="D115" s="20">
        <f t="shared" ref="D115:D178" si="3">IFERROR(C115/B115,0)</f>
        <v>0.4</v>
      </c>
      <c r="G115" s="12" t="s">
        <v>3075</v>
      </c>
      <c r="H115" s="12">
        <v>93</v>
      </c>
      <c r="I115" s="12">
        <v>188</v>
      </c>
      <c r="J115" s="12" t="s">
        <v>2855</v>
      </c>
      <c r="K115" s="12">
        <v>1997</v>
      </c>
      <c r="L115" s="12" t="s">
        <v>3076</v>
      </c>
      <c r="M115" s="12">
        <v>1737263936</v>
      </c>
      <c r="N115" s="12" t="s">
        <v>49</v>
      </c>
      <c r="O115" s="12" t="s">
        <v>237</v>
      </c>
      <c r="P115" s="14">
        <v>35613</v>
      </c>
      <c r="Q115" s="12" t="s">
        <v>3174</v>
      </c>
      <c r="R115" s="12" t="s">
        <v>3175</v>
      </c>
      <c r="S115" s="12">
        <v>0.21</v>
      </c>
      <c r="T115" s="12">
        <v>1019</v>
      </c>
      <c r="U115" s="12">
        <v>1987</v>
      </c>
      <c r="V115" s="12">
        <v>10</v>
      </c>
      <c r="W115" s="12">
        <v>1.3268997</v>
      </c>
      <c r="X115" s="12">
        <v>1.55928362</v>
      </c>
      <c r="Y115" s="12">
        <v>2.2661097400000001</v>
      </c>
      <c r="Z115" s="12">
        <v>2.3834835299999999</v>
      </c>
      <c r="AA115" s="12" t="s">
        <v>43</v>
      </c>
      <c r="AB115" s="12">
        <v>1</v>
      </c>
    </row>
    <row r="116" spans="1:28" ht="16" x14ac:dyDescent="0.2">
      <c r="A116" s="6">
        <v>37073</v>
      </c>
      <c r="B116">
        <f>COUNTIFS(P:P,"&gt;="&amp;A116,P:P,"&lt;"&amp;A117)</f>
        <v>4</v>
      </c>
      <c r="C116">
        <f t="shared" si="2"/>
        <v>3</v>
      </c>
      <c r="D116" s="20">
        <f t="shared" si="3"/>
        <v>0.75</v>
      </c>
      <c r="G116" s="12" t="s">
        <v>570</v>
      </c>
      <c r="H116" s="12">
        <v>117</v>
      </c>
      <c r="I116" s="12">
        <v>262</v>
      </c>
      <c r="J116" s="12" t="s">
        <v>11</v>
      </c>
      <c r="K116" s="12">
        <v>1997</v>
      </c>
      <c r="L116" s="12" t="s">
        <v>571</v>
      </c>
      <c r="M116" s="12">
        <v>7861219410</v>
      </c>
      <c r="N116" s="12" t="s">
        <v>35</v>
      </c>
      <c r="O116" s="12" t="s">
        <v>147</v>
      </c>
      <c r="P116" s="14">
        <v>35628</v>
      </c>
      <c r="Q116" s="12" t="s">
        <v>694</v>
      </c>
      <c r="R116" s="12" t="s">
        <v>695</v>
      </c>
      <c r="S116" s="12">
        <v>0.17</v>
      </c>
      <c r="T116" s="12">
        <v>82000</v>
      </c>
      <c r="U116" s="12">
        <v>1997</v>
      </c>
      <c r="V116" s="12">
        <v>0</v>
      </c>
      <c r="W116" s="12">
        <v>1.67375699</v>
      </c>
      <c r="X116" s="12">
        <v>1.62778629</v>
      </c>
      <c r="Y116" s="12">
        <v>2.2194435700000001</v>
      </c>
      <c r="Z116" s="12">
        <v>2.3874588700000001</v>
      </c>
      <c r="AA116" s="12" t="s">
        <v>48</v>
      </c>
      <c r="AB116" s="12">
        <v>1</v>
      </c>
    </row>
    <row r="117" spans="1:28" ht="16" x14ac:dyDescent="0.2">
      <c r="A117" s="6">
        <v>37104</v>
      </c>
      <c r="B117">
        <f>COUNTIFS(P:P,"&gt;="&amp;A117,P:P,"&lt;"&amp;A118)</f>
        <v>2</v>
      </c>
      <c r="C117">
        <f t="shared" si="2"/>
        <v>2</v>
      </c>
      <c r="D117" s="20">
        <f t="shared" si="3"/>
        <v>1</v>
      </c>
      <c r="G117" s="12" t="s">
        <v>2087</v>
      </c>
      <c r="H117" s="12">
        <v>109</v>
      </c>
      <c r="I117" s="12">
        <v>243</v>
      </c>
      <c r="J117" s="12" t="s">
        <v>11</v>
      </c>
      <c r="K117" s="12">
        <v>1997</v>
      </c>
      <c r="L117" s="12" t="s">
        <v>2088</v>
      </c>
      <c r="M117" s="12">
        <v>45457993111</v>
      </c>
      <c r="N117" s="12" t="s">
        <v>104</v>
      </c>
      <c r="O117" s="12" t="s">
        <v>2099</v>
      </c>
      <c r="P117" s="14">
        <v>35643</v>
      </c>
      <c r="Q117" s="12" t="s">
        <v>2100</v>
      </c>
      <c r="R117" s="12" t="s">
        <v>2101</v>
      </c>
      <c r="S117" s="12">
        <v>0.24</v>
      </c>
      <c r="T117" s="12">
        <v>10015</v>
      </c>
      <c r="U117" s="12">
        <v>1980</v>
      </c>
      <c r="V117" s="12">
        <v>17</v>
      </c>
      <c r="W117" s="12">
        <v>1.3732415499999999</v>
      </c>
      <c r="X117" s="12">
        <v>1.62289086</v>
      </c>
      <c r="Y117" s="12">
        <v>1.9630396299999999</v>
      </c>
      <c r="Z117" s="12">
        <v>2.2164871000000002</v>
      </c>
      <c r="AA117" s="12" t="s">
        <v>48</v>
      </c>
      <c r="AB117" s="12">
        <v>1</v>
      </c>
    </row>
    <row r="118" spans="1:28" ht="16" x14ac:dyDescent="0.2">
      <c r="A118" s="6">
        <v>37135</v>
      </c>
      <c r="B118">
        <f>COUNTIFS(P:P,"&gt;="&amp;A118,P:P,"&lt;"&amp;A119)</f>
        <v>0</v>
      </c>
      <c r="C118">
        <f t="shared" si="2"/>
        <v>0</v>
      </c>
      <c r="D118" s="20">
        <f t="shared" si="3"/>
        <v>0</v>
      </c>
      <c r="G118" s="12" t="s">
        <v>4702</v>
      </c>
      <c r="H118" s="12">
        <v>86</v>
      </c>
      <c r="I118" s="12">
        <v>51</v>
      </c>
      <c r="J118" s="12" t="s">
        <v>4092</v>
      </c>
      <c r="K118" s="12">
        <v>1997</v>
      </c>
      <c r="L118" s="12" t="s">
        <v>4703</v>
      </c>
      <c r="M118" s="12">
        <v>1384168385</v>
      </c>
      <c r="N118" s="12" t="s">
        <v>104</v>
      </c>
      <c r="O118" s="12" t="s">
        <v>115</v>
      </c>
      <c r="P118" s="14">
        <v>35648</v>
      </c>
      <c r="Q118" s="12" t="s">
        <v>4710</v>
      </c>
      <c r="R118" s="12" t="s">
        <v>4711</v>
      </c>
      <c r="S118" s="12">
        <v>0.68</v>
      </c>
      <c r="T118" s="12">
        <v>249</v>
      </c>
      <c r="U118" s="12">
        <v>1993</v>
      </c>
      <c r="V118" s="12">
        <v>4</v>
      </c>
      <c r="W118" s="12">
        <v>1.7693663900000001</v>
      </c>
      <c r="X118" s="12">
        <v>1.77236346</v>
      </c>
      <c r="Y118" s="12">
        <v>2.0429235499999998</v>
      </c>
      <c r="Z118" s="12">
        <v>2.3127007000000002</v>
      </c>
      <c r="AA118" s="12" t="s">
        <v>39</v>
      </c>
      <c r="AB118" s="12">
        <v>0</v>
      </c>
    </row>
    <row r="119" spans="1:28" ht="16" x14ac:dyDescent="0.2">
      <c r="A119" s="6">
        <v>37165</v>
      </c>
      <c r="B119">
        <f>COUNTIFS(P:P,"&gt;="&amp;A119,P:P,"&lt;"&amp;A120)</f>
        <v>2</v>
      </c>
      <c r="C119">
        <f t="shared" si="2"/>
        <v>2</v>
      </c>
      <c r="D119" s="20">
        <f t="shared" si="3"/>
        <v>1</v>
      </c>
      <c r="G119" s="12" t="s">
        <v>4615</v>
      </c>
      <c r="H119" s="12">
        <v>93</v>
      </c>
      <c r="I119" s="12">
        <v>60</v>
      </c>
      <c r="J119" s="12" t="s">
        <v>4092</v>
      </c>
      <c r="K119" s="12">
        <v>1997</v>
      </c>
      <c r="L119" s="12" t="s">
        <v>4616</v>
      </c>
      <c r="M119" s="12">
        <v>32592934645</v>
      </c>
      <c r="N119" s="12" t="s">
        <v>104</v>
      </c>
      <c r="O119" s="12" t="s">
        <v>115</v>
      </c>
      <c r="P119" s="14">
        <v>35650</v>
      </c>
      <c r="Q119" s="12" t="s">
        <v>4630</v>
      </c>
      <c r="R119" s="12" t="s">
        <v>4631</v>
      </c>
      <c r="S119" s="12">
        <v>0.34</v>
      </c>
      <c r="T119" s="12">
        <v>3836</v>
      </c>
      <c r="U119" s="12">
        <v>1997</v>
      </c>
      <c r="V119" s="12">
        <v>0</v>
      </c>
      <c r="W119" s="12">
        <v>-0.1074132</v>
      </c>
      <c r="X119" s="12">
        <v>1.05188189</v>
      </c>
      <c r="Y119" s="12">
        <v>1.5341715899999999</v>
      </c>
      <c r="Z119" s="12">
        <v>1.8382373400000001</v>
      </c>
      <c r="AA119" s="12" t="s">
        <v>43</v>
      </c>
      <c r="AB119" s="12">
        <v>0</v>
      </c>
    </row>
    <row r="120" spans="1:28" ht="16" x14ac:dyDescent="0.2">
      <c r="A120" s="6">
        <v>37196</v>
      </c>
      <c r="B120">
        <f>COUNTIFS(P:P,"&gt;="&amp;A120,P:P,"&lt;"&amp;A121)</f>
        <v>2</v>
      </c>
      <c r="C120">
        <f t="shared" si="2"/>
        <v>2</v>
      </c>
      <c r="D120" s="20">
        <f t="shared" si="3"/>
        <v>1</v>
      </c>
      <c r="G120" s="12" t="s">
        <v>1242</v>
      </c>
      <c r="H120" s="12">
        <v>2</v>
      </c>
      <c r="I120" s="12">
        <v>261</v>
      </c>
      <c r="J120" s="12" t="s">
        <v>11</v>
      </c>
      <c r="K120" s="12">
        <v>1997</v>
      </c>
      <c r="L120" s="12" t="s">
        <v>1243</v>
      </c>
      <c r="M120" s="12">
        <v>262567746.59999999</v>
      </c>
      <c r="N120" s="12" t="s">
        <v>35</v>
      </c>
      <c r="O120" s="12" t="s">
        <v>40</v>
      </c>
      <c r="P120" s="14">
        <v>35653</v>
      </c>
      <c r="Q120" s="12" t="s">
        <v>1292</v>
      </c>
      <c r="R120" s="12" t="s">
        <v>1293</v>
      </c>
      <c r="S120" s="12">
        <v>0.03</v>
      </c>
      <c r="T120" s="12">
        <v>221</v>
      </c>
      <c r="U120" s="12">
        <v>1975</v>
      </c>
      <c r="V120" s="12">
        <v>22</v>
      </c>
      <c r="W120" s="12">
        <v>-0.11431189999999999</v>
      </c>
      <c r="X120" s="12">
        <v>1.10812603</v>
      </c>
      <c r="Y120" s="12">
        <v>1.56145687</v>
      </c>
      <c r="Z120" s="12">
        <v>1.8690464499999999</v>
      </c>
      <c r="AA120" s="12" t="s">
        <v>39</v>
      </c>
      <c r="AB120" s="12">
        <v>1</v>
      </c>
    </row>
    <row r="121" spans="1:28" ht="16" x14ac:dyDescent="0.2">
      <c r="A121" s="6">
        <v>37226</v>
      </c>
      <c r="B121">
        <f>COUNTIFS(P:P,"&gt;="&amp;A121,P:P,"&lt;"&amp;A122)</f>
        <v>4</v>
      </c>
      <c r="C121">
        <f t="shared" si="2"/>
        <v>3</v>
      </c>
      <c r="D121" s="20">
        <f t="shared" si="3"/>
        <v>0.75</v>
      </c>
      <c r="G121" s="12" t="s">
        <v>2925</v>
      </c>
      <c r="H121" s="12">
        <v>98</v>
      </c>
      <c r="I121" s="12">
        <v>197</v>
      </c>
      <c r="J121" s="12" t="s">
        <v>2855</v>
      </c>
      <c r="K121" s="12">
        <v>1997</v>
      </c>
      <c r="L121" s="12" t="s">
        <v>2926</v>
      </c>
      <c r="M121" s="12">
        <v>38838875504</v>
      </c>
      <c r="N121" s="12" t="s">
        <v>111</v>
      </c>
      <c r="O121" s="12" t="s">
        <v>379</v>
      </c>
      <c r="P121" s="14">
        <v>35654</v>
      </c>
      <c r="Q121" s="12" t="s">
        <v>2961</v>
      </c>
      <c r="R121" s="12" t="s">
        <v>2962</v>
      </c>
      <c r="S121" s="12">
        <v>0.65</v>
      </c>
      <c r="T121" s="12">
        <v>80750</v>
      </c>
      <c r="U121" s="12">
        <v>1997</v>
      </c>
      <c r="V121" s="12">
        <v>0</v>
      </c>
      <c r="W121" s="12">
        <v>-0.90172770000000002</v>
      </c>
      <c r="X121" s="12">
        <v>0.82030932000000001</v>
      </c>
      <c r="Y121" s="12">
        <v>1.36859223</v>
      </c>
      <c r="Z121" s="12">
        <v>1.69011285</v>
      </c>
      <c r="AA121" s="12" t="s">
        <v>48</v>
      </c>
      <c r="AB121" s="12">
        <v>1</v>
      </c>
    </row>
    <row r="122" spans="1:28" ht="16" x14ac:dyDescent="0.2">
      <c r="A122" s="6">
        <v>37257</v>
      </c>
      <c r="B122">
        <f>COUNTIFS(P:P,"&gt;="&amp;A122,P:P,"&lt;"&amp;A123)</f>
        <v>3</v>
      </c>
      <c r="C122">
        <f t="shared" si="2"/>
        <v>1</v>
      </c>
      <c r="D122" s="20">
        <f t="shared" si="3"/>
        <v>0.33333333333333331</v>
      </c>
      <c r="G122" s="12" t="s">
        <v>1154</v>
      </c>
      <c r="H122" s="12">
        <v>108</v>
      </c>
      <c r="I122" s="12">
        <v>261</v>
      </c>
      <c r="J122" s="12" t="s">
        <v>11</v>
      </c>
      <c r="K122" s="12">
        <v>1997</v>
      </c>
      <c r="L122" s="12" t="s">
        <v>1155</v>
      </c>
      <c r="M122" s="12">
        <v>6979035.8820000002</v>
      </c>
      <c r="N122" s="12" t="s">
        <v>104</v>
      </c>
      <c r="O122" s="12" t="s">
        <v>202</v>
      </c>
      <c r="P122" s="14">
        <v>35657</v>
      </c>
      <c r="Q122" s="12" t="s">
        <v>1158</v>
      </c>
      <c r="R122" s="12" t="s">
        <v>1159</v>
      </c>
      <c r="S122" s="12">
        <v>0.25</v>
      </c>
      <c r="T122" s="12">
        <v>246</v>
      </c>
      <c r="U122" s="12">
        <v>1946</v>
      </c>
      <c r="V122" s="12">
        <v>51</v>
      </c>
      <c r="W122" s="12">
        <v>-2.4844800999999999</v>
      </c>
      <c r="X122" s="12">
        <v>8.3682649999999997E-2</v>
      </c>
      <c r="Y122" s="12">
        <v>0.90152224000000003</v>
      </c>
      <c r="Z122" s="12">
        <v>1.25882323</v>
      </c>
      <c r="AA122" s="12" t="s">
        <v>39</v>
      </c>
      <c r="AB122" s="12">
        <v>1</v>
      </c>
    </row>
    <row r="123" spans="1:28" ht="16" x14ac:dyDescent="0.2">
      <c r="A123" s="6">
        <v>37288</v>
      </c>
      <c r="B123">
        <f>COUNTIFS(P:P,"&gt;="&amp;A123,P:P,"&lt;"&amp;A124)</f>
        <v>2</v>
      </c>
      <c r="C123">
        <f t="shared" si="2"/>
        <v>1</v>
      </c>
      <c r="D123" s="20">
        <f t="shared" si="3"/>
        <v>0.5</v>
      </c>
      <c r="G123" s="12" t="s">
        <v>4672</v>
      </c>
      <c r="H123" s="12">
        <v>93</v>
      </c>
      <c r="I123" s="12">
        <v>52</v>
      </c>
      <c r="J123" s="12" t="s">
        <v>4092</v>
      </c>
      <c r="K123" s="12">
        <v>1997</v>
      </c>
      <c r="L123" s="12" t="s">
        <v>4673</v>
      </c>
      <c r="M123" s="12">
        <v>56640623.399999999</v>
      </c>
      <c r="N123" s="12" t="s">
        <v>142</v>
      </c>
      <c r="O123" s="12" t="s">
        <v>678</v>
      </c>
      <c r="P123" s="14">
        <v>35657</v>
      </c>
      <c r="Q123" s="12" t="s">
        <v>4693</v>
      </c>
      <c r="R123" s="12" t="s">
        <v>4694</v>
      </c>
      <c r="S123" s="12">
        <v>0.3</v>
      </c>
      <c r="T123" s="12">
        <v>79</v>
      </c>
      <c r="U123" s="12">
        <v>1977</v>
      </c>
      <c r="V123" s="12">
        <v>20</v>
      </c>
      <c r="W123" s="12">
        <v>-2.4844800999999999</v>
      </c>
      <c r="X123" s="12">
        <v>8.3682649999999997E-2</v>
      </c>
      <c r="Y123" s="12">
        <v>0.90152224000000003</v>
      </c>
      <c r="Z123" s="12">
        <v>1.25882323</v>
      </c>
      <c r="AA123" s="12" t="s">
        <v>131</v>
      </c>
      <c r="AB123" s="12">
        <v>0</v>
      </c>
    </row>
    <row r="124" spans="1:28" ht="16" x14ac:dyDescent="0.2">
      <c r="A124" s="6">
        <v>37316</v>
      </c>
      <c r="B124">
        <f>COUNTIFS(P:P,"&gt;="&amp;A124,P:P,"&lt;"&amp;A125)</f>
        <v>2</v>
      </c>
      <c r="C124">
        <f t="shared" si="2"/>
        <v>2</v>
      </c>
      <c r="D124" s="20">
        <f t="shared" si="3"/>
        <v>1</v>
      </c>
      <c r="G124" s="12" t="s">
        <v>1706</v>
      </c>
      <c r="H124" s="12">
        <v>75</v>
      </c>
      <c r="I124" s="12">
        <v>254</v>
      </c>
      <c r="J124" s="12" t="s">
        <v>11</v>
      </c>
      <c r="K124" s="12">
        <v>1997</v>
      </c>
      <c r="L124" s="12" t="s">
        <v>1707</v>
      </c>
      <c r="M124" s="12">
        <v>762240922</v>
      </c>
      <c r="N124" s="12" t="s">
        <v>44</v>
      </c>
      <c r="O124" s="12" t="s">
        <v>1823</v>
      </c>
      <c r="P124" s="14">
        <v>35690</v>
      </c>
      <c r="Q124" s="12" t="s">
        <v>1824</v>
      </c>
      <c r="R124" s="12" t="s">
        <v>1825</v>
      </c>
      <c r="S124" s="12">
        <v>0.06</v>
      </c>
      <c r="T124" s="12">
        <v>187</v>
      </c>
      <c r="U124" s="12">
        <v>1996</v>
      </c>
      <c r="V124" s="12">
        <v>1</v>
      </c>
      <c r="W124" s="12">
        <v>1.66857488</v>
      </c>
      <c r="X124" s="12">
        <v>1.1257124199999999</v>
      </c>
      <c r="Y124" s="12">
        <v>1.1885893199999999</v>
      </c>
      <c r="Z124" s="12">
        <v>1.61957861</v>
      </c>
      <c r="AA124" s="12" t="s">
        <v>39</v>
      </c>
      <c r="AB124" s="12">
        <v>1</v>
      </c>
    </row>
    <row r="125" spans="1:28" ht="16" x14ac:dyDescent="0.2">
      <c r="A125" s="6">
        <v>37347</v>
      </c>
      <c r="B125">
        <f>COUNTIFS(P:P,"&gt;="&amp;A125,P:P,"&lt;"&amp;A126)</f>
        <v>1</v>
      </c>
      <c r="C125">
        <f t="shared" si="2"/>
        <v>1</v>
      </c>
      <c r="D125" s="20">
        <f t="shared" si="3"/>
        <v>1</v>
      </c>
      <c r="G125" s="12" t="s">
        <v>5067</v>
      </c>
      <c r="H125" s="12">
        <v>89</v>
      </c>
      <c r="I125" s="12">
        <v>27</v>
      </c>
      <c r="J125" s="12" t="s">
        <v>4729</v>
      </c>
      <c r="K125" s="12">
        <v>1997</v>
      </c>
      <c r="L125" s="12" t="s">
        <v>5068</v>
      </c>
      <c r="M125" s="12">
        <v>1084976768</v>
      </c>
      <c r="N125" s="12" t="s">
        <v>142</v>
      </c>
      <c r="O125" s="12" t="s">
        <v>202</v>
      </c>
      <c r="P125" s="14">
        <v>35691</v>
      </c>
      <c r="Q125" s="12" t="s">
        <v>5069</v>
      </c>
      <c r="R125" s="12" t="s">
        <v>5070</v>
      </c>
      <c r="S125" s="12">
        <v>0.11</v>
      </c>
      <c r="T125" s="12">
        <v>1669</v>
      </c>
      <c r="U125" s="12">
        <v>1982</v>
      </c>
      <c r="V125" s="12">
        <v>15</v>
      </c>
      <c r="W125" s="12">
        <v>1.78172982</v>
      </c>
      <c r="X125" s="12">
        <v>1.31355909</v>
      </c>
      <c r="Y125" s="12">
        <v>1.2353046999999999</v>
      </c>
      <c r="Z125" s="12">
        <v>1.66576799</v>
      </c>
      <c r="AA125" s="12" t="s">
        <v>43</v>
      </c>
      <c r="AB125" s="12">
        <v>0</v>
      </c>
    </row>
    <row r="126" spans="1:28" ht="16" x14ac:dyDescent="0.2">
      <c r="A126" s="6">
        <v>37377</v>
      </c>
      <c r="B126">
        <f>COUNTIFS(P:P,"&gt;="&amp;A126,P:P,"&lt;"&amp;A127)</f>
        <v>3</v>
      </c>
      <c r="C126">
        <f t="shared" si="2"/>
        <v>1</v>
      </c>
      <c r="D126" s="20">
        <f t="shared" si="3"/>
        <v>0.33333333333333331</v>
      </c>
      <c r="G126" s="12" t="s">
        <v>5351</v>
      </c>
      <c r="H126" s="12">
        <v>84</v>
      </c>
      <c r="I126" s="12">
        <v>12</v>
      </c>
      <c r="J126" s="12" t="s">
        <v>4729</v>
      </c>
      <c r="K126" s="12">
        <v>1997</v>
      </c>
      <c r="L126" s="12" t="s">
        <v>5352</v>
      </c>
      <c r="M126" s="12">
        <v>249350260.19999999</v>
      </c>
      <c r="N126" s="12" t="s">
        <v>118</v>
      </c>
      <c r="O126" s="12" t="s">
        <v>717</v>
      </c>
      <c r="P126" s="14">
        <v>35697</v>
      </c>
      <c r="Q126" s="12" t="s">
        <v>5391</v>
      </c>
      <c r="R126" s="12" t="s">
        <v>5392</v>
      </c>
      <c r="S126" s="12">
        <v>0.26</v>
      </c>
      <c r="T126" s="12">
        <v>214</v>
      </c>
      <c r="U126" s="12">
        <v>1985</v>
      </c>
      <c r="V126" s="12">
        <v>12</v>
      </c>
      <c r="W126" s="12">
        <v>1.0077231200000001</v>
      </c>
      <c r="X126" s="12">
        <v>1.0095259000000001</v>
      </c>
      <c r="Y126" s="12">
        <v>1.1162464700000001</v>
      </c>
      <c r="Z126" s="12">
        <v>1.5679735299999999</v>
      </c>
      <c r="AA126" s="12" t="s">
        <v>39</v>
      </c>
      <c r="AB126" s="12">
        <v>0</v>
      </c>
    </row>
    <row r="127" spans="1:28" ht="16" x14ac:dyDescent="0.2">
      <c r="A127" s="6">
        <v>37408</v>
      </c>
      <c r="B127">
        <f>COUNTIFS(P:P,"&gt;="&amp;A127,P:P,"&lt;"&amp;A128)</f>
        <v>1</v>
      </c>
      <c r="C127">
        <f t="shared" si="2"/>
        <v>1</v>
      </c>
      <c r="D127" s="20">
        <f t="shared" si="3"/>
        <v>1</v>
      </c>
      <c r="G127" s="12" t="s">
        <v>1774</v>
      </c>
      <c r="H127" s="12">
        <v>102</v>
      </c>
      <c r="I127" s="12">
        <v>251</v>
      </c>
      <c r="J127" s="12" t="s">
        <v>11</v>
      </c>
      <c r="K127" s="12">
        <v>1997</v>
      </c>
      <c r="L127" s="12" t="s">
        <v>1775</v>
      </c>
      <c r="M127" s="12">
        <v>209669939.69999999</v>
      </c>
      <c r="N127" s="12" t="s">
        <v>35</v>
      </c>
      <c r="O127" s="12" t="s">
        <v>101</v>
      </c>
      <c r="P127" s="14">
        <v>35704</v>
      </c>
      <c r="Q127" s="12" t="s">
        <v>1892</v>
      </c>
      <c r="R127" s="12" t="s">
        <v>1893</v>
      </c>
      <c r="S127" s="12">
        <v>0.14000000000000001</v>
      </c>
      <c r="T127" s="12">
        <v>260</v>
      </c>
      <c r="U127" s="12">
        <v>1997</v>
      </c>
      <c r="V127" s="12">
        <v>0</v>
      </c>
      <c r="W127" s="12">
        <v>1.3172596400000001</v>
      </c>
      <c r="X127" s="12">
        <v>1.5786953399999999</v>
      </c>
      <c r="Y127" s="12">
        <v>1.2115130199999999</v>
      </c>
      <c r="Z127" s="12">
        <v>1.65560972</v>
      </c>
      <c r="AA127" s="12" t="s">
        <v>39</v>
      </c>
      <c r="AB127" s="12">
        <v>1</v>
      </c>
    </row>
    <row r="128" spans="1:28" ht="16" x14ac:dyDescent="0.2">
      <c r="A128" s="6">
        <v>37438</v>
      </c>
      <c r="B128">
        <f>COUNTIFS(P:P,"&gt;="&amp;A128,P:P,"&lt;"&amp;A129)</f>
        <v>6</v>
      </c>
      <c r="C128">
        <f t="shared" si="2"/>
        <v>3</v>
      </c>
      <c r="D128" s="20">
        <f t="shared" si="3"/>
        <v>0.5</v>
      </c>
      <c r="G128" s="12" t="s">
        <v>4613</v>
      </c>
      <c r="H128" s="12">
        <v>101</v>
      </c>
      <c r="I128" s="12">
        <v>60</v>
      </c>
      <c r="J128" s="12" t="s">
        <v>4092</v>
      </c>
      <c r="K128" s="12">
        <v>1997</v>
      </c>
      <c r="L128" s="12" t="s">
        <v>4614</v>
      </c>
      <c r="M128" s="12">
        <v>1276394283</v>
      </c>
      <c r="N128" s="12" t="s">
        <v>118</v>
      </c>
      <c r="O128" s="12" t="s">
        <v>628</v>
      </c>
      <c r="P128" s="14">
        <v>35705</v>
      </c>
      <c r="Q128" s="12" t="s">
        <v>4628</v>
      </c>
      <c r="R128" s="12" t="s">
        <v>4629</v>
      </c>
      <c r="S128" s="12">
        <v>0.16</v>
      </c>
      <c r="T128" s="12">
        <v>5763</v>
      </c>
      <c r="U128" s="12">
        <v>1987</v>
      </c>
      <c r="V128" s="12">
        <v>10</v>
      </c>
      <c r="W128" s="12">
        <v>1.6443739500000001</v>
      </c>
      <c r="X128" s="12">
        <v>1.83244027</v>
      </c>
      <c r="Y128" s="12">
        <v>1.27800398</v>
      </c>
      <c r="Z128" s="12">
        <v>1.70963456</v>
      </c>
      <c r="AA128" s="12" t="s">
        <v>110</v>
      </c>
      <c r="AB128" s="12">
        <v>0</v>
      </c>
    </row>
    <row r="129" spans="1:28" ht="16" x14ac:dyDescent="0.2">
      <c r="A129" s="6">
        <v>37469</v>
      </c>
      <c r="B129">
        <f>COUNTIFS(P:P,"&gt;="&amp;A129,P:P,"&lt;"&amp;A130)</f>
        <v>0</v>
      </c>
      <c r="C129">
        <f t="shared" si="2"/>
        <v>0</v>
      </c>
      <c r="D129" s="20">
        <f t="shared" si="3"/>
        <v>0</v>
      </c>
      <c r="G129" s="12" t="s">
        <v>594</v>
      </c>
      <c r="H129" s="12">
        <v>114</v>
      </c>
      <c r="I129" s="12">
        <v>262</v>
      </c>
      <c r="J129" s="12" t="s">
        <v>11</v>
      </c>
      <c r="K129" s="12">
        <v>1997</v>
      </c>
      <c r="L129" s="12" t="s">
        <v>595</v>
      </c>
      <c r="M129" s="12">
        <v>56471163.060000002</v>
      </c>
      <c r="N129" s="12" t="s">
        <v>118</v>
      </c>
      <c r="O129" s="12" t="s">
        <v>717</v>
      </c>
      <c r="P129" s="14">
        <v>35710</v>
      </c>
      <c r="Q129" s="12" t="s">
        <v>718</v>
      </c>
      <c r="R129" s="12" t="s">
        <v>719</v>
      </c>
      <c r="S129" s="12">
        <v>7.0000000000000007E-2</v>
      </c>
      <c r="T129" s="12">
        <v>223</v>
      </c>
      <c r="U129" s="12">
        <v>1990</v>
      </c>
      <c r="V129" s="12">
        <v>7</v>
      </c>
      <c r="W129" s="12">
        <v>2.2090972999999998</v>
      </c>
      <c r="X129" s="12">
        <v>2.7483954599999998</v>
      </c>
      <c r="Y129" s="12">
        <v>1.59426958</v>
      </c>
      <c r="Z129" s="12">
        <v>1.96122347</v>
      </c>
      <c r="AA129" s="12" t="s">
        <v>39</v>
      </c>
      <c r="AB129" s="12">
        <v>1</v>
      </c>
    </row>
    <row r="130" spans="1:28" ht="16" x14ac:dyDescent="0.2">
      <c r="A130" s="6">
        <v>37500</v>
      </c>
      <c r="B130">
        <f>COUNTIFS(P:P,"&gt;="&amp;A130,P:P,"&lt;"&amp;A131)</f>
        <v>4</v>
      </c>
      <c r="C130">
        <f t="shared" si="2"/>
        <v>3</v>
      </c>
      <c r="D130" s="20">
        <f t="shared" si="3"/>
        <v>0.75</v>
      </c>
      <c r="G130" s="12" t="s">
        <v>612</v>
      </c>
      <c r="H130" s="12">
        <v>109</v>
      </c>
      <c r="I130" s="12">
        <v>262</v>
      </c>
      <c r="J130" s="12" t="s">
        <v>11</v>
      </c>
      <c r="K130" s="12">
        <v>1997</v>
      </c>
      <c r="L130" s="12" t="s">
        <v>613</v>
      </c>
      <c r="M130" s="12">
        <v>507513064.10000002</v>
      </c>
      <c r="N130" s="12" t="s">
        <v>35</v>
      </c>
      <c r="O130" s="12" t="s">
        <v>637</v>
      </c>
      <c r="P130" s="14">
        <v>35710</v>
      </c>
      <c r="Q130" s="12" t="s">
        <v>736</v>
      </c>
      <c r="R130" s="12" t="s">
        <v>737</v>
      </c>
      <c r="S130" s="12">
        <v>0.03</v>
      </c>
      <c r="T130" s="12">
        <v>5358</v>
      </c>
      <c r="U130" s="12">
        <v>1989</v>
      </c>
      <c r="V130" s="12">
        <v>8</v>
      </c>
      <c r="W130" s="12">
        <v>2.2090972999999998</v>
      </c>
      <c r="X130" s="12">
        <v>2.7483954599999998</v>
      </c>
      <c r="Y130" s="12">
        <v>1.59426958</v>
      </c>
      <c r="Z130" s="12">
        <v>1.96122347</v>
      </c>
      <c r="AA130" s="12" t="s">
        <v>110</v>
      </c>
      <c r="AB130" s="12">
        <v>1</v>
      </c>
    </row>
    <row r="131" spans="1:28" ht="16" x14ac:dyDescent="0.2">
      <c r="A131" s="6">
        <v>37530</v>
      </c>
      <c r="B131">
        <f>COUNTIFS(P:P,"&gt;="&amp;A131,P:P,"&lt;"&amp;A132)</f>
        <v>2</v>
      </c>
      <c r="C131">
        <f t="shared" si="2"/>
        <v>2</v>
      </c>
      <c r="D131" s="20">
        <f t="shared" si="3"/>
        <v>1</v>
      </c>
      <c r="G131" s="12" t="s">
        <v>773</v>
      </c>
      <c r="H131" s="12">
        <v>83</v>
      </c>
      <c r="I131" s="12">
        <v>262</v>
      </c>
      <c r="J131" s="12" t="s">
        <v>11</v>
      </c>
      <c r="K131" s="12">
        <v>1997</v>
      </c>
      <c r="L131" s="12" t="s">
        <v>774</v>
      </c>
      <c r="M131" s="12">
        <v>690926965.79999995</v>
      </c>
      <c r="N131" s="12" t="s">
        <v>35</v>
      </c>
      <c r="O131" s="12" t="s">
        <v>40</v>
      </c>
      <c r="P131" s="14">
        <v>35710</v>
      </c>
      <c r="Q131" s="12" t="s">
        <v>781</v>
      </c>
      <c r="R131" s="12" t="s">
        <v>782</v>
      </c>
      <c r="S131" s="12">
        <v>0.03</v>
      </c>
      <c r="T131" s="12">
        <v>636</v>
      </c>
      <c r="U131" s="12">
        <v>1984</v>
      </c>
      <c r="V131" s="12">
        <v>13</v>
      </c>
      <c r="W131" s="12">
        <v>2.2090972999999998</v>
      </c>
      <c r="X131" s="12">
        <v>2.7483954599999998</v>
      </c>
      <c r="Y131" s="12">
        <v>1.59426958</v>
      </c>
      <c r="Z131" s="12">
        <v>1.96122347</v>
      </c>
      <c r="AA131" s="12" t="s">
        <v>107</v>
      </c>
      <c r="AB131" s="12">
        <v>1</v>
      </c>
    </row>
    <row r="132" spans="1:28" ht="16" x14ac:dyDescent="0.2">
      <c r="A132" s="6">
        <v>37561</v>
      </c>
      <c r="B132">
        <f>COUNTIFS(P:P,"&gt;="&amp;A132,P:P,"&lt;"&amp;A133)</f>
        <v>5</v>
      </c>
      <c r="C132">
        <f t="shared" si="2"/>
        <v>4</v>
      </c>
      <c r="D132" s="20">
        <f t="shared" si="3"/>
        <v>0.8</v>
      </c>
      <c r="G132" s="12" t="s">
        <v>5691</v>
      </c>
      <c r="H132" s="12">
        <v>92</v>
      </c>
      <c r="I132" s="12">
        <v>2</v>
      </c>
      <c r="J132" s="12" t="s">
        <v>4729</v>
      </c>
      <c r="K132" s="12">
        <v>1997</v>
      </c>
      <c r="L132" s="12" t="s">
        <v>5692</v>
      </c>
      <c r="M132" s="12">
        <v>11944470705</v>
      </c>
      <c r="N132" s="12" t="s">
        <v>111</v>
      </c>
      <c r="O132" s="12" t="s">
        <v>128</v>
      </c>
      <c r="P132" s="14">
        <v>35711</v>
      </c>
      <c r="Q132" s="12" t="s">
        <v>5703</v>
      </c>
      <c r="R132" s="12" t="s">
        <v>5398</v>
      </c>
      <c r="S132" s="12">
        <v>0.18</v>
      </c>
      <c r="T132" s="12">
        <v>152</v>
      </c>
      <c r="U132" s="12">
        <v>1996</v>
      </c>
      <c r="V132" s="12">
        <v>1</v>
      </c>
      <c r="W132" s="12">
        <v>1.53879915</v>
      </c>
      <c r="X132" s="12">
        <v>2.11970715</v>
      </c>
      <c r="Y132" s="12">
        <v>1.42716471</v>
      </c>
      <c r="Z132" s="12">
        <v>1.81943192</v>
      </c>
      <c r="AA132" s="12" t="s">
        <v>39</v>
      </c>
      <c r="AB132" s="12">
        <v>0</v>
      </c>
    </row>
    <row r="133" spans="1:28" ht="16" x14ac:dyDescent="0.2">
      <c r="A133" s="6">
        <v>37591</v>
      </c>
      <c r="B133">
        <f>COUNTIFS(P:P,"&gt;="&amp;A133,P:P,"&lt;"&amp;A134)</f>
        <v>2</v>
      </c>
      <c r="C133">
        <f t="shared" si="2"/>
        <v>2</v>
      </c>
      <c r="D133" s="20">
        <f t="shared" si="3"/>
        <v>1</v>
      </c>
      <c r="G133" s="12" t="s">
        <v>4026</v>
      </c>
      <c r="H133" s="12">
        <v>108</v>
      </c>
      <c r="I133" s="12">
        <v>104</v>
      </c>
      <c r="J133" s="12" t="s">
        <v>3480</v>
      </c>
      <c r="K133" s="12">
        <v>1997</v>
      </c>
      <c r="L133" s="12" t="s">
        <v>4027</v>
      </c>
      <c r="M133" s="12">
        <v>821464745.89999998</v>
      </c>
      <c r="N133" s="12" t="s">
        <v>142</v>
      </c>
      <c r="O133" s="12" t="s">
        <v>370</v>
      </c>
      <c r="P133" s="14">
        <v>35713</v>
      </c>
      <c r="Q133" s="12" t="s">
        <v>4070</v>
      </c>
      <c r="R133" s="12" t="s">
        <v>4071</v>
      </c>
      <c r="S133" s="12">
        <v>0.19</v>
      </c>
      <c r="T133" s="12">
        <v>4500</v>
      </c>
      <c r="U133" s="12">
        <v>1965</v>
      </c>
      <c r="V133" s="12">
        <v>32</v>
      </c>
      <c r="W133" s="12">
        <v>0.94883192999999999</v>
      </c>
      <c r="X133" s="12">
        <v>1.6194235400000001</v>
      </c>
      <c r="Y133" s="12">
        <v>1.2894681800000001</v>
      </c>
      <c r="Z133" s="12">
        <v>1.69779638</v>
      </c>
      <c r="AA133" s="12" t="s">
        <v>43</v>
      </c>
      <c r="AB133" s="12">
        <v>0</v>
      </c>
    </row>
    <row r="134" spans="1:28" ht="16" x14ac:dyDescent="0.2">
      <c r="A134" s="6">
        <v>37622</v>
      </c>
      <c r="B134">
        <f>COUNTIFS(P:P,"&gt;="&amp;A134,P:P,"&lt;"&amp;A135)</f>
        <v>2</v>
      </c>
      <c r="C134">
        <f t="shared" si="2"/>
        <v>1</v>
      </c>
      <c r="D134" s="20">
        <f t="shared" si="3"/>
        <v>0.5</v>
      </c>
      <c r="G134" s="12" t="s">
        <v>2618</v>
      </c>
      <c r="H134" s="12">
        <v>117</v>
      </c>
      <c r="I134" s="12">
        <v>218</v>
      </c>
      <c r="J134" s="12" t="s">
        <v>11</v>
      </c>
      <c r="K134" s="12">
        <v>1997</v>
      </c>
      <c r="L134" s="12" t="s">
        <v>2619</v>
      </c>
      <c r="M134" s="12">
        <v>13610454029</v>
      </c>
      <c r="N134" s="12" t="s">
        <v>685</v>
      </c>
      <c r="O134" s="12" t="s">
        <v>894</v>
      </c>
      <c r="P134" s="14">
        <v>35718</v>
      </c>
      <c r="Q134" s="12" t="s">
        <v>2637</v>
      </c>
      <c r="R134" s="12" t="s">
        <v>2638</v>
      </c>
      <c r="S134" s="12">
        <v>0.13</v>
      </c>
      <c r="T134" s="12">
        <v>15074</v>
      </c>
      <c r="U134" s="12">
        <v>1905</v>
      </c>
      <c r="V134" s="12">
        <v>92</v>
      </c>
      <c r="W134" s="12">
        <v>0.66996632</v>
      </c>
      <c r="X134" s="12">
        <v>1.3837315699999999</v>
      </c>
      <c r="Y134" s="12">
        <v>1.2485051199999999</v>
      </c>
      <c r="Z134" s="12">
        <v>1.63941585</v>
      </c>
      <c r="AA134" s="12" t="s">
        <v>48</v>
      </c>
      <c r="AB134" s="12">
        <v>1</v>
      </c>
    </row>
    <row r="135" spans="1:28" ht="16" x14ac:dyDescent="0.2">
      <c r="A135" s="6">
        <v>37653</v>
      </c>
      <c r="B135">
        <f>COUNTIFS(P:P,"&gt;="&amp;A135,P:P,"&lt;"&amp;A136)</f>
        <v>1</v>
      </c>
      <c r="C135">
        <f t="shared" si="2"/>
        <v>1</v>
      </c>
      <c r="D135" s="20">
        <f t="shared" si="3"/>
        <v>1</v>
      </c>
      <c r="G135" s="12" t="s">
        <v>2755</v>
      </c>
      <c r="H135" s="12">
        <v>73</v>
      </c>
      <c r="I135" s="12">
        <v>209</v>
      </c>
      <c r="J135" s="12" t="s">
        <v>11</v>
      </c>
      <c r="K135" s="12">
        <v>1997</v>
      </c>
      <c r="L135" s="12" t="s">
        <v>2756</v>
      </c>
      <c r="M135" s="12">
        <v>644744147.20000005</v>
      </c>
      <c r="N135" s="12" t="s">
        <v>111</v>
      </c>
      <c r="O135" s="12" t="s">
        <v>128</v>
      </c>
      <c r="P135" s="14">
        <v>35720</v>
      </c>
      <c r="Q135" s="12" t="s">
        <v>2794</v>
      </c>
      <c r="R135" s="12" t="s">
        <v>2795</v>
      </c>
      <c r="S135" s="12">
        <v>0.09</v>
      </c>
      <c r="T135" s="12">
        <v>523</v>
      </c>
      <c r="U135" s="12">
        <v>1970</v>
      </c>
      <c r="V135" s="12">
        <v>27</v>
      </c>
      <c r="W135" s="12">
        <v>-1.1450051000000001</v>
      </c>
      <c r="X135" s="12">
        <v>0.26115704000000001</v>
      </c>
      <c r="Y135" s="12">
        <v>0.84874331000000003</v>
      </c>
      <c r="Z135" s="12">
        <v>1.33976381</v>
      </c>
      <c r="AA135" s="12" t="s">
        <v>107</v>
      </c>
      <c r="AB135" s="12">
        <v>1</v>
      </c>
    </row>
    <row r="136" spans="1:28" ht="16" x14ac:dyDescent="0.2">
      <c r="A136" s="6">
        <v>37681</v>
      </c>
      <c r="B136">
        <f>COUNTIFS(P:P,"&gt;="&amp;A136,P:P,"&lt;"&amp;A137)</f>
        <v>3</v>
      </c>
      <c r="C136">
        <f t="shared" si="2"/>
        <v>3</v>
      </c>
      <c r="D136" s="20">
        <f t="shared" si="3"/>
        <v>1</v>
      </c>
      <c r="G136" s="12" t="s">
        <v>4447</v>
      </c>
      <c r="H136" s="12">
        <v>33</v>
      </c>
      <c r="I136" s="12">
        <v>70</v>
      </c>
      <c r="J136" s="12" t="s">
        <v>4092</v>
      </c>
      <c r="K136" s="12">
        <v>1997</v>
      </c>
      <c r="L136" s="12" t="s">
        <v>4448</v>
      </c>
      <c r="M136" s="12">
        <v>24612257.280000001</v>
      </c>
      <c r="N136" s="12" t="s">
        <v>35</v>
      </c>
      <c r="O136" s="12" t="s">
        <v>4485</v>
      </c>
      <c r="P136" s="14">
        <v>35726</v>
      </c>
      <c r="Q136" s="12" t="s">
        <v>4486</v>
      </c>
      <c r="R136" s="12" t="s">
        <v>4487</v>
      </c>
      <c r="S136" s="12">
        <v>0.93</v>
      </c>
      <c r="T136" s="12">
        <v>1211</v>
      </c>
      <c r="U136" s="12">
        <v>1996</v>
      </c>
      <c r="V136" s="12">
        <v>1</v>
      </c>
      <c r="W136" s="12">
        <v>-0.79510449999999999</v>
      </c>
      <c r="X136" s="12">
        <v>0.47099087000000001</v>
      </c>
      <c r="Y136" s="12">
        <v>0.92750107000000004</v>
      </c>
      <c r="Z136" s="12">
        <v>1.38214704</v>
      </c>
      <c r="AA136" s="12" t="s">
        <v>43</v>
      </c>
      <c r="AB136" s="12">
        <v>0</v>
      </c>
    </row>
    <row r="137" spans="1:28" ht="16" x14ac:dyDescent="0.2">
      <c r="A137" s="6">
        <v>37712</v>
      </c>
      <c r="B137">
        <f>COUNTIFS(P:P,"&gt;="&amp;A137,P:P,"&lt;"&amp;A138)</f>
        <v>0</v>
      </c>
      <c r="C137">
        <f t="shared" si="2"/>
        <v>0</v>
      </c>
      <c r="D137" s="20">
        <f t="shared" si="3"/>
        <v>0</v>
      </c>
      <c r="G137" s="12" t="s">
        <v>2620</v>
      </c>
      <c r="H137" s="12">
        <v>101</v>
      </c>
      <c r="I137" s="12">
        <v>218</v>
      </c>
      <c r="J137" s="12" t="s">
        <v>11</v>
      </c>
      <c r="K137" s="12">
        <v>1997</v>
      </c>
      <c r="L137" s="12" t="s">
        <v>2621</v>
      </c>
      <c r="M137" s="12">
        <v>574458164.39999998</v>
      </c>
      <c r="N137" s="12" t="s">
        <v>35</v>
      </c>
      <c r="O137" s="12" t="s">
        <v>40</v>
      </c>
      <c r="P137" s="14">
        <v>35727</v>
      </c>
      <c r="Q137" s="12" t="s">
        <v>2639</v>
      </c>
      <c r="R137" s="12" t="s">
        <v>2640</v>
      </c>
      <c r="S137" s="12">
        <v>0.04</v>
      </c>
      <c r="T137" s="12">
        <v>701</v>
      </c>
      <c r="U137" s="12">
        <v>1997</v>
      </c>
      <c r="V137" s="12">
        <v>0</v>
      </c>
      <c r="W137" s="12">
        <v>-1.4721462999999999</v>
      </c>
      <c r="X137" s="12">
        <v>1.840201E-2</v>
      </c>
      <c r="Y137" s="12">
        <v>0.74153771000000002</v>
      </c>
      <c r="Z137" s="12">
        <v>1.25899728</v>
      </c>
      <c r="AA137" s="12" t="s">
        <v>107</v>
      </c>
      <c r="AB137" s="12">
        <v>1</v>
      </c>
    </row>
    <row r="138" spans="1:28" ht="16" x14ac:dyDescent="0.2">
      <c r="A138" s="6">
        <v>37742</v>
      </c>
      <c r="B138">
        <f>COUNTIFS(P:P,"&gt;="&amp;A138,P:P,"&lt;"&amp;A139)</f>
        <v>0</v>
      </c>
      <c r="C138">
        <f t="shared" si="2"/>
        <v>0</v>
      </c>
      <c r="D138" s="20">
        <f t="shared" si="3"/>
        <v>0</v>
      </c>
      <c r="G138" s="12" t="s">
        <v>3824</v>
      </c>
      <c r="H138" s="12">
        <v>117</v>
      </c>
      <c r="I138" s="12">
        <v>120</v>
      </c>
      <c r="J138" s="12" t="s">
        <v>3480</v>
      </c>
      <c r="K138" s="12">
        <v>1997</v>
      </c>
      <c r="L138" s="12" t="s">
        <v>3825</v>
      </c>
      <c r="M138" s="12">
        <v>2408429480</v>
      </c>
      <c r="N138" s="12" t="s">
        <v>236</v>
      </c>
      <c r="O138" s="12" t="s">
        <v>275</v>
      </c>
      <c r="P138" s="14">
        <v>35727</v>
      </c>
      <c r="Q138" s="12" t="s">
        <v>3875</v>
      </c>
      <c r="R138" s="12" t="s">
        <v>3876</v>
      </c>
      <c r="S138" s="12">
        <v>0.02</v>
      </c>
      <c r="T138" s="12">
        <v>42000</v>
      </c>
      <c r="U138" s="12">
        <v>1886</v>
      </c>
      <c r="V138" s="12">
        <v>111</v>
      </c>
      <c r="W138" s="12">
        <v>-1.4721462999999999</v>
      </c>
      <c r="X138" s="12">
        <v>1.840201E-2</v>
      </c>
      <c r="Y138" s="12">
        <v>0.74153771000000002</v>
      </c>
      <c r="Z138" s="12">
        <v>1.25899728</v>
      </c>
      <c r="AA138" s="12" t="s">
        <v>48</v>
      </c>
      <c r="AB138" s="12">
        <v>0</v>
      </c>
    </row>
    <row r="139" spans="1:28" ht="16" x14ac:dyDescent="0.2">
      <c r="A139" s="6">
        <v>37773</v>
      </c>
      <c r="B139">
        <f>COUNTIFS(P:P,"&gt;="&amp;A139,P:P,"&lt;"&amp;A140)</f>
        <v>2</v>
      </c>
      <c r="C139">
        <f t="shared" si="2"/>
        <v>2</v>
      </c>
      <c r="D139" s="20">
        <f t="shared" si="3"/>
        <v>1</v>
      </c>
      <c r="G139" s="12" t="s">
        <v>2292</v>
      </c>
      <c r="H139" s="12">
        <v>102</v>
      </c>
      <c r="I139" s="12">
        <v>235</v>
      </c>
      <c r="J139" s="12" t="s">
        <v>11</v>
      </c>
      <c r="K139" s="12">
        <v>1997</v>
      </c>
      <c r="L139" s="12" t="s">
        <v>2293</v>
      </c>
      <c r="M139" s="12">
        <v>1036766655</v>
      </c>
      <c r="N139" s="12" t="s">
        <v>49</v>
      </c>
      <c r="O139" s="12" t="s">
        <v>720</v>
      </c>
      <c r="P139" s="14">
        <v>35732</v>
      </c>
      <c r="Q139" s="12" t="s">
        <v>2340</v>
      </c>
      <c r="R139" s="12" t="s">
        <v>2341</v>
      </c>
      <c r="S139" s="12">
        <v>0.06</v>
      </c>
      <c r="T139" s="12">
        <v>2000</v>
      </c>
      <c r="U139" s="12">
        <v>1975</v>
      </c>
      <c r="V139" s="12">
        <v>22</v>
      </c>
      <c r="W139" s="12">
        <v>-1.5692676999999999</v>
      </c>
      <c r="X139" s="12">
        <v>-0.94571609999999995</v>
      </c>
      <c r="Y139" s="12">
        <v>0.24716884</v>
      </c>
      <c r="Z139" s="12">
        <v>0.96226115999999995</v>
      </c>
      <c r="AA139" s="12" t="s">
        <v>43</v>
      </c>
      <c r="AB139" s="12">
        <v>1</v>
      </c>
    </row>
    <row r="140" spans="1:28" ht="16" x14ac:dyDescent="0.2">
      <c r="A140" s="6">
        <v>37803</v>
      </c>
      <c r="B140">
        <f>COUNTIFS(P:P,"&gt;="&amp;A140,P:P,"&lt;"&amp;A141)</f>
        <v>4</v>
      </c>
      <c r="C140">
        <f t="shared" si="2"/>
        <v>3</v>
      </c>
      <c r="D140" s="20">
        <f t="shared" si="3"/>
        <v>0.75</v>
      </c>
      <c r="G140" s="12" t="s">
        <v>3620</v>
      </c>
      <c r="H140" s="12">
        <v>117</v>
      </c>
      <c r="I140" s="12">
        <v>138</v>
      </c>
      <c r="J140" s="12" t="s">
        <v>3480</v>
      </c>
      <c r="K140" s="12">
        <v>1997</v>
      </c>
      <c r="L140" s="12" t="s">
        <v>3621</v>
      </c>
      <c r="M140" s="12">
        <v>1329383607</v>
      </c>
      <c r="N140" s="12" t="s">
        <v>407</v>
      </c>
      <c r="O140" s="12" t="s">
        <v>913</v>
      </c>
      <c r="P140" s="14">
        <v>35733</v>
      </c>
      <c r="Q140" s="12" t="s">
        <v>3649</v>
      </c>
      <c r="R140" s="12" t="s">
        <v>3650</v>
      </c>
      <c r="S140" s="12">
        <v>0.02</v>
      </c>
      <c r="T140" s="12">
        <v>14108</v>
      </c>
      <c r="U140" s="12">
        <v>1995</v>
      </c>
      <c r="V140" s="12">
        <v>2</v>
      </c>
      <c r="W140" s="12">
        <v>-1.9597161999999999</v>
      </c>
      <c r="X140" s="12">
        <v>-1.5944775</v>
      </c>
      <c r="Y140" s="12">
        <v>-0.1125493</v>
      </c>
      <c r="Z140" s="12">
        <v>0.76067744999999998</v>
      </c>
      <c r="AA140" s="12" t="s">
        <v>48</v>
      </c>
      <c r="AB140" s="12">
        <v>1</v>
      </c>
    </row>
    <row r="141" spans="1:28" ht="16" x14ac:dyDescent="0.2">
      <c r="A141" s="6">
        <v>37834</v>
      </c>
      <c r="B141">
        <f>COUNTIFS(P:P,"&gt;="&amp;A141,P:P,"&lt;"&amp;A142)</f>
        <v>2</v>
      </c>
      <c r="C141">
        <f t="shared" si="2"/>
        <v>2</v>
      </c>
      <c r="D141" s="20">
        <f t="shared" si="3"/>
        <v>1</v>
      </c>
      <c r="G141" s="12" t="s">
        <v>5592</v>
      </c>
      <c r="H141" s="12">
        <v>95</v>
      </c>
      <c r="I141" s="12">
        <v>4</v>
      </c>
      <c r="J141" s="12" t="s">
        <v>4729</v>
      </c>
      <c r="K141" s="12">
        <v>1997</v>
      </c>
      <c r="L141" s="12" t="s">
        <v>5593</v>
      </c>
      <c r="M141" s="12">
        <v>343583711.5</v>
      </c>
      <c r="N141" s="12" t="s">
        <v>44</v>
      </c>
      <c r="O141" s="12" t="s">
        <v>364</v>
      </c>
      <c r="P141" s="14">
        <v>35734</v>
      </c>
      <c r="Q141" s="12" t="s">
        <v>5640</v>
      </c>
      <c r="R141" s="12" t="s">
        <v>5641</v>
      </c>
      <c r="S141" s="12">
        <v>0.04</v>
      </c>
      <c r="T141" s="12">
        <v>7426</v>
      </c>
      <c r="U141" s="12">
        <v>1990</v>
      </c>
      <c r="V141" s="12">
        <v>7</v>
      </c>
      <c r="W141" s="12">
        <v>-1.3991309999999999</v>
      </c>
      <c r="X141" s="12">
        <v>-1.0682974999999999</v>
      </c>
      <c r="Y141" s="12">
        <v>0.1159295</v>
      </c>
      <c r="Z141" s="12">
        <v>0.89820403000000004</v>
      </c>
      <c r="AA141" s="12" t="s">
        <v>110</v>
      </c>
      <c r="AB141" s="12">
        <v>0</v>
      </c>
    </row>
    <row r="142" spans="1:28" ht="16" x14ac:dyDescent="0.2">
      <c r="A142" s="6">
        <v>37865</v>
      </c>
      <c r="B142">
        <f>COUNTIFS(P:P,"&gt;="&amp;A142,P:P,"&lt;"&amp;A143)</f>
        <v>1</v>
      </c>
      <c r="C142">
        <f t="shared" si="2"/>
        <v>1</v>
      </c>
      <c r="D142" s="20">
        <f t="shared" si="3"/>
        <v>1</v>
      </c>
      <c r="G142" s="12" t="s">
        <v>3975</v>
      </c>
      <c r="H142" s="12">
        <v>71</v>
      </c>
      <c r="I142" s="12">
        <v>109</v>
      </c>
      <c r="J142" s="12" t="s">
        <v>3480</v>
      </c>
      <c r="K142" s="12">
        <v>1997</v>
      </c>
      <c r="L142" s="12" t="s">
        <v>3976</v>
      </c>
      <c r="M142" s="12">
        <v>118487875.90000001</v>
      </c>
      <c r="N142" s="12" t="s">
        <v>118</v>
      </c>
      <c r="O142" s="12" t="s">
        <v>822</v>
      </c>
      <c r="P142" s="14">
        <v>35738</v>
      </c>
      <c r="Q142" s="12" t="s">
        <v>3982</v>
      </c>
      <c r="R142" s="12" t="s">
        <v>2863</v>
      </c>
      <c r="S142" s="12">
        <v>0.21</v>
      </c>
      <c r="T142" s="12">
        <v>702</v>
      </c>
      <c r="U142" s="12">
        <v>1991</v>
      </c>
      <c r="V142" s="12">
        <v>6</v>
      </c>
      <c r="W142" s="12">
        <v>-0.3058418</v>
      </c>
      <c r="X142" s="12">
        <v>0.11717269</v>
      </c>
      <c r="Y142" s="12">
        <v>0.69583950000000006</v>
      </c>
      <c r="Z142" s="12">
        <v>1.2226100499999999</v>
      </c>
      <c r="AA142" s="12" t="s">
        <v>107</v>
      </c>
      <c r="AB142" s="12">
        <v>0</v>
      </c>
    </row>
    <row r="143" spans="1:28" ht="16" x14ac:dyDescent="0.2">
      <c r="A143" s="6">
        <v>37895</v>
      </c>
      <c r="B143">
        <f>COUNTIFS(P:P,"&gt;="&amp;A143,P:P,"&lt;"&amp;A144)</f>
        <v>2</v>
      </c>
      <c r="C143">
        <f t="shared" si="2"/>
        <v>2</v>
      </c>
      <c r="D143" s="20">
        <f t="shared" si="3"/>
        <v>1</v>
      </c>
      <c r="G143" s="12" t="s">
        <v>2995</v>
      </c>
      <c r="H143" s="12">
        <v>127</v>
      </c>
      <c r="I143" s="12">
        <v>190</v>
      </c>
      <c r="J143" s="12" t="s">
        <v>2855</v>
      </c>
      <c r="K143" s="12">
        <v>1997</v>
      </c>
      <c r="L143" s="12" t="s">
        <v>2996</v>
      </c>
      <c r="M143" s="12">
        <v>835552963.20000005</v>
      </c>
      <c r="N143" s="12" t="s">
        <v>407</v>
      </c>
      <c r="O143" s="12" t="s">
        <v>913</v>
      </c>
      <c r="P143" s="14">
        <v>35745</v>
      </c>
      <c r="Q143" s="12" t="s">
        <v>3020</v>
      </c>
      <c r="R143" s="12" t="s">
        <v>3021</v>
      </c>
      <c r="S143" s="12">
        <v>0.01</v>
      </c>
      <c r="T143" s="12">
        <v>9750</v>
      </c>
      <c r="U143" s="12">
        <v>1997</v>
      </c>
      <c r="V143" s="12">
        <v>0</v>
      </c>
      <c r="W143" s="12">
        <v>-0.65029700000000001</v>
      </c>
      <c r="X143" s="12">
        <v>-0.59518979999999999</v>
      </c>
      <c r="Y143" s="12">
        <v>0.21634452000000001</v>
      </c>
      <c r="Z143" s="12">
        <v>0.98099760999999996</v>
      </c>
      <c r="AA143" s="12" t="s">
        <v>110</v>
      </c>
      <c r="AB143" s="12">
        <v>1</v>
      </c>
    </row>
    <row r="144" spans="1:28" ht="16" x14ac:dyDescent="0.2">
      <c r="A144" s="6">
        <v>37926</v>
      </c>
      <c r="B144">
        <f>COUNTIFS(P:P,"&gt;="&amp;A144,P:P,"&lt;"&amp;A145)</f>
        <v>6</v>
      </c>
      <c r="C144">
        <f t="shared" si="2"/>
        <v>4</v>
      </c>
      <c r="D144" s="20">
        <f t="shared" si="3"/>
        <v>0.66666666666666663</v>
      </c>
      <c r="G144" s="12" t="s">
        <v>1132</v>
      </c>
      <c r="H144" s="12">
        <v>109</v>
      </c>
      <c r="I144" s="12">
        <v>261</v>
      </c>
      <c r="J144" s="12" t="s">
        <v>11</v>
      </c>
      <c r="K144" s="12">
        <v>1997</v>
      </c>
      <c r="L144" s="12" t="s">
        <v>1133</v>
      </c>
      <c r="M144" s="12">
        <v>14526097700</v>
      </c>
      <c r="N144" s="12" t="s">
        <v>142</v>
      </c>
      <c r="O144" s="12" t="s">
        <v>1149</v>
      </c>
      <c r="P144" s="14">
        <v>35748</v>
      </c>
      <c r="Q144" s="12" t="s">
        <v>1150</v>
      </c>
      <c r="R144" s="12" t="s">
        <v>1151</v>
      </c>
      <c r="S144" s="12">
        <v>0.09</v>
      </c>
      <c r="T144" s="12">
        <v>15400</v>
      </c>
      <c r="U144" s="12">
        <v>1991</v>
      </c>
      <c r="V144" s="12">
        <v>6</v>
      </c>
      <c r="W144" s="12">
        <v>-0.23697380000000001</v>
      </c>
      <c r="X144" s="12">
        <v>-0.36754379999999998</v>
      </c>
      <c r="Y144" s="12">
        <v>0.30183223999999997</v>
      </c>
      <c r="Z144" s="12">
        <v>1.0303478699999999</v>
      </c>
      <c r="AA144" s="12" t="s">
        <v>48</v>
      </c>
      <c r="AB144" s="12">
        <v>1</v>
      </c>
    </row>
    <row r="145" spans="1:28" ht="16" x14ac:dyDescent="0.2">
      <c r="A145" s="6">
        <v>37956</v>
      </c>
      <c r="B145">
        <f>COUNTIFS(P:P,"&gt;="&amp;A145,P:P,"&lt;"&amp;A146)</f>
        <v>7</v>
      </c>
      <c r="C145">
        <f t="shared" si="2"/>
        <v>7</v>
      </c>
      <c r="D145" s="20">
        <f t="shared" si="3"/>
        <v>1</v>
      </c>
      <c r="G145" s="12" t="s">
        <v>4597</v>
      </c>
      <c r="H145" s="12">
        <v>101</v>
      </c>
      <c r="I145" s="12">
        <v>61</v>
      </c>
      <c r="J145" s="12" t="s">
        <v>4092</v>
      </c>
      <c r="K145" s="12">
        <v>1997</v>
      </c>
      <c r="L145" s="12" t="s">
        <v>4598</v>
      </c>
      <c r="M145" s="12">
        <v>4070341597</v>
      </c>
      <c r="N145" s="12" t="s">
        <v>111</v>
      </c>
      <c r="O145" s="12" t="s">
        <v>128</v>
      </c>
      <c r="P145" s="14">
        <v>35752</v>
      </c>
      <c r="Q145" s="12" t="s">
        <v>4607</v>
      </c>
      <c r="R145" s="12" t="s">
        <v>4608</v>
      </c>
      <c r="S145" s="12">
        <v>0.19</v>
      </c>
      <c r="T145" s="12">
        <v>63</v>
      </c>
      <c r="U145" s="12">
        <v>1997</v>
      </c>
      <c r="V145" s="12">
        <v>0</v>
      </c>
      <c r="W145" s="12">
        <v>0.31491692999999998</v>
      </c>
      <c r="X145" s="12">
        <v>2.5881560000000001E-2</v>
      </c>
      <c r="Y145" s="12">
        <v>0.54599067999999995</v>
      </c>
      <c r="Z145" s="12">
        <v>1.1458926199999999</v>
      </c>
      <c r="AA145" s="12" t="s">
        <v>131</v>
      </c>
      <c r="AB145" s="12">
        <v>0</v>
      </c>
    </row>
    <row r="146" spans="1:28" ht="16" x14ac:dyDescent="0.2">
      <c r="A146" s="6">
        <v>37987</v>
      </c>
      <c r="B146">
        <f>COUNTIFS(P:P,"&gt;="&amp;A146,P:P,"&lt;"&amp;A147)</f>
        <v>1</v>
      </c>
      <c r="C146">
        <f t="shared" si="2"/>
        <v>1</v>
      </c>
      <c r="D146" s="20">
        <f t="shared" si="3"/>
        <v>1</v>
      </c>
      <c r="G146" s="12" t="s">
        <v>3376</v>
      </c>
      <c r="H146" s="12">
        <v>86</v>
      </c>
      <c r="I146" s="12">
        <v>162</v>
      </c>
      <c r="J146" s="12" t="s">
        <v>2855</v>
      </c>
      <c r="K146" s="12">
        <v>1997</v>
      </c>
      <c r="L146" s="12" t="s">
        <v>3377</v>
      </c>
      <c r="M146" s="12">
        <v>1066017293</v>
      </c>
      <c r="N146" s="12" t="s">
        <v>111</v>
      </c>
      <c r="O146" s="12" t="s">
        <v>122</v>
      </c>
      <c r="P146" s="14">
        <v>35754</v>
      </c>
      <c r="Q146" s="12" t="s">
        <v>3382</v>
      </c>
      <c r="R146" s="12" t="s">
        <v>3383</v>
      </c>
      <c r="S146" s="12">
        <v>0.04</v>
      </c>
      <c r="T146" s="12">
        <v>8900</v>
      </c>
      <c r="U146" s="12">
        <v>1953</v>
      </c>
      <c r="V146" s="12">
        <v>44</v>
      </c>
      <c r="W146" s="12">
        <v>1.2621264299999999</v>
      </c>
      <c r="X146" s="12">
        <v>0.94671956999999995</v>
      </c>
      <c r="Y146" s="12">
        <v>1.1212209500000001</v>
      </c>
      <c r="Z146" s="12">
        <v>1.3978712200000001</v>
      </c>
      <c r="AA146" s="12" t="s">
        <v>110</v>
      </c>
      <c r="AB146" s="12">
        <v>1</v>
      </c>
    </row>
    <row r="147" spans="1:28" ht="16" x14ac:dyDescent="0.2">
      <c r="A147" s="6">
        <v>38018</v>
      </c>
      <c r="B147">
        <f>COUNTIFS(P:P,"&gt;="&amp;A147,P:P,"&lt;"&amp;A148)</f>
        <v>3</v>
      </c>
      <c r="C147">
        <f t="shared" si="2"/>
        <v>2</v>
      </c>
      <c r="D147" s="20">
        <f t="shared" si="3"/>
        <v>0.66666666666666663</v>
      </c>
      <c r="G147" s="12" t="s">
        <v>2104</v>
      </c>
      <c r="H147" s="12">
        <v>105</v>
      </c>
      <c r="I147" s="12">
        <v>243</v>
      </c>
      <c r="J147" s="12" t="s">
        <v>11</v>
      </c>
      <c r="K147" s="12">
        <v>1997</v>
      </c>
      <c r="L147" s="12" t="s">
        <v>2105</v>
      </c>
      <c r="M147" s="12">
        <v>33370099744</v>
      </c>
      <c r="N147" s="12" t="s">
        <v>111</v>
      </c>
      <c r="O147" s="12" t="s">
        <v>128</v>
      </c>
      <c r="P147" s="14">
        <v>35755</v>
      </c>
      <c r="Q147" s="12" t="s">
        <v>2160</v>
      </c>
      <c r="R147" s="12" t="s">
        <v>217</v>
      </c>
      <c r="S147" s="12">
        <v>0.03</v>
      </c>
      <c r="T147" s="12">
        <v>1565</v>
      </c>
      <c r="U147" s="12">
        <v>1991</v>
      </c>
      <c r="V147" s="12">
        <v>6</v>
      </c>
      <c r="W147" s="12">
        <v>1.52404264</v>
      </c>
      <c r="X147" s="12">
        <v>1.10076105</v>
      </c>
      <c r="Y147" s="12">
        <v>1.23547981</v>
      </c>
      <c r="Z147" s="12">
        <v>1.4418462700000001</v>
      </c>
      <c r="AA147" s="12" t="s">
        <v>43</v>
      </c>
      <c r="AB147" s="12">
        <v>1</v>
      </c>
    </row>
    <row r="148" spans="1:28" ht="16" x14ac:dyDescent="0.2">
      <c r="A148" s="6">
        <v>38047</v>
      </c>
      <c r="B148">
        <f>COUNTIFS(P:P,"&gt;="&amp;A148,P:P,"&lt;"&amp;A149)</f>
        <v>6</v>
      </c>
      <c r="C148">
        <f t="shared" si="2"/>
        <v>2</v>
      </c>
      <c r="D148" s="20">
        <f t="shared" si="3"/>
        <v>0.33333333333333331</v>
      </c>
      <c r="G148" s="12" t="s">
        <v>2561</v>
      </c>
      <c r="H148" s="12">
        <v>105</v>
      </c>
      <c r="I148" s="12">
        <v>222</v>
      </c>
      <c r="J148" s="12" t="s">
        <v>11</v>
      </c>
      <c r="K148" s="12">
        <v>1997</v>
      </c>
      <c r="L148" s="12" t="s">
        <v>2562</v>
      </c>
      <c r="M148" s="12">
        <v>141467211.09999999</v>
      </c>
      <c r="N148" s="12" t="s">
        <v>142</v>
      </c>
      <c r="O148" s="12" t="s">
        <v>202</v>
      </c>
      <c r="P148" s="14">
        <v>35755</v>
      </c>
      <c r="Q148" s="12" t="s">
        <v>2568</v>
      </c>
      <c r="R148" s="12" t="s">
        <v>2569</v>
      </c>
      <c r="S148" s="12">
        <v>0.19</v>
      </c>
      <c r="T148" s="12">
        <v>707</v>
      </c>
      <c r="U148" s="12">
        <v>1980</v>
      </c>
      <c r="V148" s="12">
        <v>17</v>
      </c>
      <c r="W148" s="12">
        <v>1.52404264</v>
      </c>
      <c r="X148" s="12">
        <v>1.10076105</v>
      </c>
      <c r="Y148" s="12">
        <v>1.23547981</v>
      </c>
      <c r="Z148" s="12">
        <v>1.4418462700000001</v>
      </c>
      <c r="AA148" s="12" t="s">
        <v>107</v>
      </c>
      <c r="AB148" s="12">
        <v>1</v>
      </c>
    </row>
    <row r="149" spans="1:28" ht="16" x14ac:dyDescent="0.2">
      <c r="A149" s="6">
        <v>38078</v>
      </c>
      <c r="B149">
        <f>COUNTIFS(P:P,"&gt;="&amp;A149,P:P,"&lt;"&amp;A150)</f>
        <v>4</v>
      </c>
      <c r="C149">
        <f t="shared" si="2"/>
        <v>2</v>
      </c>
      <c r="D149" s="20">
        <f t="shared" si="3"/>
        <v>0.5</v>
      </c>
      <c r="G149" s="12" t="s">
        <v>3077</v>
      </c>
      <c r="H149" s="12">
        <v>120</v>
      </c>
      <c r="I149" s="12">
        <v>187</v>
      </c>
      <c r="J149" s="12" t="s">
        <v>2855</v>
      </c>
      <c r="K149" s="12">
        <v>1997</v>
      </c>
      <c r="L149" s="12" t="s">
        <v>3078</v>
      </c>
      <c r="M149" s="12">
        <v>9307405719</v>
      </c>
      <c r="N149" s="12" t="s">
        <v>35</v>
      </c>
      <c r="O149" s="12" t="s">
        <v>287</v>
      </c>
      <c r="P149" s="14">
        <v>35755</v>
      </c>
      <c r="Q149" s="12" t="s">
        <v>2959</v>
      </c>
      <c r="R149" s="12" t="s">
        <v>3176</v>
      </c>
      <c r="S149" s="12">
        <v>0.06</v>
      </c>
      <c r="T149" s="12">
        <v>4400</v>
      </c>
      <c r="U149" s="12">
        <v>1993</v>
      </c>
      <c r="V149" s="12">
        <v>4</v>
      </c>
      <c r="W149" s="12">
        <v>1.52404264</v>
      </c>
      <c r="X149" s="12">
        <v>1.10076105</v>
      </c>
      <c r="Y149" s="12">
        <v>1.23547981</v>
      </c>
      <c r="Z149" s="12">
        <v>1.4418462700000001</v>
      </c>
      <c r="AA149" s="12" t="s">
        <v>43</v>
      </c>
      <c r="AB149" s="12">
        <v>1</v>
      </c>
    </row>
    <row r="150" spans="1:28" ht="16" x14ac:dyDescent="0.2">
      <c r="A150" s="6">
        <v>38108</v>
      </c>
      <c r="B150">
        <f>COUNTIFS(P:P,"&gt;="&amp;A150,P:P,"&lt;"&amp;A151)</f>
        <v>3</v>
      </c>
      <c r="C150">
        <f t="shared" si="2"/>
        <v>2</v>
      </c>
      <c r="D150" s="20">
        <f t="shared" si="3"/>
        <v>0.66666666666666663</v>
      </c>
      <c r="G150" s="12" t="s">
        <v>4838</v>
      </c>
      <c r="H150" s="12">
        <v>95</v>
      </c>
      <c r="I150" s="12">
        <v>43</v>
      </c>
      <c r="J150" s="12" t="s">
        <v>4729</v>
      </c>
      <c r="K150" s="12">
        <v>1997</v>
      </c>
      <c r="L150" s="12" t="s">
        <v>4839</v>
      </c>
      <c r="M150" s="12">
        <v>12780246</v>
      </c>
      <c r="N150" s="12" t="s">
        <v>44</v>
      </c>
      <c r="O150" s="12" t="s">
        <v>45</v>
      </c>
      <c r="P150" s="14">
        <v>35759</v>
      </c>
      <c r="Q150" s="12" t="s">
        <v>4846</v>
      </c>
      <c r="R150" s="12">
        <v>884000</v>
      </c>
      <c r="S150" s="12">
        <v>0.19</v>
      </c>
      <c r="T150" s="12">
        <v>155</v>
      </c>
      <c r="U150" s="12">
        <v>1974</v>
      </c>
      <c r="V150" s="12">
        <v>23</v>
      </c>
      <c r="W150" s="12">
        <v>1.0440718200000001</v>
      </c>
      <c r="X150" s="12">
        <v>0.51061462999999996</v>
      </c>
      <c r="Y150" s="12">
        <v>0.85309356000000003</v>
      </c>
      <c r="Z150" s="12">
        <v>1.2696586599999999</v>
      </c>
      <c r="AA150" s="12" t="s">
        <v>39</v>
      </c>
      <c r="AB150" s="12">
        <v>0</v>
      </c>
    </row>
    <row r="151" spans="1:28" ht="16" x14ac:dyDescent="0.2">
      <c r="A151" s="6">
        <v>38139</v>
      </c>
      <c r="B151">
        <f>COUNTIFS(P:P,"&gt;="&amp;A151,P:P,"&lt;"&amp;A152)</f>
        <v>3</v>
      </c>
      <c r="C151">
        <f t="shared" si="2"/>
        <v>3</v>
      </c>
      <c r="D151" s="20">
        <f t="shared" si="3"/>
        <v>1</v>
      </c>
      <c r="G151" s="12" t="s">
        <v>3267</v>
      </c>
      <c r="H151" s="12">
        <v>111</v>
      </c>
      <c r="I151" s="12">
        <v>172</v>
      </c>
      <c r="J151" s="12" t="s">
        <v>2855</v>
      </c>
      <c r="K151" s="12">
        <v>1997</v>
      </c>
      <c r="L151" s="12" t="s">
        <v>3268</v>
      </c>
      <c r="M151" s="12">
        <v>9422809115</v>
      </c>
      <c r="N151" s="12" t="s">
        <v>236</v>
      </c>
      <c r="O151" s="12" t="s">
        <v>395</v>
      </c>
      <c r="P151" s="14">
        <v>35775</v>
      </c>
      <c r="Q151" s="12" t="s">
        <v>2545</v>
      </c>
      <c r="R151" s="12" t="s">
        <v>3273</v>
      </c>
      <c r="S151" s="12">
        <v>0.02</v>
      </c>
      <c r="T151" s="12">
        <v>11000</v>
      </c>
      <c r="U151" s="12">
        <v>1906</v>
      </c>
      <c r="V151" s="12">
        <v>91</v>
      </c>
      <c r="W151" s="12">
        <v>3.9000229999999997E-2</v>
      </c>
      <c r="X151" s="12">
        <v>0.29171035000000001</v>
      </c>
      <c r="Y151" s="12">
        <v>0.81988662000000001</v>
      </c>
      <c r="Z151" s="12">
        <v>1.1880414100000001</v>
      </c>
      <c r="AA151" s="12" t="s">
        <v>48</v>
      </c>
      <c r="AB151" s="12">
        <v>1</v>
      </c>
    </row>
    <row r="152" spans="1:28" ht="16" x14ac:dyDescent="0.2">
      <c r="A152" s="6">
        <v>38169</v>
      </c>
      <c r="B152">
        <f>COUNTIFS(P:P,"&gt;="&amp;A152,P:P,"&lt;"&amp;A153)</f>
        <v>9</v>
      </c>
      <c r="C152">
        <f t="shared" si="2"/>
        <v>8</v>
      </c>
      <c r="D152" s="20">
        <f t="shared" si="3"/>
        <v>0.88888888888888884</v>
      </c>
      <c r="G152" s="12" t="s">
        <v>1516</v>
      </c>
      <c r="H152" s="12">
        <v>110</v>
      </c>
      <c r="I152" s="12">
        <v>258</v>
      </c>
      <c r="J152" s="12" t="s">
        <v>11</v>
      </c>
      <c r="K152" s="12">
        <v>1997</v>
      </c>
      <c r="L152" s="12" t="s">
        <v>1517</v>
      </c>
      <c r="M152" s="12">
        <v>2054111453</v>
      </c>
      <c r="N152" s="12" t="s">
        <v>118</v>
      </c>
      <c r="O152" s="12" t="s">
        <v>628</v>
      </c>
      <c r="P152" s="14">
        <v>35776</v>
      </c>
      <c r="Q152" s="12" t="s">
        <v>1540</v>
      </c>
      <c r="R152" s="12" t="s">
        <v>1541</v>
      </c>
      <c r="S152" s="12">
        <v>0.12</v>
      </c>
      <c r="T152" s="12">
        <v>646</v>
      </c>
      <c r="U152" s="12">
        <v>1988</v>
      </c>
      <c r="V152" s="12">
        <v>9</v>
      </c>
      <c r="W152" s="12">
        <v>-0.10287060000000001</v>
      </c>
      <c r="X152" s="12">
        <v>0.19573972000000001</v>
      </c>
      <c r="Y152" s="12">
        <v>0.74840578000000002</v>
      </c>
      <c r="Z152" s="12">
        <v>1.1603125000000001</v>
      </c>
      <c r="AA152" s="12" t="s">
        <v>107</v>
      </c>
      <c r="AB152" s="12">
        <v>1</v>
      </c>
    </row>
    <row r="153" spans="1:28" ht="16" x14ac:dyDescent="0.2">
      <c r="A153" s="6">
        <v>38200</v>
      </c>
      <c r="B153">
        <f>COUNTIFS(P:P,"&gt;="&amp;A153,P:P,"&lt;"&amp;A154)</f>
        <v>7</v>
      </c>
      <c r="C153">
        <f t="shared" si="2"/>
        <v>7</v>
      </c>
      <c r="D153" s="20">
        <f t="shared" si="3"/>
        <v>1</v>
      </c>
      <c r="G153" s="12" t="s">
        <v>853</v>
      </c>
      <c r="H153" s="12">
        <v>138</v>
      </c>
      <c r="I153" s="12">
        <v>261</v>
      </c>
      <c r="J153" s="12" t="s">
        <v>11</v>
      </c>
      <c r="K153" s="12">
        <v>1997</v>
      </c>
      <c r="L153" s="12" t="s">
        <v>854</v>
      </c>
      <c r="M153" s="12">
        <v>14655038338</v>
      </c>
      <c r="N153" s="12" t="s">
        <v>118</v>
      </c>
      <c r="O153" s="12" t="s">
        <v>885</v>
      </c>
      <c r="P153" s="14">
        <v>35782</v>
      </c>
      <c r="Q153" s="12" t="s">
        <v>886</v>
      </c>
      <c r="R153" s="12" t="s">
        <v>887</v>
      </c>
      <c r="S153" s="12">
        <v>0.15</v>
      </c>
      <c r="T153" s="12">
        <v>14800</v>
      </c>
      <c r="U153" s="12">
        <v>1997</v>
      </c>
      <c r="V153" s="12">
        <v>0</v>
      </c>
      <c r="W153" s="12">
        <v>-0.55988819999999995</v>
      </c>
      <c r="X153" s="12">
        <v>0.20330203999999999</v>
      </c>
      <c r="Y153" s="12">
        <v>0.75807016999999999</v>
      </c>
      <c r="Z153" s="12">
        <v>1.15157467</v>
      </c>
      <c r="AA153" s="12" t="s">
        <v>48</v>
      </c>
      <c r="AB153" s="12">
        <v>1</v>
      </c>
    </row>
    <row r="154" spans="1:28" ht="16" x14ac:dyDescent="0.2">
      <c r="A154" s="6">
        <v>38231</v>
      </c>
      <c r="B154">
        <f>COUNTIFS(P:P,"&gt;="&amp;A154,P:P,"&lt;"&amp;A155)</f>
        <v>3</v>
      </c>
      <c r="C154">
        <f t="shared" si="2"/>
        <v>2</v>
      </c>
      <c r="D154" s="20">
        <f t="shared" si="3"/>
        <v>0.66666666666666663</v>
      </c>
      <c r="G154" s="12" t="s">
        <v>5598</v>
      </c>
      <c r="H154" s="12">
        <v>87</v>
      </c>
      <c r="I154" s="12">
        <v>4</v>
      </c>
      <c r="J154" s="12" t="s">
        <v>4729</v>
      </c>
      <c r="K154" s="12">
        <v>1997</v>
      </c>
      <c r="L154" s="12" t="s">
        <v>5599</v>
      </c>
      <c r="M154" s="12">
        <v>314613260.80000001</v>
      </c>
      <c r="N154" s="12" t="s">
        <v>35</v>
      </c>
      <c r="O154" s="12" t="s">
        <v>4485</v>
      </c>
      <c r="P154" s="14">
        <v>35787</v>
      </c>
      <c r="Q154" s="12" t="s">
        <v>5645</v>
      </c>
      <c r="R154" s="12" t="s">
        <v>5646</v>
      </c>
      <c r="S154" s="12">
        <v>1.93</v>
      </c>
      <c r="T154" s="12">
        <v>12</v>
      </c>
      <c r="U154" s="12">
        <v>1989</v>
      </c>
      <c r="V154" s="12">
        <v>8</v>
      </c>
      <c r="W154" s="12">
        <v>-1.8411881999999999</v>
      </c>
      <c r="X154" s="12">
        <v>-0.56066170000000004</v>
      </c>
      <c r="Y154" s="12">
        <v>5.6339720000000003E-2</v>
      </c>
      <c r="Z154" s="12">
        <v>0.92191592</v>
      </c>
      <c r="AA154" s="12" t="s">
        <v>131</v>
      </c>
      <c r="AB154" s="12">
        <v>0</v>
      </c>
    </row>
    <row r="155" spans="1:28" ht="16" x14ac:dyDescent="0.2">
      <c r="A155" s="6">
        <v>38261</v>
      </c>
      <c r="B155">
        <f>COUNTIFS(P:P,"&gt;="&amp;A155,P:P,"&lt;"&amp;A156)</f>
        <v>5</v>
      </c>
      <c r="C155">
        <f t="shared" si="2"/>
        <v>5</v>
      </c>
      <c r="D155" s="20">
        <f t="shared" si="3"/>
        <v>1</v>
      </c>
      <c r="G155" s="12" t="s">
        <v>3632</v>
      </c>
      <c r="H155" s="12">
        <v>102</v>
      </c>
      <c r="I155" s="12">
        <v>136</v>
      </c>
      <c r="J155" s="12" t="s">
        <v>3480</v>
      </c>
      <c r="K155" s="12">
        <v>1998</v>
      </c>
      <c r="L155" s="12" t="s">
        <v>3633</v>
      </c>
      <c r="M155" s="12">
        <v>1057817144</v>
      </c>
      <c r="N155" s="12" t="s">
        <v>35</v>
      </c>
      <c r="O155" s="12" t="s">
        <v>653</v>
      </c>
      <c r="P155" s="14">
        <v>35804</v>
      </c>
      <c r="Q155" s="12" t="s">
        <v>3660</v>
      </c>
      <c r="R155" s="12" t="s">
        <v>3661</v>
      </c>
      <c r="S155" s="12">
        <v>0.08</v>
      </c>
      <c r="T155" s="12">
        <v>735</v>
      </c>
      <c r="U155" s="12">
        <v>1997</v>
      </c>
      <c r="V155" s="12">
        <v>1</v>
      </c>
      <c r="W155" s="12">
        <v>-2.0165826999999998</v>
      </c>
      <c r="X155" s="12">
        <v>-1.0643275999999999</v>
      </c>
      <c r="Y155" s="12">
        <v>-0.72728519999999997</v>
      </c>
      <c r="Z155" s="12">
        <v>0.66347955000000003</v>
      </c>
      <c r="AA155" s="12" t="s">
        <v>107</v>
      </c>
      <c r="AB155" s="12">
        <v>1</v>
      </c>
    </row>
    <row r="156" spans="1:28" ht="16" x14ac:dyDescent="0.2">
      <c r="A156" s="6">
        <v>38292</v>
      </c>
      <c r="B156">
        <f>COUNTIFS(P:P,"&gt;="&amp;A156,P:P,"&lt;"&amp;A157)</f>
        <v>5</v>
      </c>
      <c r="C156">
        <f t="shared" si="2"/>
        <v>3</v>
      </c>
      <c r="D156" s="20">
        <f t="shared" si="3"/>
        <v>0.6</v>
      </c>
      <c r="G156" s="12" t="s">
        <v>3457</v>
      </c>
      <c r="H156" s="12">
        <v>98</v>
      </c>
      <c r="I156" s="12">
        <v>153</v>
      </c>
      <c r="J156" s="12" t="s">
        <v>2855</v>
      </c>
      <c r="K156" s="12">
        <v>1998</v>
      </c>
      <c r="L156" s="12" t="s">
        <v>3458</v>
      </c>
      <c r="M156" s="12">
        <v>233001250.69999999</v>
      </c>
      <c r="N156" s="12" t="s">
        <v>35</v>
      </c>
      <c r="O156" s="12" t="s">
        <v>653</v>
      </c>
      <c r="P156" s="14">
        <v>35808</v>
      </c>
      <c r="Q156" s="12" t="s">
        <v>3540</v>
      </c>
      <c r="R156" s="12" t="s">
        <v>3541</v>
      </c>
      <c r="S156" s="12">
        <v>0.1</v>
      </c>
      <c r="T156" s="12">
        <v>274</v>
      </c>
      <c r="U156" s="12">
        <v>1997</v>
      </c>
      <c r="V156" s="12">
        <v>1</v>
      </c>
      <c r="W156" s="12">
        <v>-0.21408250000000001</v>
      </c>
      <c r="X156" s="12">
        <v>0.11110372</v>
      </c>
      <c r="Y156" s="12">
        <v>0.40130086999999998</v>
      </c>
      <c r="Z156" s="12">
        <v>0.97922690000000001</v>
      </c>
      <c r="AA156" s="12" t="s">
        <v>39</v>
      </c>
      <c r="AB156" s="12">
        <v>1</v>
      </c>
    </row>
    <row r="157" spans="1:28" ht="16" x14ac:dyDescent="0.2">
      <c r="A157" s="6">
        <v>38322</v>
      </c>
      <c r="B157">
        <f>COUNTIFS(P:P,"&gt;="&amp;A157,P:P,"&lt;"&amp;A158)</f>
        <v>3</v>
      </c>
      <c r="C157">
        <f t="shared" si="2"/>
        <v>1</v>
      </c>
      <c r="D157" s="20">
        <f t="shared" si="3"/>
        <v>0.33333333333333331</v>
      </c>
      <c r="G157" s="12" t="s">
        <v>1232</v>
      </c>
      <c r="H157" s="12">
        <v>50</v>
      </c>
      <c r="I157" s="12">
        <v>261</v>
      </c>
      <c r="J157" s="12" t="s">
        <v>11</v>
      </c>
      <c r="K157" s="12">
        <v>1998</v>
      </c>
      <c r="L157" s="12" t="s">
        <v>1233</v>
      </c>
      <c r="M157" s="12">
        <v>185622801</v>
      </c>
      <c r="N157" s="12" t="s">
        <v>35</v>
      </c>
      <c r="O157" s="12" t="s">
        <v>40</v>
      </c>
      <c r="P157" s="14">
        <v>35821</v>
      </c>
      <c r="Q157" s="12" t="s">
        <v>1283</v>
      </c>
      <c r="R157" s="12" t="s">
        <v>1284</v>
      </c>
      <c r="S157" s="12">
        <v>0.01</v>
      </c>
      <c r="T157" s="12">
        <v>650</v>
      </c>
      <c r="U157" s="12">
        <v>1994</v>
      </c>
      <c r="V157" s="12">
        <v>4</v>
      </c>
      <c r="W157" s="12">
        <v>-0.33689439999999998</v>
      </c>
      <c r="X157" s="12">
        <v>0.31328477999999998</v>
      </c>
      <c r="Y157" s="12">
        <v>0.52392159000000005</v>
      </c>
      <c r="Z157" s="12">
        <v>0.97132015000000005</v>
      </c>
      <c r="AA157" s="12" t="s">
        <v>107</v>
      </c>
      <c r="AB157" s="12">
        <v>1</v>
      </c>
    </row>
    <row r="158" spans="1:28" ht="16" x14ac:dyDescent="0.2">
      <c r="A158" s="6">
        <v>38353</v>
      </c>
      <c r="B158">
        <f>COUNTIFS(P:P,"&gt;="&amp;A158,P:P,"&lt;"&amp;A159)</f>
        <v>5</v>
      </c>
      <c r="C158">
        <f t="shared" si="2"/>
        <v>4</v>
      </c>
      <c r="D158" s="20">
        <f t="shared" si="3"/>
        <v>0.8</v>
      </c>
      <c r="G158" s="12" t="s">
        <v>5780</v>
      </c>
      <c r="H158" s="12">
        <v>87</v>
      </c>
      <c r="I158" s="12">
        <v>0</v>
      </c>
      <c r="J158" s="12" t="s">
        <v>4729</v>
      </c>
      <c r="K158" s="12">
        <v>1998</v>
      </c>
      <c r="L158" s="12" t="s">
        <v>5781</v>
      </c>
      <c r="M158" s="12">
        <v>297668438</v>
      </c>
      <c r="N158" s="12" t="s">
        <v>44</v>
      </c>
      <c r="O158" s="12" t="s">
        <v>387</v>
      </c>
      <c r="P158" s="14">
        <v>35822</v>
      </c>
      <c r="Q158" s="12" t="s">
        <v>5851</v>
      </c>
      <c r="R158" s="12" t="s">
        <v>5852</v>
      </c>
      <c r="S158" s="12">
        <v>0.08</v>
      </c>
      <c r="T158" s="12">
        <v>300</v>
      </c>
      <c r="U158" s="12">
        <v>1995</v>
      </c>
      <c r="V158" s="12">
        <v>3</v>
      </c>
      <c r="W158" s="12">
        <v>0.63984680000000005</v>
      </c>
      <c r="X158" s="12">
        <v>0.89648008000000001</v>
      </c>
      <c r="Y158" s="12">
        <v>1.0770523299999999</v>
      </c>
      <c r="Z158" s="12">
        <v>1.13306953</v>
      </c>
      <c r="AA158" s="12" t="s">
        <v>39</v>
      </c>
      <c r="AB158" s="12">
        <v>0</v>
      </c>
    </row>
    <row r="159" spans="1:28" ht="16" x14ac:dyDescent="0.2">
      <c r="A159" s="6">
        <v>38384</v>
      </c>
      <c r="B159">
        <f>COUNTIFS(P:P,"&gt;="&amp;A159,P:P,"&lt;"&amp;A160)</f>
        <v>8</v>
      </c>
      <c r="C159">
        <f t="shared" si="2"/>
        <v>1</v>
      </c>
      <c r="D159" s="20">
        <f t="shared" si="3"/>
        <v>0.125</v>
      </c>
      <c r="G159" s="12" t="s">
        <v>1082</v>
      </c>
      <c r="H159" s="12">
        <v>123</v>
      </c>
      <c r="I159" s="12">
        <v>261</v>
      </c>
      <c r="J159" s="12" t="s">
        <v>11</v>
      </c>
      <c r="K159" s="12">
        <v>1998</v>
      </c>
      <c r="L159" s="12" t="s">
        <v>1083</v>
      </c>
      <c r="M159" s="12">
        <v>12008228153</v>
      </c>
      <c r="N159" s="12" t="s">
        <v>118</v>
      </c>
      <c r="O159" s="12" t="s">
        <v>119</v>
      </c>
      <c r="P159" s="14">
        <v>35825</v>
      </c>
      <c r="Q159" s="12" t="s">
        <v>1103</v>
      </c>
      <c r="R159" s="12" t="s">
        <v>1104</v>
      </c>
      <c r="S159" s="12">
        <v>0.02</v>
      </c>
      <c r="T159" s="12">
        <v>952</v>
      </c>
      <c r="U159" s="12">
        <v>1995</v>
      </c>
      <c r="V159" s="12">
        <v>3</v>
      </c>
      <c r="W159" s="12">
        <v>1.2381226999999999</v>
      </c>
      <c r="X159" s="12">
        <v>1.3871864899999999</v>
      </c>
      <c r="Y159" s="12">
        <v>1.5273733599999999</v>
      </c>
      <c r="Z159" s="12">
        <v>1.2629499399999999</v>
      </c>
      <c r="AA159" s="12" t="s">
        <v>107</v>
      </c>
      <c r="AB159" s="12">
        <v>1</v>
      </c>
    </row>
    <row r="160" spans="1:28" ht="16" x14ac:dyDescent="0.2">
      <c r="A160" s="6">
        <v>38412</v>
      </c>
      <c r="B160">
        <f>COUNTIFS(P:P,"&gt;="&amp;A160,P:P,"&lt;"&amp;A161)</f>
        <v>4</v>
      </c>
      <c r="C160">
        <f t="shared" si="2"/>
        <v>2</v>
      </c>
      <c r="D160" s="20">
        <f t="shared" si="3"/>
        <v>0.5</v>
      </c>
      <c r="G160" s="12" t="s">
        <v>1944</v>
      </c>
      <c r="H160" s="12">
        <v>103</v>
      </c>
      <c r="I160" s="12">
        <v>248</v>
      </c>
      <c r="J160" s="12" t="s">
        <v>11</v>
      </c>
      <c r="K160" s="12">
        <v>1998</v>
      </c>
      <c r="L160" s="12" t="s">
        <v>1945</v>
      </c>
      <c r="M160" s="12">
        <v>2214817307</v>
      </c>
      <c r="N160" s="12" t="s">
        <v>142</v>
      </c>
      <c r="O160" s="12" t="s">
        <v>678</v>
      </c>
      <c r="P160" s="14">
        <v>35825</v>
      </c>
      <c r="Q160" s="12" t="s">
        <v>1959</v>
      </c>
      <c r="R160" s="12" t="s">
        <v>1960</v>
      </c>
      <c r="S160" s="12">
        <v>0.51</v>
      </c>
      <c r="T160" s="12">
        <v>1159</v>
      </c>
      <c r="U160" s="12">
        <v>1981</v>
      </c>
      <c r="V160" s="12">
        <v>17</v>
      </c>
      <c r="W160" s="12">
        <v>1.2381226999999999</v>
      </c>
      <c r="X160" s="12">
        <v>1.3871864899999999</v>
      </c>
      <c r="Y160" s="12">
        <v>1.5273733599999999</v>
      </c>
      <c r="Z160" s="12">
        <v>1.2629499399999999</v>
      </c>
      <c r="AA160" s="12" t="s">
        <v>43</v>
      </c>
      <c r="AB160" s="12">
        <v>1</v>
      </c>
    </row>
    <row r="161" spans="1:28" ht="16" x14ac:dyDescent="0.2">
      <c r="A161" s="6">
        <v>38443</v>
      </c>
      <c r="B161">
        <f>COUNTIFS(P:P,"&gt;="&amp;A161,P:P,"&lt;"&amp;A162)</f>
        <v>2</v>
      </c>
      <c r="C161">
        <f t="shared" si="2"/>
        <v>2</v>
      </c>
      <c r="D161" s="20">
        <f t="shared" si="3"/>
        <v>1</v>
      </c>
      <c r="G161" s="12" t="s">
        <v>1996</v>
      </c>
      <c r="H161" s="12">
        <v>103</v>
      </c>
      <c r="I161" s="12">
        <v>246</v>
      </c>
      <c r="J161" s="12" t="s">
        <v>11</v>
      </c>
      <c r="K161" s="12">
        <v>1998</v>
      </c>
      <c r="L161" s="12" t="s">
        <v>1997</v>
      </c>
      <c r="M161" s="12">
        <v>96221202.5</v>
      </c>
      <c r="N161" s="12" t="s">
        <v>35</v>
      </c>
      <c r="O161" s="12" t="s">
        <v>40</v>
      </c>
      <c r="P161" s="14">
        <v>35835</v>
      </c>
      <c r="Q161" s="12" t="s">
        <v>2051</v>
      </c>
      <c r="R161" s="12" t="s">
        <v>2052</v>
      </c>
      <c r="S161" s="12">
        <v>0.06</v>
      </c>
      <c r="T161" s="12">
        <v>229</v>
      </c>
      <c r="U161" s="12">
        <v>1997</v>
      </c>
      <c r="V161" s="12">
        <v>1</v>
      </c>
      <c r="W161" s="12">
        <v>1.5641317100000001</v>
      </c>
      <c r="X161" s="12">
        <v>2.2185610100000002</v>
      </c>
      <c r="Y161" s="12">
        <v>2.4307824299999998</v>
      </c>
      <c r="Z161" s="12">
        <v>1.6076299199999999</v>
      </c>
      <c r="AA161" s="12" t="s">
        <v>39</v>
      </c>
      <c r="AB161" s="12">
        <v>1</v>
      </c>
    </row>
    <row r="162" spans="1:28" ht="16" x14ac:dyDescent="0.2">
      <c r="A162" s="6">
        <v>38473</v>
      </c>
      <c r="B162">
        <f>COUNTIFS(P:P,"&gt;="&amp;A162,P:P,"&lt;"&amp;A163)</f>
        <v>6</v>
      </c>
      <c r="C162">
        <f t="shared" si="2"/>
        <v>4</v>
      </c>
      <c r="D162" s="20">
        <f t="shared" si="3"/>
        <v>0.66666666666666663</v>
      </c>
      <c r="G162" s="12" t="s">
        <v>620</v>
      </c>
      <c r="H162" s="12">
        <v>105</v>
      </c>
      <c r="I162" s="12">
        <v>262</v>
      </c>
      <c r="J162" s="12" t="s">
        <v>11</v>
      </c>
      <c r="K162" s="12">
        <v>1998</v>
      </c>
      <c r="L162" s="12" t="s">
        <v>621</v>
      </c>
      <c r="M162" s="12">
        <v>5310342905</v>
      </c>
      <c r="N162" s="12" t="s">
        <v>142</v>
      </c>
      <c r="O162" s="12" t="s">
        <v>744</v>
      </c>
      <c r="P162" s="14">
        <v>35838</v>
      </c>
      <c r="Q162" s="12" t="s">
        <v>745</v>
      </c>
      <c r="R162" s="12" t="s">
        <v>746</v>
      </c>
      <c r="S162" s="12">
        <v>0.24</v>
      </c>
      <c r="T162" s="12">
        <v>32800</v>
      </c>
      <c r="U162" s="12">
        <v>1997</v>
      </c>
      <c r="V162" s="12">
        <v>1</v>
      </c>
      <c r="W162" s="12">
        <v>1.66465526</v>
      </c>
      <c r="X162" s="12">
        <v>2.49089385</v>
      </c>
      <c r="Y162" s="12">
        <v>2.6715941999999999</v>
      </c>
      <c r="Z162" s="12">
        <v>1.7505165499999999</v>
      </c>
      <c r="AA162" s="12" t="s">
        <v>48</v>
      </c>
      <c r="AB162" s="12">
        <v>1</v>
      </c>
    </row>
    <row r="163" spans="1:28" ht="16" x14ac:dyDescent="0.2">
      <c r="A163" s="6">
        <v>38504</v>
      </c>
      <c r="B163">
        <f>COUNTIFS(P:P,"&gt;="&amp;A163,P:P,"&lt;"&amp;A164)</f>
        <v>7</v>
      </c>
      <c r="C163">
        <f t="shared" si="2"/>
        <v>6</v>
      </c>
      <c r="D163" s="20">
        <f t="shared" si="3"/>
        <v>0.8571428571428571</v>
      </c>
      <c r="G163" s="12" t="s">
        <v>793</v>
      </c>
      <c r="H163" s="12">
        <v>50</v>
      </c>
      <c r="I163" s="12">
        <v>262</v>
      </c>
      <c r="J163" s="12" t="s">
        <v>11</v>
      </c>
      <c r="K163" s="12">
        <v>1998</v>
      </c>
      <c r="L163" s="12" t="s">
        <v>794</v>
      </c>
      <c r="M163" s="12">
        <v>133524099.8</v>
      </c>
      <c r="N163" s="12" t="s">
        <v>35</v>
      </c>
      <c r="O163" s="12" t="s">
        <v>40</v>
      </c>
      <c r="P163" s="14">
        <v>35838</v>
      </c>
      <c r="Q163" s="12" t="s">
        <v>821</v>
      </c>
      <c r="R163" s="12">
        <v>-29000</v>
      </c>
      <c r="S163" s="12">
        <v>0.08</v>
      </c>
      <c r="T163" s="12">
        <v>301</v>
      </c>
      <c r="U163" s="12">
        <v>1984</v>
      </c>
      <c r="V163" s="12">
        <v>14</v>
      </c>
      <c r="W163" s="12">
        <v>1.66465526</v>
      </c>
      <c r="X163" s="12">
        <v>2.49089385</v>
      </c>
      <c r="Y163" s="12">
        <v>2.6715941999999999</v>
      </c>
      <c r="Z163" s="12">
        <v>1.7505165499999999</v>
      </c>
      <c r="AA163" s="12" t="s">
        <v>39</v>
      </c>
      <c r="AB163" s="12">
        <v>1</v>
      </c>
    </row>
    <row r="164" spans="1:28" ht="16" x14ac:dyDescent="0.2">
      <c r="A164" s="6">
        <v>38534</v>
      </c>
      <c r="B164">
        <f>COUNTIFS(P:P,"&gt;="&amp;A164,P:P,"&lt;"&amp;A165)</f>
        <v>5</v>
      </c>
      <c r="C164">
        <f t="shared" si="2"/>
        <v>3</v>
      </c>
      <c r="D164" s="20">
        <f t="shared" si="3"/>
        <v>0.6</v>
      </c>
      <c r="G164" s="12" t="s">
        <v>2751</v>
      </c>
      <c r="H164" s="12">
        <v>26</v>
      </c>
      <c r="I164" s="12">
        <v>210</v>
      </c>
      <c r="J164" s="12" t="s">
        <v>11</v>
      </c>
      <c r="K164" s="12">
        <v>1998</v>
      </c>
      <c r="L164" s="12" t="s">
        <v>2752</v>
      </c>
      <c r="M164" s="12">
        <v>648561434.29999995</v>
      </c>
      <c r="N164" s="12" t="s">
        <v>35</v>
      </c>
      <c r="O164" s="12" t="s">
        <v>1838</v>
      </c>
      <c r="P164" s="14">
        <v>35843</v>
      </c>
      <c r="Q164" s="12" t="s">
        <v>2790</v>
      </c>
      <c r="R164" s="12" t="s">
        <v>2791</v>
      </c>
      <c r="S164" s="12">
        <v>0.19</v>
      </c>
      <c r="T164" s="12">
        <v>384</v>
      </c>
      <c r="U164" s="12">
        <v>1997</v>
      </c>
      <c r="V164" s="12">
        <v>1</v>
      </c>
      <c r="W164" s="12">
        <v>1.22578794</v>
      </c>
      <c r="X164" s="12">
        <v>2.1477830400000002</v>
      </c>
      <c r="Y164" s="12">
        <v>2.4212943899999999</v>
      </c>
      <c r="Z164" s="12">
        <v>1.6854112800000001</v>
      </c>
      <c r="AA164" s="12" t="s">
        <v>39</v>
      </c>
      <c r="AB164" s="12">
        <v>1</v>
      </c>
    </row>
    <row r="165" spans="1:28" ht="16" x14ac:dyDescent="0.2">
      <c r="A165" s="6">
        <v>38565</v>
      </c>
      <c r="B165">
        <f>COUNTIFS(P:P,"&gt;="&amp;A165,P:P,"&lt;"&amp;A166)</f>
        <v>8</v>
      </c>
      <c r="C165">
        <f t="shared" si="2"/>
        <v>5</v>
      </c>
      <c r="D165" s="20">
        <f t="shared" si="3"/>
        <v>0.625</v>
      </c>
      <c r="G165" s="12" t="s">
        <v>3099</v>
      </c>
      <c r="H165" s="12">
        <v>119</v>
      </c>
      <c r="I165" s="12">
        <v>185</v>
      </c>
      <c r="J165" s="12" t="s">
        <v>2855</v>
      </c>
      <c r="K165" s="12">
        <v>1998</v>
      </c>
      <c r="L165" s="12" t="s">
        <v>3100</v>
      </c>
      <c r="M165" s="12">
        <v>20737096456</v>
      </c>
      <c r="N165" s="12" t="s">
        <v>35</v>
      </c>
      <c r="O165" s="12" t="s">
        <v>40</v>
      </c>
      <c r="P165" s="14">
        <v>35844</v>
      </c>
      <c r="Q165" s="12" t="s">
        <v>3196</v>
      </c>
      <c r="R165" s="12" t="s">
        <v>290</v>
      </c>
      <c r="S165" s="12">
        <v>0.03</v>
      </c>
      <c r="T165" s="12">
        <v>21714</v>
      </c>
      <c r="U165" s="12">
        <v>1971</v>
      </c>
      <c r="V165" s="12">
        <v>27</v>
      </c>
      <c r="W165" s="12">
        <v>1.5034493200000001</v>
      </c>
      <c r="X165" s="12">
        <v>2.3908205499999999</v>
      </c>
      <c r="Y165" s="12">
        <v>2.6562738100000001</v>
      </c>
      <c r="Z165" s="12">
        <v>1.7954691</v>
      </c>
      <c r="AA165" s="12" t="s">
        <v>48</v>
      </c>
      <c r="AB165" s="12">
        <v>1</v>
      </c>
    </row>
    <row r="166" spans="1:28" ht="16" x14ac:dyDescent="0.2">
      <c r="A166" s="6">
        <v>38596</v>
      </c>
      <c r="B166">
        <f>COUNTIFS(P:P,"&gt;="&amp;A166,P:P,"&lt;"&amp;A167)</f>
        <v>6</v>
      </c>
      <c r="C166">
        <f t="shared" si="2"/>
        <v>3</v>
      </c>
      <c r="D166" s="20">
        <f t="shared" si="3"/>
        <v>0.5</v>
      </c>
      <c r="G166" s="12" t="s">
        <v>2228</v>
      </c>
      <c r="H166" s="12">
        <v>122</v>
      </c>
      <c r="I166" s="12">
        <v>237</v>
      </c>
      <c r="J166" s="12" t="s">
        <v>11</v>
      </c>
      <c r="K166" s="12">
        <v>1998</v>
      </c>
      <c r="L166" s="12" t="s">
        <v>2229</v>
      </c>
      <c r="M166" s="12">
        <v>61169642990</v>
      </c>
      <c r="N166" s="12" t="s">
        <v>111</v>
      </c>
      <c r="O166" s="12" t="s">
        <v>128</v>
      </c>
      <c r="P166" s="14">
        <v>35853</v>
      </c>
      <c r="Q166" s="12" t="s">
        <v>273</v>
      </c>
      <c r="R166" s="12" t="s">
        <v>1421</v>
      </c>
      <c r="S166" s="12">
        <v>0.15</v>
      </c>
      <c r="T166" s="12">
        <v>4752</v>
      </c>
      <c r="U166" s="12">
        <v>1995</v>
      </c>
      <c r="V166" s="12">
        <v>3</v>
      </c>
      <c r="W166" s="12">
        <v>1.6095502500000001</v>
      </c>
      <c r="X166" s="12">
        <v>2.16887585</v>
      </c>
      <c r="Y166" s="12">
        <v>2.6406879999999999</v>
      </c>
      <c r="Z166" s="12">
        <v>1.9031982199999999</v>
      </c>
      <c r="AA166" s="12" t="s">
        <v>43</v>
      </c>
      <c r="AB166" s="12">
        <v>1</v>
      </c>
    </row>
    <row r="167" spans="1:28" ht="16" x14ac:dyDescent="0.2">
      <c r="A167" s="6">
        <v>38626</v>
      </c>
      <c r="B167">
        <f>COUNTIFS(P:P,"&gt;="&amp;A167,P:P,"&lt;"&amp;A168)</f>
        <v>2</v>
      </c>
      <c r="C167">
        <f t="shared" si="2"/>
        <v>1</v>
      </c>
      <c r="D167" s="20">
        <f t="shared" si="3"/>
        <v>0.5</v>
      </c>
      <c r="G167" s="12" t="s">
        <v>4435</v>
      </c>
      <c r="H167" s="12">
        <v>118</v>
      </c>
      <c r="I167" s="12">
        <v>72</v>
      </c>
      <c r="J167" s="12" t="s">
        <v>4092</v>
      </c>
      <c r="K167" s="12">
        <v>1998</v>
      </c>
      <c r="L167" s="12" t="s">
        <v>4436</v>
      </c>
      <c r="M167" s="12">
        <v>719828868.5</v>
      </c>
      <c r="N167" s="12" t="s">
        <v>111</v>
      </c>
      <c r="O167" s="12" t="s">
        <v>136</v>
      </c>
      <c r="P167" s="14">
        <v>35857</v>
      </c>
      <c r="Q167" s="12" t="s">
        <v>126</v>
      </c>
      <c r="R167" s="12" t="s">
        <v>4477</v>
      </c>
      <c r="S167" s="12">
        <v>0.08</v>
      </c>
      <c r="T167" s="12">
        <v>2505</v>
      </c>
      <c r="U167" s="12">
        <v>1982</v>
      </c>
      <c r="V167" s="12">
        <v>16</v>
      </c>
      <c r="W167" s="12">
        <v>1.68991829</v>
      </c>
      <c r="X167" s="12">
        <v>2.0454598800000001</v>
      </c>
      <c r="Y167" s="12">
        <v>2.5873100299999998</v>
      </c>
      <c r="Z167" s="12">
        <v>1.90362995</v>
      </c>
      <c r="AA167" s="12" t="s">
        <v>43</v>
      </c>
      <c r="AB167" s="12">
        <v>0</v>
      </c>
    </row>
    <row r="168" spans="1:28" ht="16" x14ac:dyDescent="0.2">
      <c r="A168" s="6">
        <v>38657</v>
      </c>
      <c r="B168">
        <f>COUNTIFS(P:P,"&gt;="&amp;A168,P:P,"&lt;"&amp;A169)</f>
        <v>8</v>
      </c>
      <c r="C168">
        <f t="shared" si="2"/>
        <v>5</v>
      </c>
      <c r="D168" s="20">
        <f t="shared" si="3"/>
        <v>0.625</v>
      </c>
      <c r="G168" s="12" t="s">
        <v>2130</v>
      </c>
      <c r="H168" s="12">
        <v>109</v>
      </c>
      <c r="I168" s="12">
        <v>241</v>
      </c>
      <c r="J168" s="12" t="s">
        <v>11</v>
      </c>
      <c r="K168" s="12">
        <v>1998</v>
      </c>
      <c r="L168" s="12" t="s">
        <v>2131</v>
      </c>
      <c r="M168" s="12">
        <v>506090223.60000002</v>
      </c>
      <c r="N168" s="12" t="s">
        <v>44</v>
      </c>
      <c r="O168" s="12" t="s">
        <v>199</v>
      </c>
      <c r="P168" s="14">
        <v>35858</v>
      </c>
      <c r="Q168" s="12" t="s">
        <v>2183</v>
      </c>
      <c r="R168" s="12" t="s">
        <v>2184</v>
      </c>
      <c r="S168" s="12">
        <v>0.02</v>
      </c>
      <c r="T168" s="12">
        <v>257</v>
      </c>
      <c r="U168" s="12">
        <v>1979</v>
      </c>
      <c r="V168" s="12">
        <v>19</v>
      </c>
      <c r="W168" s="12">
        <v>1.30215254</v>
      </c>
      <c r="X168" s="12">
        <v>1.82478023</v>
      </c>
      <c r="Y168" s="12">
        <v>2.3802128200000001</v>
      </c>
      <c r="Z168" s="12">
        <v>1.8248411899999999</v>
      </c>
      <c r="AA168" s="12" t="s">
        <v>39</v>
      </c>
      <c r="AB168" s="12">
        <v>1</v>
      </c>
    </row>
    <row r="169" spans="1:28" ht="16" x14ac:dyDescent="0.2">
      <c r="A169" s="6">
        <v>38687</v>
      </c>
      <c r="B169">
        <f>COUNTIFS(P:P,"&gt;="&amp;A169,P:P,"&lt;"&amp;A170)</f>
        <v>4</v>
      </c>
      <c r="C169">
        <f t="shared" si="2"/>
        <v>2</v>
      </c>
      <c r="D169" s="20">
        <f t="shared" si="3"/>
        <v>0.5</v>
      </c>
      <c r="G169" s="12" t="s">
        <v>1700</v>
      </c>
      <c r="H169" s="12">
        <v>115</v>
      </c>
      <c r="I169" s="12">
        <v>254</v>
      </c>
      <c r="J169" s="12" t="s">
        <v>11</v>
      </c>
      <c r="K169" s="12">
        <v>1998</v>
      </c>
      <c r="L169" s="12" t="s">
        <v>1701</v>
      </c>
      <c r="M169" s="12">
        <v>3577739385</v>
      </c>
      <c r="N169" s="12" t="s">
        <v>150</v>
      </c>
      <c r="O169" s="12" t="s">
        <v>151</v>
      </c>
      <c r="P169" s="14">
        <v>35864</v>
      </c>
      <c r="Q169" s="12" t="s">
        <v>1817</v>
      </c>
      <c r="R169" s="12" t="s">
        <v>1818</v>
      </c>
      <c r="S169" s="12">
        <v>0.06</v>
      </c>
      <c r="T169" s="12">
        <v>2100</v>
      </c>
      <c r="U169" s="12">
        <v>1958</v>
      </c>
      <c r="V169" s="12">
        <v>40</v>
      </c>
      <c r="W169" s="12">
        <v>1.96955996</v>
      </c>
      <c r="X169" s="12">
        <v>1.98199123</v>
      </c>
      <c r="Y169" s="12">
        <v>2.5690512600000002</v>
      </c>
      <c r="Z169" s="12">
        <v>1.9789002</v>
      </c>
      <c r="AA169" s="12" t="s">
        <v>43</v>
      </c>
      <c r="AB169" s="12">
        <v>1</v>
      </c>
    </row>
    <row r="170" spans="1:28" ht="16" x14ac:dyDescent="0.2">
      <c r="A170" s="6">
        <v>38718</v>
      </c>
      <c r="B170">
        <f>COUNTIFS(P:P,"&gt;="&amp;A170,P:P,"&lt;"&amp;A171)</f>
        <v>3</v>
      </c>
      <c r="C170">
        <f t="shared" si="2"/>
        <v>2</v>
      </c>
      <c r="D170" s="20">
        <f t="shared" si="3"/>
        <v>0.66666666666666663</v>
      </c>
      <c r="G170" s="12" t="s">
        <v>4678</v>
      </c>
      <c r="H170" s="12">
        <v>1</v>
      </c>
      <c r="I170" s="12">
        <v>52</v>
      </c>
      <c r="J170" s="12" t="s">
        <v>4092</v>
      </c>
      <c r="K170" s="12">
        <v>1998</v>
      </c>
      <c r="L170" s="12" t="s">
        <v>4679</v>
      </c>
      <c r="M170" s="12">
        <v>127962058.59999999</v>
      </c>
      <c r="N170" s="12" t="s">
        <v>35</v>
      </c>
      <c r="O170" s="12" t="s">
        <v>40</v>
      </c>
      <c r="P170" s="14">
        <v>35871</v>
      </c>
      <c r="Q170" s="12" t="s">
        <v>4699</v>
      </c>
      <c r="R170" s="12" t="s">
        <v>4700</v>
      </c>
      <c r="S170" s="12">
        <v>0.09</v>
      </c>
      <c r="T170" s="12">
        <v>349</v>
      </c>
      <c r="U170" s="12">
        <v>1992</v>
      </c>
      <c r="V170" s="12">
        <v>6</v>
      </c>
      <c r="W170" s="12">
        <v>1.8483743800000001</v>
      </c>
      <c r="X170" s="12">
        <v>1.92772294</v>
      </c>
      <c r="Y170" s="12">
        <v>2.57933345</v>
      </c>
      <c r="Z170" s="12">
        <v>2.0835660200000001</v>
      </c>
      <c r="AA170" s="12" t="s">
        <v>39</v>
      </c>
      <c r="AB170" s="12">
        <v>0</v>
      </c>
    </row>
    <row r="171" spans="1:28" ht="16" x14ac:dyDescent="0.2">
      <c r="A171" s="6">
        <v>38749</v>
      </c>
      <c r="B171">
        <f>COUNTIFS(P:P,"&gt;="&amp;A171,P:P,"&lt;"&amp;A172)</f>
        <v>3</v>
      </c>
      <c r="C171">
        <f t="shared" si="2"/>
        <v>2</v>
      </c>
      <c r="D171" s="20">
        <f t="shared" si="3"/>
        <v>0.66666666666666663</v>
      </c>
      <c r="G171" s="12" t="s">
        <v>5454</v>
      </c>
      <c r="H171" s="12">
        <v>112</v>
      </c>
      <c r="I171" s="12">
        <v>8</v>
      </c>
      <c r="J171" s="12" t="s">
        <v>4729</v>
      </c>
      <c r="K171" s="12">
        <v>1998</v>
      </c>
      <c r="L171" s="12" t="s">
        <v>5455</v>
      </c>
      <c r="M171" s="12">
        <v>47635408164</v>
      </c>
      <c r="N171" s="12" t="s">
        <v>111</v>
      </c>
      <c r="O171" s="12" t="s">
        <v>157</v>
      </c>
      <c r="P171" s="14">
        <v>35877</v>
      </c>
      <c r="Q171" s="12" t="s">
        <v>5520</v>
      </c>
      <c r="R171" s="12" t="s">
        <v>4488</v>
      </c>
      <c r="S171" s="12">
        <v>0.34</v>
      </c>
      <c r="T171" s="12">
        <v>177000</v>
      </c>
      <c r="U171" s="12">
        <v>1997</v>
      </c>
      <c r="V171" s="12">
        <v>1</v>
      </c>
      <c r="W171" s="12">
        <v>1.69480152</v>
      </c>
      <c r="X171" s="12">
        <v>1.8993169000000001</v>
      </c>
      <c r="Y171" s="12">
        <v>2.5612541599999998</v>
      </c>
      <c r="Z171" s="12">
        <v>2.1876178400000001</v>
      </c>
      <c r="AA171" s="12" t="s">
        <v>48</v>
      </c>
      <c r="AB171" s="12">
        <v>0</v>
      </c>
    </row>
    <row r="172" spans="1:28" ht="16" x14ac:dyDescent="0.2">
      <c r="A172" s="6">
        <v>38777</v>
      </c>
      <c r="B172">
        <f>COUNTIFS(P:P,"&gt;="&amp;A172,P:P,"&lt;"&amp;A173)</f>
        <v>5</v>
      </c>
      <c r="C172">
        <f t="shared" si="2"/>
        <v>3</v>
      </c>
      <c r="D172" s="20">
        <f t="shared" si="3"/>
        <v>0.6</v>
      </c>
      <c r="G172" s="12" t="s">
        <v>4012</v>
      </c>
      <c r="H172" s="12">
        <v>92</v>
      </c>
      <c r="I172" s="12">
        <v>105</v>
      </c>
      <c r="J172" s="12" t="s">
        <v>3480</v>
      </c>
      <c r="K172" s="12">
        <v>1998</v>
      </c>
      <c r="L172" s="12" t="s">
        <v>4013</v>
      </c>
      <c r="M172" s="12">
        <v>540164105</v>
      </c>
      <c r="N172" s="12" t="s">
        <v>118</v>
      </c>
      <c r="O172" s="12" t="s">
        <v>119</v>
      </c>
      <c r="P172" s="14">
        <v>35878</v>
      </c>
      <c r="Q172" s="12" t="s">
        <v>4057</v>
      </c>
      <c r="R172" s="12" t="s">
        <v>4058</v>
      </c>
      <c r="S172" s="12">
        <v>0.01</v>
      </c>
      <c r="T172" s="12">
        <v>611</v>
      </c>
      <c r="U172" s="12">
        <v>1991</v>
      </c>
      <c r="V172" s="12">
        <v>7</v>
      </c>
      <c r="W172" s="12">
        <v>1.9489156400000001</v>
      </c>
      <c r="X172" s="12">
        <v>2.0162630799999999</v>
      </c>
      <c r="Y172" s="12">
        <v>2.6822176099999999</v>
      </c>
      <c r="Z172" s="12">
        <v>2.28847267</v>
      </c>
      <c r="AA172" s="12" t="s">
        <v>107</v>
      </c>
      <c r="AB172" s="12">
        <v>0</v>
      </c>
    </row>
    <row r="173" spans="1:28" ht="16" x14ac:dyDescent="0.2">
      <c r="A173" s="6">
        <v>38808</v>
      </c>
      <c r="B173">
        <f>COUNTIFS(P:P,"&gt;="&amp;A173,P:P,"&lt;"&amp;A174)</f>
        <v>5</v>
      </c>
      <c r="C173">
        <f t="shared" si="2"/>
        <v>3</v>
      </c>
      <c r="D173" s="20">
        <f t="shared" si="3"/>
        <v>0.6</v>
      </c>
      <c r="G173" s="12" t="s">
        <v>4623</v>
      </c>
      <c r="H173" s="12">
        <v>113</v>
      </c>
      <c r="I173" s="12">
        <v>58</v>
      </c>
      <c r="J173" s="12" t="s">
        <v>4092</v>
      </c>
      <c r="K173" s="12">
        <v>1998</v>
      </c>
      <c r="L173" s="12" t="s">
        <v>4624</v>
      </c>
      <c r="M173" s="12">
        <v>4504912107</v>
      </c>
      <c r="N173" s="12" t="s">
        <v>97</v>
      </c>
      <c r="O173" s="12" t="s">
        <v>98</v>
      </c>
      <c r="P173" s="14">
        <v>35878</v>
      </c>
      <c r="Q173" s="12" t="s">
        <v>224</v>
      </c>
      <c r="R173" s="12" t="s">
        <v>4637</v>
      </c>
      <c r="S173" s="12">
        <v>7.0000000000000007E-2</v>
      </c>
      <c r="T173" s="12">
        <v>3700</v>
      </c>
      <c r="U173" s="12">
        <v>1854</v>
      </c>
      <c r="V173" s="12">
        <v>144</v>
      </c>
      <c r="W173" s="12">
        <v>1.9489156400000001</v>
      </c>
      <c r="X173" s="12">
        <v>2.0162630799999999</v>
      </c>
      <c r="Y173" s="12">
        <v>2.6822176099999999</v>
      </c>
      <c r="Z173" s="12">
        <v>2.28847267</v>
      </c>
      <c r="AA173" s="12" t="s">
        <v>43</v>
      </c>
      <c r="AB173" s="12">
        <v>0</v>
      </c>
    </row>
    <row r="174" spans="1:28" ht="16" x14ac:dyDescent="0.2">
      <c r="A174" s="6">
        <v>38838</v>
      </c>
      <c r="B174">
        <f>COUNTIFS(P:P,"&gt;="&amp;A174,P:P,"&lt;"&amp;A175)</f>
        <v>5</v>
      </c>
      <c r="C174">
        <f t="shared" si="2"/>
        <v>2</v>
      </c>
      <c r="D174" s="20">
        <f t="shared" si="3"/>
        <v>0.4</v>
      </c>
      <c r="G174" s="12" t="s">
        <v>2745</v>
      </c>
      <c r="H174" s="12">
        <v>111</v>
      </c>
      <c r="I174" s="12">
        <v>210</v>
      </c>
      <c r="J174" s="12" t="s">
        <v>11</v>
      </c>
      <c r="K174" s="12">
        <v>1998</v>
      </c>
      <c r="L174" s="12" t="s">
        <v>2746</v>
      </c>
      <c r="M174" s="12">
        <v>10678849896</v>
      </c>
      <c r="N174" s="12" t="s">
        <v>44</v>
      </c>
      <c r="O174" s="12" t="s">
        <v>218</v>
      </c>
      <c r="P174" s="14">
        <v>35879</v>
      </c>
      <c r="Q174" s="12" t="s">
        <v>2784</v>
      </c>
      <c r="R174" s="12" t="s">
        <v>2785</v>
      </c>
      <c r="S174" s="12">
        <v>0.39</v>
      </c>
      <c r="T174" s="12">
        <v>23044</v>
      </c>
      <c r="U174" s="12">
        <v>1986</v>
      </c>
      <c r="V174" s="12">
        <v>12</v>
      </c>
      <c r="W174" s="12">
        <v>1.62818993</v>
      </c>
      <c r="X174" s="12">
        <v>1.8664117600000001</v>
      </c>
      <c r="Y174" s="12">
        <v>2.5183949499999998</v>
      </c>
      <c r="Z174" s="12">
        <v>2.21754395</v>
      </c>
      <c r="AA174" s="12" t="s">
        <v>48</v>
      </c>
      <c r="AB174" s="12">
        <v>1</v>
      </c>
    </row>
    <row r="175" spans="1:28" ht="16" x14ac:dyDescent="0.2">
      <c r="A175" s="6">
        <v>38869</v>
      </c>
      <c r="B175">
        <f>COUNTIFS(P:P,"&gt;="&amp;A175,P:P,"&lt;"&amp;A176)</f>
        <v>7</v>
      </c>
      <c r="C175">
        <f t="shared" si="2"/>
        <v>4</v>
      </c>
      <c r="D175" s="20">
        <f t="shared" si="3"/>
        <v>0.5714285714285714</v>
      </c>
      <c r="G175" s="12" t="s">
        <v>4638</v>
      </c>
      <c r="H175" s="12">
        <v>97</v>
      </c>
      <c r="I175" s="12">
        <v>58</v>
      </c>
      <c r="J175" s="12" t="s">
        <v>4092</v>
      </c>
      <c r="K175" s="12">
        <v>1998</v>
      </c>
      <c r="L175" s="12" t="s">
        <v>4639</v>
      </c>
      <c r="M175" s="12">
        <v>1313129322</v>
      </c>
      <c r="N175" s="12" t="s">
        <v>35</v>
      </c>
      <c r="O175" s="12" t="s">
        <v>101</v>
      </c>
      <c r="P175" s="14">
        <v>35879</v>
      </c>
      <c r="Q175" s="12" t="s">
        <v>4642</v>
      </c>
      <c r="R175" s="12" t="s">
        <v>4643</v>
      </c>
      <c r="S175" s="12">
        <v>0.13</v>
      </c>
      <c r="T175" s="12">
        <v>765</v>
      </c>
      <c r="U175" s="12">
        <v>1997</v>
      </c>
      <c r="V175" s="12">
        <v>1</v>
      </c>
      <c r="W175" s="12">
        <v>1.62818993</v>
      </c>
      <c r="X175" s="12">
        <v>1.8664117600000001</v>
      </c>
      <c r="Y175" s="12">
        <v>2.5183949499999998</v>
      </c>
      <c r="Z175" s="12">
        <v>2.21754395</v>
      </c>
      <c r="AA175" s="12" t="s">
        <v>107</v>
      </c>
      <c r="AB175" s="12">
        <v>0</v>
      </c>
    </row>
    <row r="176" spans="1:28" ht="16" x14ac:dyDescent="0.2">
      <c r="A176" s="6">
        <v>38899</v>
      </c>
      <c r="B176">
        <f>COUNTIFS(P:P,"&gt;="&amp;A176,P:P,"&lt;"&amp;A177)</f>
        <v>3</v>
      </c>
      <c r="C176">
        <f t="shared" si="2"/>
        <v>3</v>
      </c>
      <c r="D176" s="20">
        <f t="shared" si="3"/>
        <v>1</v>
      </c>
      <c r="G176" s="12" t="s">
        <v>5162</v>
      </c>
      <c r="H176" s="12">
        <v>104</v>
      </c>
      <c r="I176" s="12">
        <v>21</v>
      </c>
      <c r="J176" s="12" t="s">
        <v>4729</v>
      </c>
      <c r="K176" s="12">
        <v>1998</v>
      </c>
      <c r="L176" s="12" t="s">
        <v>5163</v>
      </c>
      <c r="M176" s="12">
        <v>5591549394</v>
      </c>
      <c r="N176" s="12" t="s">
        <v>236</v>
      </c>
      <c r="O176" s="12" t="s">
        <v>836</v>
      </c>
      <c r="P176" s="14">
        <v>35881</v>
      </c>
      <c r="Q176" s="12" t="s">
        <v>5196</v>
      </c>
      <c r="R176" s="12" t="s">
        <v>5197</v>
      </c>
      <c r="S176" s="12">
        <v>0.04</v>
      </c>
      <c r="T176" s="12">
        <v>6188</v>
      </c>
      <c r="U176" s="12">
        <v>1938</v>
      </c>
      <c r="V176" s="12">
        <v>60</v>
      </c>
      <c r="W176" s="12">
        <v>1.11644802</v>
      </c>
      <c r="X176" s="12">
        <v>1.6231437799999999</v>
      </c>
      <c r="Y176" s="12">
        <v>2.2477381099999998</v>
      </c>
      <c r="Z176" s="12">
        <v>2.0929767300000002</v>
      </c>
      <c r="AA176" s="12" t="s">
        <v>110</v>
      </c>
      <c r="AB176" s="12">
        <v>0</v>
      </c>
    </row>
    <row r="177" spans="1:28" ht="16" x14ac:dyDescent="0.2">
      <c r="A177" s="6">
        <v>38930</v>
      </c>
      <c r="B177">
        <f>COUNTIFS(P:P,"&gt;="&amp;A177,P:P,"&lt;"&amp;A178)</f>
        <v>5</v>
      </c>
      <c r="C177">
        <f t="shared" si="2"/>
        <v>4</v>
      </c>
      <c r="D177" s="20">
        <f t="shared" si="3"/>
        <v>0.8</v>
      </c>
      <c r="G177" s="12" t="s">
        <v>1776</v>
      </c>
      <c r="H177" s="12">
        <v>82</v>
      </c>
      <c r="I177" s="12">
        <v>251</v>
      </c>
      <c r="J177" s="12" t="s">
        <v>11</v>
      </c>
      <c r="K177" s="12">
        <v>1998</v>
      </c>
      <c r="L177" s="12" t="s">
        <v>1777</v>
      </c>
      <c r="M177" s="12">
        <v>355828039.39999998</v>
      </c>
      <c r="N177" s="12" t="s">
        <v>35</v>
      </c>
      <c r="O177" s="12" t="s">
        <v>40</v>
      </c>
      <c r="P177" s="14">
        <v>35887</v>
      </c>
      <c r="Q177" s="12" t="s">
        <v>1894</v>
      </c>
      <c r="R177" s="12" t="s">
        <v>1895</v>
      </c>
      <c r="S177" s="12">
        <v>0.05</v>
      </c>
      <c r="T177" s="12">
        <v>340</v>
      </c>
      <c r="U177" s="12">
        <v>1997</v>
      </c>
      <c r="V177" s="12">
        <v>1</v>
      </c>
      <c r="W177" s="12">
        <v>1.73773405</v>
      </c>
      <c r="X177" s="12">
        <v>1.85902941</v>
      </c>
      <c r="Y177" s="12">
        <v>2.45194599</v>
      </c>
      <c r="Z177" s="12">
        <v>2.32488977</v>
      </c>
      <c r="AA177" s="12" t="s">
        <v>39</v>
      </c>
      <c r="AB177" s="12">
        <v>1</v>
      </c>
    </row>
    <row r="178" spans="1:28" ht="16" x14ac:dyDescent="0.2">
      <c r="A178" s="6">
        <v>38961</v>
      </c>
      <c r="B178">
        <f>COUNTIFS(P:P,"&gt;="&amp;A178,P:P,"&lt;"&amp;A179)</f>
        <v>11</v>
      </c>
      <c r="C178">
        <f t="shared" si="2"/>
        <v>10</v>
      </c>
      <c r="D178" s="20">
        <f t="shared" si="3"/>
        <v>0.90909090909090906</v>
      </c>
      <c r="G178" s="12" t="s">
        <v>5751</v>
      </c>
      <c r="H178" s="12">
        <v>95</v>
      </c>
      <c r="I178" s="12">
        <v>1</v>
      </c>
      <c r="J178" s="12" t="s">
        <v>4729</v>
      </c>
      <c r="K178" s="12">
        <v>1998</v>
      </c>
      <c r="L178" s="12" t="s">
        <v>5752</v>
      </c>
      <c r="M178" s="12">
        <v>243668560</v>
      </c>
      <c r="N178" s="12" t="s">
        <v>111</v>
      </c>
      <c r="O178" s="12" t="s">
        <v>157</v>
      </c>
      <c r="P178" s="14">
        <v>35888</v>
      </c>
      <c r="Q178" s="12" t="s">
        <v>5833</v>
      </c>
      <c r="R178" s="12">
        <v>400000</v>
      </c>
      <c r="S178" s="12">
        <v>0.05</v>
      </c>
      <c r="T178" s="12">
        <v>1580</v>
      </c>
      <c r="U178" s="12">
        <v>1937</v>
      </c>
      <c r="V178" s="12">
        <v>61</v>
      </c>
      <c r="W178" s="12">
        <v>1.6744986900000001</v>
      </c>
      <c r="X178" s="12">
        <v>1.8328717800000001</v>
      </c>
      <c r="Y178" s="12">
        <v>2.4245815500000001</v>
      </c>
      <c r="Z178" s="12">
        <v>2.3393538700000001</v>
      </c>
      <c r="AA178" s="12" t="s">
        <v>43</v>
      </c>
      <c r="AB178" s="12">
        <v>0</v>
      </c>
    </row>
    <row r="179" spans="1:28" ht="16" x14ac:dyDescent="0.2">
      <c r="A179" s="6">
        <v>38991</v>
      </c>
      <c r="B179">
        <f>COUNTIFS(P:P,"&gt;="&amp;A179,P:P,"&lt;"&amp;A180)</f>
        <v>7</v>
      </c>
      <c r="C179">
        <f t="shared" ref="C179:C242" si="4">COUNTIFS(P:P,"&gt;="&amp;A179,P:P,"&lt;"&amp;A180,AB:AB,1)</f>
        <v>6</v>
      </c>
      <c r="D179" s="20">
        <f t="shared" ref="D179:D242" si="5">IFERROR(C179/B179,0)</f>
        <v>0.8571428571428571</v>
      </c>
      <c r="G179" s="12" t="s">
        <v>4869</v>
      </c>
      <c r="H179" s="12">
        <v>75</v>
      </c>
      <c r="I179" s="12">
        <v>38</v>
      </c>
      <c r="J179" s="12" t="s">
        <v>4729</v>
      </c>
      <c r="K179" s="12">
        <v>1998</v>
      </c>
      <c r="L179" s="12" t="s">
        <v>4870</v>
      </c>
      <c r="M179" s="12">
        <v>2968278870</v>
      </c>
      <c r="N179" s="12" t="s">
        <v>111</v>
      </c>
      <c r="O179" s="12" t="s">
        <v>128</v>
      </c>
      <c r="P179" s="14">
        <v>35898</v>
      </c>
      <c r="Q179" s="12" t="s">
        <v>4910</v>
      </c>
      <c r="R179" s="12" t="s">
        <v>4911</v>
      </c>
      <c r="S179" s="12">
        <v>0.04</v>
      </c>
      <c r="T179" s="12">
        <v>54</v>
      </c>
      <c r="U179" s="12">
        <v>1997</v>
      </c>
      <c r="V179" s="12">
        <v>1</v>
      </c>
      <c r="W179" s="12">
        <v>0.63679304000000003</v>
      </c>
      <c r="X179" s="12">
        <v>1.3146413699999999</v>
      </c>
      <c r="Y179" s="12">
        <v>1.8887609599999999</v>
      </c>
      <c r="Z179" s="12">
        <v>2.0998119499999999</v>
      </c>
      <c r="AA179" s="12" t="s">
        <v>131</v>
      </c>
      <c r="AB179" s="12">
        <v>0</v>
      </c>
    </row>
    <row r="180" spans="1:28" ht="16" x14ac:dyDescent="0.2">
      <c r="A180" s="6">
        <v>39022</v>
      </c>
      <c r="B180">
        <f>COUNTIFS(P:P,"&gt;="&amp;A180,P:P,"&lt;"&amp;A181)</f>
        <v>10</v>
      </c>
      <c r="C180">
        <f t="shared" si="4"/>
        <v>6</v>
      </c>
      <c r="D180" s="20">
        <f t="shared" si="5"/>
        <v>0.6</v>
      </c>
      <c r="G180" s="12" t="s">
        <v>1942</v>
      </c>
      <c r="H180" s="12">
        <v>107</v>
      </c>
      <c r="I180" s="12">
        <v>248</v>
      </c>
      <c r="J180" s="12" t="s">
        <v>11</v>
      </c>
      <c r="K180" s="12">
        <v>1998</v>
      </c>
      <c r="L180" s="12" t="s">
        <v>1943</v>
      </c>
      <c r="M180" s="12">
        <v>466331080.30000001</v>
      </c>
      <c r="N180" s="12" t="s">
        <v>150</v>
      </c>
      <c r="O180" s="12" t="s">
        <v>125</v>
      </c>
      <c r="P180" s="14">
        <v>35909</v>
      </c>
      <c r="Q180" s="12" t="s">
        <v>1957</v>
      </c>
      <c r="R180" s="12" t="s">
        <v>1958</v>
      </c>
      <c r="S180" s="12">
        <v>0.14000000000000001</v>
      </c>
      <c r="T180" s="12">
        <v>631</v>
      </c>
      <c r="U180" s="12">
        <v>1965</v>
      </c>
      <c r="V180" s="12">
        <v>33</v>
      </c>
      <c r="W180" s="12">
        <v>-0.43571349999999998</v>
      </c>
      <c r="X180" s="12">
        <v>0.96082473000000002</v>
      </c>
      <c r="Y180" s="12">
        <v>1.51229065</v>
      </c>
      <c r="Z180" s="12">
        <v>1.9460407799999999</v>
      </c>
      <c r="AA180" s="12" t="s">
        <v>107</v>
      </c>
      <c r="AB180" s="12">
        <v>1</v>
      </c>
    </row>
    <row r="181" spans="1:28" ht="16" x14ac:dyDescent="0.2">
      <c r="A181" s="6">
        <v>39052</v>
      </c>
      <c r="B181">
        <f>COUNTIFS(P:P,"&gt;="&amp;A181,P:P,"&lt;"&amp;A182)</f>
        <v>6</v>
      </c>
      <c r="C181">
        <f t="shared" si="4"/>
        <v>4</v>
      </c>
      <c r="D181" s="20">
        <f t="shared" si="5"/>
        <v>0.66666666666666663</v>
      </c>
      <c r="G181" s="12" t="s">
        <v>5427</v>
      </c>
      <c r="H181" s="12">
        <v>101</v>
      </c>
      <c r="I181" s="12">
        <v>9</v>
      </c>
      <c r="J181" s="12" t="s">
        <v>4729</v>
      </c>
      <c r="K181" s="12">
        <v>1998</v>
      </c>
      <c r="L181" s="12" t="s">
        <v>5428</v>
      </c>
      <c r="M181" s="12">
        <v>2452450908</v>
      </c>
      <c r="N181" s="12" t="s">
        <v>118</v>
      </c>
      <c r="O181" s="12" t="s">
        <v>628</v>
      </c>
      <c r="P181" s="14">
        <v>35916</v>
      </c>
      <c r="Q181" s="12" t="s">
        <v>5439</v>
      </c>
      <c r="R181" s="12" t="s">
        <v>5440</v>
      </c>
      <c r="S181" s="12">
        <v>0.08</v>
      </c>
      <c r="T181" s="12">
        <v>29300</v>
      </c>
      <c r="U181" s="12">
        <v>1986</v>
      </c>
      <c r="V181" s="12">
        <v>12</v>
      </c>
      <c r="W181" s="12">
        <v>0.72899064000000002</v>
      </c>
      <c r="X181" s="12">
        <v>1.20564144</v>
      </c>
      <c r="Y181" s="12">
        <v>1.61199969</v>
      </c>
      <c r="Z181" s="12">
        <v>2.07159461</v>
      </c>
      <c r="AA181" s="12" t="s">
        <v>48</v>
      </c>
      <c r="AB181" s="12">
        <v>0</v>
      </c>
    </row>
    <row r="182" spans="1:28" ht="16" x14ac:dyDescent="0.2">
      <c r="A182" s="6">
        <v>39083</v>
      </c>
      <c r="B182">
        <f>COUNTIFS(P:P,"&gt;="&amp;A182,P:P,"&lt;"&amp;A183)</f>
        <v>7</v>
      </c>
      <c r="C182">
        <f t="shared" si="4"/>
        <v>4</v>
      </c>
      <c r="D182" s="20">
        <f t="shared" si="5"/>
        <v>0.5714285714285714</v>
      </c>
      <c r="G182" s="12" t="s">
        <v>5325</v>
      </c>
      <c r="H182" s="12">
        <v>5</v>
      </c>
      <c r="I182" s="12">
        <v>13</v>
      </c>
      <c r="J182" s="12" t="s">
        <v>4729</v>
      </c>
      <c r="K182" s="12">
        <v>1998</v>
      </c>
      <c r="L182" s="12" t="s">
        <v>5326</v>
      </c>
      <c r="M182" s="12">
        <v>92277334.5</v>
      </c>
      <c r="N182" s="12" t="s">
        <v>35</v>
      </c>
      <c r="O182" s="12" t="s">
        <v>36</v>
      </c>
      <c r="P182" s="14">
        <v>35921</v>
      </c>
      <c r="Q182" s="12" t="s">
        <v>5331</v>
      </c>
      <c r="R182" s="12" t="s">
        <v>5332</v>
      </c>
      <c r="S182" s="12">
        <v>0.1</v>
      </c>
      <c r="T182" s="12">
        <v>316</v>
      </c>
      <c r="U182" s="12">
        <v>1989</v>
      </c>
      <c r="V182" s="12">
        <v>9</v>
      </c>
      <c r="W182" s="12">
        <v>-0.62329939999999995</v>
      </c>
      <c r="X182" s="12">
        <v>0.72888788000000004</v>
      </c>
      <c r="Y182" s="12">
        <v>1.29977294</v>
      </c>
      <c r="Z182" s="12">
        <v>1.8176780100000001</v>
      </c>
      <c r="AA182" s="12" t="s">
        <v>39</v>
      </c>
      <c r="AB182" s="12">
        <v>0</v>
      </c>
    </row>
    <row r="183" spans="1:28" ht="16" x14ac:dyDescent="0.2">
      <c r="A183" s="6">
        <v>39114</v>
      </c>
      <c r="B183">
        <f>COUNTIFS(P:P,"&gt;="&amp;A183,P:P,"&lt;"&amp;A184)</f>
        <v>3</v>
      </c>
      <c r="C183">
        <f t="shared" si="4"/>
        <v>1</v>
      </c>
      <c r="D183" s="20">
        <f t="shared" si="5"/>
        <v>0.33333333333333331</v>
      </c>
      <c r="G183" s="12" t="s">
        <v>2757</v>
      </c>
      <c r="H183" s="12">
        <v>54</v>
      </c>
      <c r="I183" s="12">
        <v>209</v>
      </c>
      <c r="J183" s="12" t="s">
        <v>11</v>
      </c>
      <c r="K183" s="12">
        <v>1998</v>
      </c>
      <c r="L183" s="12" t="s">
        <v>2758</v>
      </c>
      <c r="M183" s="12">
        <v>658784539.60000002</v>
      </c>
      <c r="N183" s="12" t="s">
        <v>35</v>
      </c>
      <c r="O183" s="12" t="s">
        <v>40</v>
      </c>
      <c r="P183" s="14">
        <v>35923</v>
      </c>
      <c r="Q183" s="12" t="s">
        <v>2796</v>
      </c>
      <c r="R183" s="12" t="s">
        <v>2797</v>
      </c>
      <c r="S183" s="12">
        <v>0.1</v>
      </c>
      <c r="T183" s="12">
        <v>278</v>
      </c>
      <c r="U183" s="12">
        <v>1997</v>
      </c>
      <c r="V183" s="12">
        <v>1</v>
      </c>
      <c r="W183" s="12">
        <v>-0.23527890000000001</v>
      </c>
      <c r="X183" s="12">
        <v>0.77621742999999999</v>
      </c>
      <c r="Y183" s="12">
        <v>1.30942589</v>
      </c>
      <c r="Z183" s="12">
        <v>1.8342540599999999</v>
      </c>
      <c r="AA183" s="12" t="s">
        <v>39</v>
      </c>
      <c r="AB183" s="12">
        <v>1</v>
      </c>
    </row>
    <row r="184" spans="1:28" ht="16" x14ac:dyDescent="0.2">
      <c r="A184" s="6">
        <v>39142</v>
      </c>
      <c r="B184">
        <f>COUNTIFS(P:P,"&gt;="&amp;A184,P:P,"&lt;"&amp;A185)</f>
        <v>3</v>
      </c>
      <c r="C184">
        <f t="shared" si="4"/>
        <v>1</v>
      </c>
      <c r="D184" s="20">
        <f t="shared" si="5"/>
        <v>0.33333333333333331</v>
      </c>
      <c r="G184" s="12" t="s">
        <v>5365</v>
      </c>
      <c r="H184" s="12">
        <v>117</v>
      </c>
      <c r="I184" s="12">
        <v>11</v>
      </c>
      <c r="J184" s="12" t="s">
        <v>4729</v>
      </c>
      <c r="K184" s="12">
        <v>1998</v>
      </c>
      <c r="L184" s="12" t="s">
        <v>5366</v>
      </c>
      <c r="M184" s="12">
        <v>34780359344</v>
      </c>
      <c r="N184" s="12" t="s">
        <v>236</v>
      </c>
      <c r="O184" s="12" t="s">
        <v>833</v>
      </c>
      <c r="P184" s="14">
        <v>35926</v>
      </c>
      <c r="Q184" s="12" t="s">
        <v>5402</v>
      </c>
      <c r="R184" s="12" t="s">
        <v>5403</v>
      </c>
      <c r="S184" s="12">
        <v>0.15</v>
      </c>
      <c r="T184" s="12">
        <v>295027</v>
      </c>
      <c r="U184" s="12">
        <v>1890</v>
      </c>
      <c r="V184" s="12">
        <v>108</v>
      </c>
      <c r="W184" s="12">
        <v>-0.37004920000000002</v>
      </c>
      <c r="X184" s="12">
        <v>0.71207191999999997</v>
      </c>
      <c r="Y184" s="12">
        <v>1.2682041500000001</v>
      </c>
      <c r="Z184" s="12">
        <v>1.80326071</v>
      </c>
      <c r="AA184" s="12" t="s">
        <v>48</v>
      </c>
      <c r="AB184" s="12">
        <v>0</v>
      </c>
    </row>
    <row r="185" spans="1:28" ht="16" x14ac:dyDescent="0.2">
      <c r="A185" s="6">
        <v>39173</v>
      </c>
      <c r="B185">
        <f>COUNTIFS(P:P,"&gt;="&amp;A185,P:P,"&lt;"&amp;A186)</f>
        <v>4</v>
      </c>
      <c r="C185">
        <f t="shared" si="4"/>
        <v>1</v>
      </c>
      <c r="D185" s="20">
        <f t="shared" si="5"/>
        <v>0.25</v>
      </c>
      <c r="G185" s="12" t="s">
        <v>5278</v>
      </c>
      <c r="H185" s="12">
        <v>96</v>
      </c>
      <c r="I185" s="12">
        <v>15</v>
      </c>
      <c r="J185" s="12" t="s">
        <v>4729</v>
      </c>
      <c r="K185" s="12">
        <v>1998</v>
      </c>
      <c r="L185" s="12" t="s">
        <v>5279</v>
      </c>
      <c r="M185" s="12">
        <v>49489123.399999999</v>
      </c>
      <c r="N185" s="12" t="s">
        <v>118</v>
      </c>
      <c r="O185" s="12" t="s">
        <v>119</v>
      </c>
      <c r="P185" s="14">
        <v>35927</v>
      </c>
      <c r="Q185" s="12" t="s">
        <v>5287</v>
      </c>
      <c r="R185" s="12" t="s">
        <v>5288</v>
      </c>
      <c r="S185" s="12">
        <v>0.16</v>
      </c>
      <c r="T185" s="12">
        <v>314</v>
      </c>
      <c r="U185" s="12">
        <v>1985</v>
      </c>
      <c r="V185" s="12">
        <v>13</v>
      </c>
      <c r="W185" s="12">
        <v>0.36105559999999998</v>
      </c>
      <c r="X185" s="12">
        <v>0.94814812000000004</v>
      </c>
      <c r="Y185" s="12">
        <v>1.3839799699999999</v>
      </c>
      <c r="Z185" s="12">
        <v>1.9054441499999999</v>
      </c>
      <c r="AA185" s="12" t="s">
        <v>39</v>
      </c>
      <c r="AB185" s="12">
        <v>0</v>
      </c>
    </row>
    <row r="186" spans="1:28" ht="16" x14ac:dyDescent="0.2">
      <c r="A186" s="6">
        <v>39203</v>
      </c>
      <c r="B186">
        <f>COUNTIFS(P:P,"&gt;="&amp;A186,P:P,"&lt;"&amp;A187)</f>
        <v>11</v>
      </c>
      <c r="C186">
        <f t="shared" si="4"/>
        <v>6</v>
      </c>
      <c r="D186" s="20">
        <f t="shared" si="5"/>
        <v>0.54545454545454541</v>
      </c>
      <c r="G186" s="12" t="s">
        <v>5588</v>
      </c>
      <c r="H186" s="12">
        <v>105</v>
      </c>
      <c r="I186" s="12">
        <v>4</v>
      </c>
      <c r="J186" s="12" t="s">
        <v>4729</v>
      </c>
      <c r="K186" s="12">
        <v>1998</v>
      </c>
      <c r="L186" s="12" t="s">
        <v>5589</v>
      </c>
      <c r="M186" s="12">
        <v>1803721669</v>
      </c>
      <c r="N186" s="12" t="s">
        <v>97</v>
      </c>
      <c r="O186" s="12" t="s">
        <v>98</v>
      </c>
      <c r="P186" s="14">
        <v>35928</v>
      </c>
      <c r="Q186" s="12" t="s">
        <v>490</v>
      </c>
      <c r="R186" s="12" t="s">
        <v>5637</v>
      </c>
      <c r="S186" s="12">
        <v>0.48</v>
      </c>
      <c r="T186" s="12">
        <v>1900</v>
      </c>
      <c r="U186" s="12">
        <v>1998</v>
      </c>
      <c r="V186" s="12">
        <v>0</v>
      </c>
      <c r="W186" s="12">
        <v>0.59626301000000004</v>
      </c>
      <c r="X186" s="12">
        <v>1.0122410100000001</v>
      </c>
      <c r="Y186" s="12">
        <v>1.4086348</v>
      </c>
      <c r="Z186" s="12">
        <v>1.9282454200000001</v>
      </c>
      <c r="AA186" s="12" t="s">
        <v>43</v>
      </c>
      <c r="AB186" s="12">
        <v>0</v>
      </c>
    </row>
    <row r="187" spans="1:28" ht="16" x14ac:dyDescent="0.2">
      <c r="A187" s="6">
        <v>39234</v>
      </c>
      <c r="B187">
        <f>COUNTIFS(P:P,"&gt;="&amp;A187,P:P,"&lt;"&amp;A188)</f>
        <v>8</v>
      </c>
      <c r="C187">
        <f t="shared" si="4"/>
        <v>1</v>
      </c>
      <c r="D187" s="20">
        <f t="shared" si="5"/>
        <v>0.125</v>
      </c>
      <c r="G187" s="12" t="s">
        <v>4652</v>
      </c>
      <c r="H187" s="12">
        <v>63</v>
      </c>
      <c r="I187" s="12">
        <v>57</v>
      </c>
      <c r="J187" s="12" t="s">
        <v>4092</v>
      </c>
      <c r="K187" s="12">
        <v>1998</v>
      </c>
      <c r="L187" s="12" t="s">
        <v>4653</v>
      </c>
      <c r="M187" s="12">
        <v>373239765</v>
      </c>
      <c r="N187" s="12" t="s">
        <v>35</v>
      </c>
      <c r="O187" s="12" t="s">
        <v>40</v>
      </c>
      <c r="P187" s="14">
        <v>35934</v>
      </c>
      <c r="Q187" s="12" t="s">
        <v>4660</v>
      </c>
      <c r="R187" s="12" t="s">
        <v>4661</v>
      </c>
      <c r="S187" s="12">
        <v>0.11</v>
      </c>
      <c r="T187" s="12">
        <v>407</v>
      </c>
      <c r="U187" s="12">
        <v>1913</v>
      </c>
      <c r="V187" s="12">
        <v>85</v>
      </c>
      <c r="W187" s="12">
        <v>-0.1008163</v>
      </c>
      <c r="X187" s="12">
        <v>0.64632847000000004</v>
      </c>
      <c r="Y187" s="12">
        <v>1.2005991</v>
      </c>
      <c r="Z187" s="12">
        <v>1.7520049</v>
      </c>
      <c r="AA187" s="12" t="s">
        <v>39</v>
      </c>
      <c r="AB187" s="12">
        <v>0</v>
      </c>
    </row>
    <row r="188" spans="1:28" ht="16" x14ac:dyDescent="0.2">
      <c r="A188" s="6">
        <v>39264</v>
      </c>
      <c r="B188">
        <f>COUNTIFS(P:P,"&gt;="&amp;A188,P:P,"&lt;"&amp;A189)</f>
        <v>6</v>
      </c>
      <c r="C188">
        <f t="shared" si="4"/>
        <v>2</v>
      </c>
      <c r="D188" s="20">
        <f t="shared" si="5"/>
        <v>0.33333333333333331</v>
      </c>
      <c r="G188" s="12" t="s">
        <v>1126</v>
      </c>
      <c r="H188" s="12">
        <v>115</v>
      </c>
      <c r="I188" s="12">
        <v>261</v>
      </c>
      <c r="J188" s="12" t="s">
        <v>11</v>
      </c>
      <c r="K188" s="12">
        <v>1998</v>
      </c>
      <c r="L188" s="12" t="s">
        <v>1127</v>
      </c>
      <c r="M188" s="12">
        <v>25221693.879999999</v>
      </c>
      <c r="N188" s="12" t="s">
        <v>44</v>
      </c>
      <c r="O188" s="12" t="s">
        <v>199</v>
      </c>
      <c r="P188" s="14">
        <v>35935</v>
      </c>
      <c r="Q188" s="12" t="s">
        <v>1143</v>
      </c>
      <c r="R188" s="12" t="s">
        <v>1144</v>
      </c>
      <c r="S188" s="12">
        <v>0.22</v>
      </c>
      <c r="T188" s="12">
        <v>75</v>
      </c>
      <c r="U188" s="12">
        <v>1987</v>
      </c>
      <c r="V188" s="12">
        <v>11</v>
      </c>
      <c r="W188" s="12">
        <v>0.67721160000000002</v>
      </c>
      <c r="X188" s="12">
        <v>0.9424304</v>
      </c>
      <c r="Y188" s="12">
        <v>1.3248375299999999</v>
      </c>
      <c r="Z188" s="12">
        <v>1.8608150000000001</v>
      </c>
      <c r="AA188" s="12" t="s">
        <v>131</v>
      </c>
      <c r="AB188" s="12">
        <v>1</v>
      </c>
    </row>
    <row r="189" spans="1:28" ht="16" x14ac:dyDescent="0.2">
      <c r="A189" s="6">
        <v>39295</v>
      </c>
      <c r="B189">
        <f>COUNTIFS(P:P,"&gt;="&amp;A189,P:P,"&lt;"&amp;A190)</f>
        <v>6</v>
      </c>
      <c r="C189">
        <f t="shared" si="4"/>
        <v>5</v>
      </c>
      <c r="D189" s="20">
        <f t="shared" si="5"/>
        <v>0.83333333333333337</v>
      </c>
      <c r="G189" s="12" t="s">
        <v>3332</v>
      </c>
      <c r="H189" s="12">
        <v>113</v>
      </c>
      <c r="I189" s="12">
        <v>167</v>
      </c>
      <c r="J189" s="12" t="s">
        <v>2855</v>
      </c>
      <c r="K189" s="12">
        <v>1998</v>
      </c>
      <c r="L189" s="12" t="s">
        <v>3333</v>
      </c>
      <c r="M189" s="12">
        <v>268003728.40000001</v>
      </c>
      <c r="N189" s="12" t="s">
        <v>118</v>
      </c>
      <c r="O189" s="12" t="s">
        <v>628</v>
      </c>
      <c r="P189" s="14">
        <v>35936</v>
      </c>
      <c r="Q189" s="12" t="s">
        <v>3358</v>
      </c>
      <c r="R189" s="12" t="s">
        <v>2642</v>
      </c>
      <c r="S189" s="12">
        <v>0.21</v>
      </c>
      <c r="T189" s="12">
        <v>694</v>
      </c>
      <c r="U189" s="12">
        <v>1986</v>
      </c>
      <c r="V189" s="12">
        <v>12</v>
      </c>
      <c r="W189" s="12">
        <v>0.34329146999999999</v>
      </c>
      <c r="X189" s="12">
        <v>0.77056471000000004</v>
      </c>
      <c r="Y189" s="12">
        <v>1.23926699</v>
      </c>
      <c r="Z189" s="12">
        <v>1.78940758</v>
      </c>
      <c r="AA189" s="12" t="s">
        <v>107</v>
      </c>
      <c r="AB189" s="12">
        <v>1</v>
      </c>
    </row>
    <row r="190" spans="1:28" ht="16" x14ac:dyDescent="0.2">
      <c r="A190" s="6">
        <v>39326</v>
      </c>
      <c r="B190">
        <f>COUNTIFS(P:P,"&gt;="&amp;A190,P:P,"&lt;"&amp;A191)</f>
        <v>2</v>
      </c>
      <c r="C190">
        <f t="shared" si="4"/>
        <v>2</v>
      </c>
      <c r="D190" s="20">
        <f t="shared" si="5"/>
        <v>1</v>
      </c>
      <c r="G190" s="12" t="s">
        <v>596</v>
      </c>
      <c r="H190" s="12">
        <v>113</v>
      </c>
      <c r="I190" s="12">
        <v>262</v>
      </c>
      <c r="J190" s="12" t="s">
        <v>11</v>
      </c>
      <c r="K190" s="12">
        <v>1998</v>
      </c>
      <c r="L190" s="12" t="s">
        <v>597</v>
      </c>
      <c r="M190" s="12">
        <v>19320052709</v>
      </c>
      <c r="N190" s="12" t="s">
        <v>49</v>
      </c>
      <c r="O190" s="12" t="s">
        <v>720</v>
      </c>
      <c r="P190" s="14">
        <v>35941</v>
      </c>
      <c r="Q190" s="12" t="s">
        <v>721</v>
      </c>
      <c r="R190" s="12" t="s">
        <v>722</v>
      </c>
      <c r="S190" s="12">
        <v>0.34</v>
      </c>
      <c r="T190" s="12">
        <v>15283</v>
      </c>
      <c r="U190" s="12">
        <v>1997</v>
      </c>
      <c r="V190" s="12">
        <v>1</v>
      </c>
      <c r="W190" s="12">
        <v>-1.3322996</v>
      </c>
      <c r="X190" s="12">
        <v>-7.1668700000000002E-2</v>
      </c>
      <c r="Y190" s="12">
        <v>0.87818565000000004</v>
      </c>
      <c r="Z190" s="12">
        <v>1.48732277</v>
      </c>
      <c r="AA190" s="12" t="s">
        <v>48</v>
      </c>
      <c r="AB190" s="12">
        <v>1</v>
      </c>
    </row>
    <row r="191" spans="1:28" ht="16" x14ac:dyDescent="0.2">
      <c r="A191" s="6">
        <v>39356</v>
      </c>
      <c r="B191">
        <f>COUNTIFS(P:P,"&gt;="&amp;A191,P:P,"&lt;"&amp;A192)</f>
        <v>5</v>
      </c>
      <c r="C191">
        <f t="shared" si="4"/>
        <v>2</v>
      </c>
      <c r="D191" s="20">
        <f t="shared" si="5"/>
        <v>0.4</v>
      </c>
      <c r="G191" s="12" t="s">
        <v>5749</v>
      </c>
      <c r="H191" s="12">
        <v>97</v>
      </c>
      <c r="I191" s="12">
        <v>1</v>
      </c>
      <c r="J191" s="12" t="s">
        <v>4729</v>
      </c>
      <c r="K191" s="12">
        <v>1998</v>
      </c>
      <c r="L191" s="12" t="s">
        <v>5750</v>
      </c>
      <c r="M191" s="12">
        <v>7630981576</v>
      </c>
      <c r="N191" s="12" t="s">
        <v>118</v>
      </c>
      <c r="O191" s="12" t="s">
        <v>226</v>
      </c>
      <c r="P191" s="14">
        <v>35948</v>
      </c>
      <c r="Q191" s="12" t="s">
        <v>5831</v>
      </c>
      <c r="R191" s="12" t="s">
        <v>5832</v>
      </c>
      <c r="S191" s="12">
        <v>0.2</v>
      </c>
      <c r="T191" s="12">
        <v>4208</v>
      </c>
      <c r="U191" s="12">
        <v>1996</v>
      </c>
      <c r="V191" s="12">
        <v>2</v>
      </c>
      <c r="W191" s="12">
        <v>-1.3275366</v>
      </c>
      <c r="X191" s="12">
        <v>-0.3046895</v>
      </c>
      <c r="Y191" s="12">
        <v>0.80084531000000003</v>
      </c>
      <c r="Z191" s="12">
        <v>1.42917622</v>
      </c>
      <c r="AA191" s="12" t="s">
        <v>43</v>
      </c>
      <c r="AB191" s="12">
        <v>0</v>
      </c>
    </row>
    <row r="192" spans="1:28" ht="16" x14ac:dyDescent="0.2">
      <c r="A192" s="6">
        <v>39387</v>
      </c>
      <c r="B192">
        <f>COUNTIFS(P:P,"&gt;="&amp;A192,P:P,"&lt;"&amp;A193)</f>
        <v>9</v>
      </c>
      <c r="C192">
        <f t="shared" si="4"/>
        <v>5</v>
      </c>
      <c r="D192" s="20">
        <f t="shared" si="5"/>
        <v>0.55555555555555558</v>
      </c>
      <c r="G192" s="12" t="s">
        <v>5222</v>
      </c>
      <c r="H192" s="12">
        <v>96</v>
      </c>
      <c r="I192" s="12">
        <v>18</v>
      </c>
      <c r="J192" s="12" t="s">
        <v>4729</v>
      </c>
      <c r="K192" s="12">
        <v>1998</v>
      </c>
      <c r="L192" s="12" t="s">
        <v>5223</v>
      </c>
      <c r="M192" s="12">
        <v>492997061.60000002</v>
      </c>
      <c r="N192" s="12" t="s">
        <v>111</v>
      </c>
      <c r="O192" s="12" t="s">
        <v>3862</v>
      </c>
      <c r="P192" s="14">
        <v>35949</v>
      </c>
      <c r="Q192" s="12" t="s">
        <v>481</v>
      </c>
      <c r="R192" s="12" t="s">
        <v>5231</v>
      </c>
      <c r="S192" s="12">
        <v>0.12</v>
      </c>
      <c r="T192" s="12">
        <v>1516</v>
      </c>
      <c r="U192" s="12">
        <v>1998</v>
      </c>
      <c r="V192" s="12">
        <v>0</v>
      </c>
      <c r="W192" s="12">
        <v>-2.0848662999999998</v>
      </c>
      <c r="X192" s="12">
        <v>-0.85987570000000002</v>
      </c>
      <c r="Y192" s="12">
        <v>0.62756513000000003</v>
      </c>
      <c r="Z192" s="12">
        <v>1.28410384</v>
      </c>
      <c r="AA192" s="12" t="s">
        <v>43</v>
      </c>
      <c r="AB192" s="12">
        <v>0</v>
      </c>
    </row>
    <row r="193" spans="1:28" ht="16" x14ac:dyDescent="0.2">
      <c r="A193" s="6">
        <v>39417</v>
      </c>
      <c r="B193">
        <f>COUNTIFS(P:P,"&gt;="&amp;A193,P:P,"&lt;"&amp;A194)</f>
        <v>6</v>
      </c>
      <c r="C193">
        <f t="shared" si="4"/>
        <v>2</v>
      </c>
      <c r="D193" s="20">
        <f t="shared" si="5"/>
        <v>0.33333333333333331</v>
      </c>
      <c r="G193" s="12" t="s">
        <v>2606</v>
      </c>
      <c r="H193" s="12">
        <v>118</v>
      </c>
      <c r="I193" s="12">
        <v>219</v>
      </c>
      <c r="J193" s="12" t="s">
        <v>11</v>
      </c>
      <c r="K193" s="12">
        <v>1998</v>
      </c>
      <c r="L193" s="12" t="s">
        <v>2607</v>
      </c>
      <c r="M193" s="12">
        <v>6395131599</v>
      </c>
      <c r="N193" s="12" t="s">
        <v>236</v>
      </c>
      <c r="O193" s="12" t="s">
        <v>836</v>
      </c>
      <c r="P193" s="14">
        <v>35963</v>
      </c>
      <c r="Q193" s="12" t="s">
        <v>2626</v>
      </c>
      <c r="R193" s="12" t="s">
        <v>2627</v>
      </c>
      <c r="S193" s="12">
        <v>0.04</v>
      </c>
      <c r="T193" s="12">
        <v>50000</v>
      </c>
      <c r="U193" s="12">
        <v>1984</v>
      </c>
      <c r="V193" s="12">
        <v>14</v>
      </c>
      <c r="W193" s="12">
        <v>0.48487477000000001</v>
      </c>
      <c r="X193" s="12">
        <v>8.368942E-2</v>
      </c>
      <c r="Y193" s="12">
        <v>0.87263204000000005</v>
      </c>
      <c r="Z193" s="12">
        <v>1.49956405</v>
      </c>
      <c r="AA193" s="12" t="s">
        <v>48</v>
      </c>
      <c r="AB193" s="12">
        <v>1</v>
      </c>
    </row>
    <row r="194" spans="1:28" ht="16" x14ac:dyDescent="0.2">
      <c r="A194" s="6">
        <v>39448</v>
      </c>
      <c r="B194">
        <f>COUNTIFS(P:P,"&gt;="&amp;A194,P:P,"&lt;"&amp;A195)</f>
        <v>2</v>
      </c>
      <c r="C194">
        <f t="shared" si="4"/>
        <v>1</v>
      </c>
      <c r="D194" s="20">
        <f t="shared" si="5"/>
        <v>0.5</v>
      </c>
      <c r="G194" s="12" t="s">
        <v>4650</v>
      </c>
      <c r="H194" s="12">
        <v>99</v>
      </c>
      <c r="I194" s="12">
        <v>57</v>
      </c>
      <c r="J194" s="12" t="s">
        <v>4092</v>
      </c>
      <c r="K194" s="12">
        <v>1998</v>
      </c>
      <c r="L194" s="12" t="s">
        <v>4651</v>
      </c>
      <c r="M194" s="12">
        <v>836299233</v>
      </c>
      <c r="N194" s="12" t="s">
        <v>35</v>
      </c>
      <c r="O194" s="12" t="s">
        <v>40</v>
      </c>
      <c r="P194" s="14">
        <v>35964</v>
      </c>
      <c r="Q194" s="12" t="s">
        <v>4658</v>
      </c>
      <c r="R194" s="12" t="s">
        <v>4659</v>
      </c>
      <c r="S194" s="12">
        <v>0.11</v>
      </c>
      <c r="T194" s="12">
        <v>538</v>
      </c>
      <c r="U194" s="12">
        <v>1980</v>
      </c>
      <c r="V194" s="12">
        <v>18</v>
      </c>
      <c r="W194" s="12">
        <v>0.41985969000000001</v>
      </c>
      <c r="X194" s="12">
        <v>-2.8946000000000002E-3</v>
      </c>
      <c r="Y194" s="12">
        <v>0.84764466000000005</v>
      </c>
      <c r="Z194" s="12">
        <v>1.4777696300000001</v>
      </c>
      <c r="AA194" s="12" t="s">
        <v>107</v>
      </c>
      <c r="AB194" s="12">
        <v>0</v>
      </c>
    </row>
    <row r="195" spans="1:28" ht="16" x14ac:dyDescent="0.2">
      <c r="A195" s="6">
        <v>39479</v>
      </c>
      <c r="B195">
        <f>COUNTIFS(P:P,"&gt;="&amp;A195,P:P,"&lt;"&amp;A196)</f>
        <v>1</v>
      </c>
      <c r="C195">
        <f t="shared" si="4"/>
        <v>0</v>
      </c>
      <c r="D195" s="20">
        <f t="shared" si="5"/>
        <v>0</v>
      </c>
      <c r="G195" s="12" t="s">
        <v>1328</v>
      </c>
      <c r="H195" s="12">
        <v>120</v>
      </c>
      <c r="I195" s="12">
        <v>260</v>
      </c>
      <c r="J195" s="12" t="s">
        <v>11</v>
      </c>
      <c r="K195" s="12">
        <v>1998</v>
      </c>
      <c r="L195" s="12" t="s">
        <v>1329</v>
      </c>
      <c r="M195" s="12">
        <v>48084957499</v>
      </c>
      <c r="N195" s="12" t="s">
        <v>118</v>
      </c>
      <c r="O195" s="12" t="s">
        <v>119</v>
      </c>
      <c r="P195" s="14">
        <v>35965</v>
      </c>
      <c r="Q195" s="12" t="s">
        <v>1360</v>
      </c>
      <c r="R195" s="12" t="s">
        <v>707</v>
      </c>
      <c r="S195" s="12">
        <v>0.1</v>
      </c>
      <c r="T195" s="12">
        <v>260000</v>
      </c>
      <c r="U195" s="12">
        <v>1994</v>
      </c>
      <c r="V195" s="12">
        <v>4</v>
      </c>
      <c r="W195" s="12">
        <v>-3.17524E-2</v>
      </c>
      <c r="X195" s="12">
        <v>-0.5026562</v>
      </c>
      <c r="Y195" s="12">
        <v>0.74392285999999996</v>
      </c>
      <c r="Z195" s="12">
        <v>1.3914378000000001</v>
      </c>
      <c r="AA195" s="12" t="s">
        <v>48</v>
      </c>
      <c r="AB195" s="12">
        <v>1</v>
      </c>
    </row>
    <row r="196" spans="1:28" ht="16" x14ac:dyDescent="0.2">
      <c r="A196" s="6">
        <v>39508</v>
      </c>
      <c r="B196">
        <f>COUNTIFS(P:P,"&gt;="&amp;A196,P:P,"&lt;"&amp;A197)</f>
        <v>6</v>
      </c>
      <c r="C196">
        <f t="shared" si="4"/>
        <v>5</v>
      </c>
      <c r="D196" s="20">
        <f t="shared" si="5"/>
        <v>0.83333333333333337</v>
      </c>
      <c r="G196" s="12" t="s">
        <v>3316</v>
      </c>
      <c r="H196" s="12">
        <v>116</v>
      </c>
      <c r="I196" s="12">
        <v>169</v>
      </c>
      <c r="J196" s="12" t="s">
        <v>2855</v>
      </c>
      <c r="K196" s="12">
        <v>1998</v>
      </c>
      <c r="L196" s="12" t="s">
        <v>3317</v>
      </c>
      <c r="M196" s="12">
        <v>9577787940</v>
      </c>
      <c r="N196" s="12" t="s">
        <v>118</v>
      </c>
      <c r="O196" s="12" t="s">
        <v>119</v>
      </c>
      <c r="P196" s="14">
        <v>35965</v>
      </c>
      <c r="Q196" s="12" t="s">
        <v>3345</v>
      </c>
      <c r="R196" s="12" t="s">
        <v>3346</v>
      </c>
      <c r="S196" s="12">
        <v>0.04</v>
      </c>
      <c r="T196" s="12">
        <v>24670</v>
      </c>
      <c r="U196" s="12">
        <v>1988</v>
      </c>
      <c r="V196" s="12">
        <v>10</v>
      </c>
      <c r="W196" s="12">
        <v>-3.17524E-2</v>
      </c>
      <c r="X196" s="12">
        <v>-0.5026562</v>
      </c>
      <c r="Y196" s="12">
        <v>0.74392285999999996</v>
      </c>
      <c r="Z196" s="12">
        <v>1.3914378000000001</v>
      </c>
      <c r="AA196" s="12" t="s">
        <v>48</v>
      </c>
      <c r="AB196" s="12">
        <v>1</v>
      </c>
    </row>
    <row r="197" spans="1:28" ht="16" x14ac:dyDescent="0.2">
      <c r="A197" s="6">
        <v>39539</v>
      </c>
      <c r="B197">
        <f>COUNTIFS(P:P,"&gt;="&amp;A197,P:P,"&lt;"&amp;A198)</f>
        <v>3</v>
      </c>
      <c r="C197">
        <f t="shared" si="4"/>
        <v>1</v>
      </c>
      <c r="D197" s="20">
        <f t="shared" si="5"/>
        <v>0.33333333333333331</v>
      </c>
      <c r="G197" s="12" t="s">
        <v>1644</v>
      </c>
      <c r="H197" s="12">
        <v>16</v>
      </c>
      <c r="I197" s="12">
        <v>255</v>
      </c>
      <c r="J197" s="12" t="s">
        <v>11</v>
      </c>
      <c r="K197" s="12">
        <v>1998</v>
      </c>
      <c r="L197" s="12" t="s">
        <v>1645</v>
      </c>
      <c r="M197" s="12">
        <v>187991306.30000001</v>
      </c>
      <c r="N197" s="12" t="s">
        <v>35</v>
      </c>
      <c r="O197" s="12" t="s">
        <v>40</v>
      </c>
      <c r="P197" s="14">
        <v>35975</v>
      </c>
      <c r="Q197" s="12" t="s">
        <v>1680</v>
      </c>
      <c r="R197" s="12" t="s">
        <v>1681</v>
      </c>
      <c r="S197" s="12">
        <v>0.01</v>
      </c>
      <c r="T197" s="12">
        <v>310</v>
      </c>
      <c r="U197" s="12">
        <v>1998</v>
      </c>
      <c r="V197" s="12">
        <v>0</v>
      </c>
      <c r="W197" s="12">
        <v>1.8499248699999999</v>
      </c>
      <c r="X197" s="12">
        <v>2.2334683499999999</v>
      </c>
      <c r="Y197" s="12">
        <v>1.2908854599999999</v>
      </c>
      <c r="Z197" s="12">
        <v>1.8018175400000001</v>
      </c>
      <c r="AA197" s="12" t="s">
        <v>39</v>
      </c>
      <c r="AB197" s="12">
        <v>1</v>
      </c>
    </row>
    <row r="198" spans="1:28" ht="16" x14ac:dyDescent="0.2">
      <c r="A198" s="6">
        <v>39569</v>
      </c>
      <c r="B198">
        <f>COUNTIFS(P:P,"&gt;="&amp;A198,P:P,"&lt;"&amp;A199)</f>
        <v>4</v>
      </c>
      <c r="C198">
        <f t="shared" si="4"/>
        <v>0</v>
      </c>
      <c r="D198" s="20">
        <f t="shared" si="5"/>
        <v>0</v>
      </c>
      <c r="G198" s="12" t="s">
        <v>3162</v>
      </c>
      <c r="H198" s="12">
        <v>111</v>
      </c>
      <c r="I198" s="12">
        <v>175</v>
      </c>
      <c r="J198" s="12" t="s">
        <v>2855</v>
      </c>
      <c r="K198" s="12">
        <v>1998</v>
      </c>
      <c r="L198" s="12" t="s">
        <v>3163</v>
      </c>
      <c r="M198" s="12">
        <v>13263719776</v>
      </c>
      <c r="N198" s="12" t="s">
        <v>150</v>
      </c>
      <c r="O198" s="12" t="s">
        <v>151</v>
      </c>
      <c r="P198" s="14">
        <v>35977</v>
      </c>
      <c r="Q198" s="12" t="s">
        <v>3254</v>
      </c>
      <c r="R198" s="12" t="s">
        <v>3255</v>
      </c>
      <c r="S198" s="12">
        <v>0.15</v>
      </c>
      <c r="T198" s="12">
        <v>3711</v>
      </c>
      <c r="U198" s="12">
        <v>1987</v>
      </c>
      <c r="V198" s="12">
        <v>11</v>
      </c>
      <c r="W198" s="12">
        <v>2.0302039399999998</v>
      </c>
      <c r="X198" s="12">
        <v>2.69468649</v>
      </c>
      <c r="Y198" s="12">
        <v>1.4309862200000001</v>
      </c>
      <c r="Z198" s="12">
        <v>1.9021736600000001</v>
      </c>
      <c r="AA198" s="12" t="s">
        <v>43</v>
      </c>
      <c r="AB198" s="12">
        <v>1</v>
      </c>
    </row>
    <row r="199" spans="1:28" ht="16" x14ac:dyDescent="0.2">
      <c r="A199" s="6">
        <v>39600</v>
      </c>
      <c r="B199">
        <f>COUNTIFS(P:P,"&gt;="&amp;A199,P:P,"&lt;"&amp;A200)</f>
        <v>1</v>
      </c>
      <c r="C199">
        <f t="shared" si="4"/>
        <v>0</v>
      </c>
      <c r="D199" s="20">
        <f t="shared" si="5"/>
        <v>0</v>
      </c>
      <c r="G199" s="12" t="s">
        <v>5113</v>
      </c>
      <c r="H199" s="12">
        <v>117</v>
      </c>
      <c r="I199" s="12">
        <v>23</v>
      </c>
      <c r="J199" s="12" t="s">
        <v>4729</v>
      </c>
      <c r="K199" s="12">
        <v>1998</v>
      </c>
      <c r="L199" s="12" t="s">
        <v>5114</v>
      </c>
      <c r="M199" s="12">
        <v>21631132844</v>
      </c>
      <c r="N199" s="12" t="s">
        <v>49</v>
      </c>
      <c r="O199" s="12" t="s">
        <v>720</v>
      </c>
      <c r="P199" s="14">
        <v>35977</v>
      </c>
      <c r="Q199" s="12" t="s">
        <v>5130</v>
      </c>
      <c r="R199" s="12" t="s">
        <v>733</v>
      </c>
      <c r="S199" s="12">
        <v>7.0000000000000007E-2</v>
      </c>
      <c r="T199" s="12">
        <v>35000</v>
      </c>
      <c r="U199" s="12">
        <v>1996</v>
      </c>
      <c r="V199" s="12">
        <v>2</v>
      </c>
      <c r="W199" s="12">
        <v>2.0302039399999998</v>
      </c>
      <c r="X199" s="12">
        <v>2.69468649</v>
      </c>
      <c r="Y199" s="12">
        <v>1.4309862200000001</v>
      </c>
      <c r="Z199" s="12">
        <v>1.9021736600000001</v>
      </c>
      <c r="AA199" s="12" t="s">
        <v>48</v>
      </c>
      <c r="AB199" s="12">
        <v>0</v>
      </c>
    </row>
    <row r="200" spans="1:28" ht="16" x14ac:dyDescent="0.2">
      <c r="A200" s="6">
        <v>39630</v>
      </c>
      <c r="B200">
        <f>COUNTIFS(P:P,"&gt;="&amp;A200,P:P,"&lt;"&amp;A201)</f>
        <v>4</v>
      </c>
      <c r="C200">
        <f t="shared" si="4"/>
        <v>1</v>
      </c>
      <c r="D200" s="20">
        <f t="shared" si="5"/>
        <v>0.25</v>
      </c>
      <c r="G200" s="12" t="s">
        <v>4957</v>
      </c>
      <c r="H200" s="12">
        <v>109</v>
      </c>
      <c r="I200" s="12">
        <v>32</v>
      </c>
      <c r="J200" s="12" t="s">
        <v>4729</v>
      </c>
      <c r="K200" s="12">
        <v>1998</v>
      </c>
      <c r="L200" s="12" t="s">
        <v>4958</v>
      </c>
      <c r="M200" s="12">
        <v>496670250.39999998</v>
      </c>
      <c r="N200" s="12" t="s">
        <v>35</v>
      </c>
      <c r="O200" s="12" t="s">
        <v>653</v>
      </c>
      <c r="P200" s="14">
        <v>35985</v>
      </c>
      <c r="Q200" s="12" t="s">
        <v>5013</v>
      </c>
      <c r="R200" s="12" t="s">
        <v>5014</v>
      </c>
      <c r="S200" s="12">
        <v>0.24</v>
      </c>
      <c r="T200" s="12">
        <v>503</v>
      </c>
      <c r="U200" s="12">
        <v>1998</v>
      </c>
      <c r="V200" s="12">
        <v>0</v>
      </c>
      <c r="W200" s="12">
        <v>1.3699372400000001</v>
      </c>
      <c r="X200" s="12">
        <v>2.3254069799999999</v>
      </c>
      <c r="Y200" s="12">
        <v>1.4846218200000001</v>
      </c>
      <c r="Z200" s="12">
        <v>1.9112486500000001</v>
      </c>
      <c r="AA200" s="12" t="s">
        <v>107</v>
      </c>
      <c r="AB200" s="12">
        <v>0</v>
      </c>
    </row>
    <row r="201" spans="1:28" ht="16" x14ac:dyDescent="0.2">
      <c r="A201" s="6">
        <v>39661</v>
      </c>
      <c r="B201">
        <f>COUNTIFS(P:P,"&gt;="&amp;A201,P:P,"&lt;"&amp;A202)</f>
        <v>4</v>
      </c>
      <c r="C201">
        <f t="shared" si="4"/>
        <v>0</v>
      </c>
      <c r="D201" s="20">
        <f t="shared" si="5"/>
        <v>0</v>
      </c>
      <c r="G201" s="12" t="s">
        <v>4339</v>
      </c>
      <c r="H201" s="12">
        <v>94</v>
      </c>
      <c r="I201" s="12">
        <v>79</v>
      </c>
      <c r="J201" s="12" t="s">
        <v>4092</v>
      </c>
      <c r="K201" s="12">
        <v>1998</v>
      </c>
      <c r="L201" s="12" t="s">
        <v>4340</v>
      </c>
      <c r="M201" s="12">
        <v>813428601</v>
      </c>
      <c r="N201" s="12" t="s">
        <v>35</v>
      </c>
      <c r="O201" s="12" t="s">
        <v>40</v>
      </c>
      <c r="P201" s="14">
        <v>35998</v>
      </c>
      <c r="Q201" s="12" t="s">
        <v>4362</v>
      </c>
      <c r="R201" s="12" t="s">
        <v>4363</v>
      </c>
      <c r="S201" s="12">
        <v>0.2</v>
      </c>
      <c r="T201" s="12">
        <v>997</v>
      </c>
      <c r="U201" s="12">
        <v>1974</v>
      </c>
      <c r="V201" s="12">
        <v>24</v>
      </c>
      <c r="W201" s="12">
        <v>0.48544422999999998</v>
      </c>
      <c r="X201" s="12">
        <v>1.4921535500000001</v>
      </c>
      <c r="Y201" s="12">
        <v>1.44290824</v>
      </c>
      <c r="Z201" s="12">
        <v>1.7861578300000001</v>
      </c>
      <c r="AA201" s="12" t="s">
        <v>107</v>
      </c>
      <c r="AB201" s="12">
        <v>0</v>
      </c>
    </row>
    <row r="202" spans="1:28" ht="16" x14ac:dyDescent="0.2">
      <c r="A202" s="6">
        <v>39692</v>
      </c>
      <c r="B202">
        <f>COUNTIFS(P:P,"&gt;="&amp;A202,P:P,"&lt;"&amp;A203)</f>
        <v>4</v>
      </c>
      <c r="C202">
        <f t="shared" si="4"/>
        <v>3</v>
      </c>
      <c r="D202" s="20">
        <f t="shared" si="5"/>
        <v>0.75</v>
      </c>
      <c r="G202" s="12" t="s">
        <v>5728</v>
      </c>
      <c r="H202" s="12">
        <v>112</v>
      </c>
      <c r="I202" s="12">
        <v>1</v>
      </c>
      <c r="J202" s="12" t="s">
        <v>4729</v>
      </c>
      <c r="K202" s="12">
        <v>1998</v>
      </c>
      <c r="L202" s="12" t="s">
        <v>5729</v>
      </c>
      <c r="M202" s="12">
        <v>57982176704</v>
      </c>
      <c r="N202" s="12" t="s">
        <v>49</v>
      </c>
      <c r="O202" s="12" t="s">
        <v>50</v>
      </c>
      <c r="P202" s="14">
        <v>36004</v>
      </c>
      <c r="Q202" s="12" t="s">
        <v>5817</v>
      </c>
      <c r="R202" s="12" t="s">
        <v>3055</v>
      </c>
      <c r="S202" s="12">
        <v>0.27</v>
      </c>
      <c r="T202" s="12">
        <v>7000</v>
      </c>
      <c r="U202" s="12">
        <v>1998</v>
      </c>
      <c r="V202" s="12">
        <v>0</v>
      </c>
      <c r="W202" s="12">
        <v>-1.6847117</v>
      </c>
      <c r="X202" s="12">
        <v>0.23571459</v>
      </c>
      <c r="Y202" s="12">
        <v>0.75071082</v>
      </c>
      <c r="Z202" s="12">
        <v>1.32524621</v>
      </c>
      <c r="AA202" s="12" t="s">
        <v>110</v>
      </c>
      <c r="AB202" s="12">
        <v>0</v>
      </c>
    </row>
    <row r="203" spans="1:28" ht="16" x14ac:dyDescent="0.2">
      <c r="A203" s="6">
        <v>39722</v>
      </c>
      <c r="B203">
        <f>COUNTIFS(P:P,"&gt;="&amp;A203,P:P,"&lt;"&amp;A204)</f>
        <v>7</v>
      </c>
      <c r="C203">
        <f t="shared" si="4"/>
        <v>5</v>
      </c>
      <c r="D203" s="20">
        <f t="shared" si="5"/>
        <v>0.7142857142857143</v>
      </c>
      <c r="G203" s="12" t="s">
        <v>3079</v>
      </c>
      <c r="H203" s="12">
        <v>17</v>
      </c>
      <c r="I203" s="12">
        <v>187</v>
      </c>
      <c r="J203" s="12" t="s">
        <v>2855</v>
      </c>
      <c r="K203" s="12">
        <v>1998</v>
      </c>
      <c r="L203" s="12" t="s">
        <v>3080</v>
      </c>
      <c r="M203" s="12">
        <v>2022437736</v>
      </c>
      <c r="N203" s="12" t="s">
        <v>35</v>
      </c>
      <c r="O203" s="12" t="s">
        <v>40</v>
      </c>
      <c r="P203" s="14">
        <v>36007</v>
      </c>
      <c r="Q203" s="12" t="s">
        <v>3177</v>
      </c>
      <c r="R203" s="12" t="s">
        <v>3178</v>
      </c>
      <c r="S203" s="12">
        <v>0.12</v>
      </c>
      <c r="T203" s="12">
        <v>466</v>
      </c>
      <c r="U203" s="12">
        <v>1997</v>
      </c>
      <c r="V203" s="12">
        <v>1</v>
      </c>
      <c r="W203" s="12">
        <v>-1.9513822999999999</v>
      </c>
      <c r="X203" s="12">
        <v>-0.15937950000000001</v>
      </c>
      <c r="Y203" s="12">
        <v>0.51008810999999998</v>
      </c>
      <c r="Z203" s="12">
        <v>1.1786493300000001</v>
      </c>
      <c r="AA203" s="12" t="s">
        <v>39</v>
      </c>
      <c r="AB203" s="12">
        <v>1</v>
      </c>
    </row>
    <row r="204" spans="1:28" ht="16" x14ac:dyDescent="0.2">
      <c r="A204" s="6">
        <v>39753</v>
      </c>
      <c r="B204">
        <f>COUNTIFS(P:P,"&gt;="&amp;A204,P:P,"&lt;"&amp;A205)</f>
        <v>1</v>
      </c>
      <c r="C204">
        <f t="shared" si="4"/>
        <v>1</v>
      </c>
      <c r="D204" s="20">
        <f t="shared" si="5"/>
        <v>1</v>
      </c>
      <c r="G204" s="12" t="s">
        <v>5716</v>
      </c>
      <c r="H204" s="12">
        <v>115</v>
      </c>
      <c r="I204" s="12">
        <v>1</v>
      </c>
      <c r="J204" s="12" t="s">
        <v>4729</v>
      </c>
      <c r="K204" s="12">
        <v>1998</v>
      </c>
      <c r="L204" s="12" t="s">
        <v>5717</v>
      </c>
      <c r="M204" s="12">
        <v>3801654646</v>
      </c>
      <c r="N204" s="12" t="s">
        <v>407</v>
      </c>
      <c r="O204" s="12" t="s">
        <v>913</v>
      </c>
      <c r="P204" s="14">
        <v>36007</v>
      </c>
      <c r="Q204" s="12" t="s">
        <v>5806</v>
      </c>
      <c r="R204" s="12" t="s">
        <v>5807</v>
      </c>
      <c r="S204" s="12">
        <v>0.06</v>
      </c>
      <c r="T204" s="12">
        <v>26000</v>
      </c>
      <c r="U204" s="12">
        <v>1992</v>
      </c>
      <c r="V204" s="12">
        <v>6</v>
      </c>
      <c r="W204" s="12">
        <v>-1.9513822999999999</v>
      </c>
      <c r="X204" s="12">
        <v>-0.15937950000000001</v>
      </c>
      <c r="Y204" s="12">
        <v>0.51008810999999998</v>
      </c>
      <c r="Z204" s="12">
        <v>1.1786493300000001</v>
      </c>
      <c r="AA204" s="12" t="s">
        <v>48</v>
      </c>
      <c r="AB204" s="12">
        <v>0</v>
      </c>
    </row>
    <row r="205" spans="1:28" ht="16" x14ac:dyDescent="0.2">
      <c r="A205" s="6">
        <v>39783</v>
      </c>
      <c r="B205">
        <f>COUNTIFS(P:P,"&gt;="&amp;A205,P:P,"&lt;"&amp;A206)</f>
        <v>0</v>
      </c>
      <c r="C205">
        <f t="shared" si="4"/>
        <v>0</v>
      </c>
      <c r="D205" s="20">
        <f t="shared" si="5"/>
        <v>0</v>
      </c>
      <c r="G205" s="12" t="s">
        <v>5773</v>
      </c>
      <c r="H205" s="12">
        <v>111</v>
      </c>
      <c r="I205" s="12">
        <v>0</v>
      </c>
      <c r="J205" s="12" t="s">
        <v>4729</v>
      </c>
      <c r="K205" s="12">
        <v>1998</v>
      </c>
      <c r="L205" s="12" t="s">
        <v>5774</v>
      </c>
      <c r="M205" s="12">
        <v>12673644169</v>
      </c>
      <c r="N205" s="12" t="s">
        <v>35</v>
      </c>
      <c r="O205" s="12" t="s">
        <v>287</v>
      </c>
      <c r="P205" s="14">
        <v>36007</v>
      </c>
      <c r="Q205" s="12" t="s">
        <v>4630</v>
      </c>
      <c r="R205" s="12" t="s">
        <v>3406</v>
      </c>
      <c r="S205" s="12">
        <v>0.11</v>
      </c>
      <c r="T205" s="12">
        <v>7030</v>
      </c>
      <c r="U205" s="12">
        <v>1935</v>
      </c>
      <c r="V205" s="12">
        <v>63</v>
      </c>
      <c r="W205" s="12">
        <v>-1.9513822999999999</v>
      </c>
      <c r="X205" s="12">
        <v>-0.15937950000000001</v>
      </c>
      <c r="Y205" s="12">
        <v>0.51008810999999998</v>
      </c>
      <c r="Z205" s="12">
        <v>1.1786493300000001</v>
      </c>
      <c r="AA205" s="12" t="s">
        <v>110</v>
      </c>
      <c r="AB205" s="12">
        <v>0</v>
      </c>
    </row>
    <row r="206" spans="1:28" ht="16" x14ac:dyDescent="0.2">
      <c r="A206" s="6">
        <v>39814</v>
      </c>
      <c r="B206">
        <f>COUNTIFS(P:P,"&gt;="&amp;A206,P:P,"&lt;"&amp;A207)</f>
        <v>0</v>
      </c>
      <c r="C206">
        <f t="shared" si="4"/>
        <v>0</v>
      </c>
      <c r="D206" s="20">
        <f t="shared" si="5"/>
        <v>0</v>
      </c>
      <c r="G206" s="12" t="s">
        <v>5600</v>
      </c>
      <c r="H206" s="12">
        <v>70</v>
      </c>
      <c r="I206" s="12">
        <v>4</v>
      </c>
      <c r="J206" s="12" t="s">
        <v>4729</v>
      </c>
      <c r="K206" s="12">
        <v>1998</v>
      </c>
      <c r="L206" s="12" t="s">
        <v>5601</v>
      </c>
      <c r="M206" s="12">
        <v>794994148.89999998</v>
      </c>
      <c r="N206" s="12" t="s">
        <v>111</v>
      </c>
      <c r="O206" s="12" t="s">
        <v>128</v>
      </c>
      <c r="P206" s="14">
        <v>36024</v>
      </c>
      <c r="Q206" s="12" t="s">
        <v>5647</v>
      </c>
      <c r="R206" s="12" t="s">
        <v>5648</v>
      </c>
      <c r="S206" s="12">
        <v>0.06</v>
      </c>
      <c r="T206" s="12">
        <v>51</v>
      </c>
      <c r="U206" s="12">
        <v>1969</v>
      </c>
      <c r="V206" s="12">
        <v>29</v>
      </c>
      <c r="W206" s="12">
        <v>-0.80906500000000003</v>
      </c>
      <c r="X206" s="12">
        <v>-1.1318093</v>
      </c>
      <c r="Y206" s="12">
        <v>-0.57889840000000004</v>
      </c>
      <c r="Z206" s="12">
        <v>0.66780596999999997</v>
      </c>
      <c r="AA206" s="12" t="s">
        <v>131</v>
      </c>
      <c r="AB206" s="12">
        <v>0</v>
      </c>
    </row>
    <row r="207" spans="1:28" ht="16" x14ac:dyDescent="0.2">
      <c r="A207" s="6">
        <v>39845</v>
      </c>
      <c r="B207">
        <f>COUNTIFS(P:P,"&gt;="&amp;A207,P:P,"&lt;"&amp;A208)</f>
        <v>0</v>
      </c>
      <c r="C207">
        <f t="shared" si="4"/>
        <v>0</v>
      </c>
      <c r="D207" s="20">
        <f t="shared" si="5"/>
        <v>0</v>
      </c>
      <c r="G207" s="12" t="s">
        <v>2840</v>
      </c>
      <c r="H207" s="12">
        <v>113</v>
      </c>
      <c r="I207" s="12">
        <v>201</v>
      </c>
      <c r="J207" s="12" t="s">
        <v>11</v>
      </c>
      <c r="K207" s="12">
        <v>1998</v>
      </c>
      <c r="L207" s="12" t="s">
        <v>2841</v>
      </c>
      <c r="M207" s="12">
        <v>43278433094</v>
      </c>
      <c r="N207" s="12" t="s">
        <v>111</v>
      </c>
      <c r="O207" s="12" t="s">
        <v>128</v>
      </c>
      <c r="P207" s="14">
        <v>36025</v>
      </c>
      <c r="Q207" s="12" t="s">
        <v>2889</v>
      </c>
      <c r="R207" s="12" t="s">
        <v>2890</v>
      </c>
      <c r="S207" s="12">
        <v>0.11</v>
      </c>
      <c r="T207" s="12">
        <v>4500</v>
      </c>
      <c r="U207" s="12">
        <v>1994</v>
      </c>
      <c r="V207" s="12">
        <v>4</v>
      </c>
      <c r="W207" s="12">
        <v>-0.30941809999999997</v>
      </c>
      <c r="X207" s="12">
        <v>-0.58355760000000001</v>
      </c>
      <c r="Y207" s="12">
        <v>-0.1063041</v>
      </c>
      <c r="Z207" s="12">
        <v>0.87808211000000003</v>
      </c>
      <c r="AA207" s="12" t="s">
        <v>43</v>
      </c>
      <c r="AB207" s="12">
        <v>1</v>
      </c>
    </row>
    <row r="208" spans="1:28" ht="16" x14ac:dyDescent="0.2">
      <c r="A208" s="6">
        <v>39873</v>
      </c>
      <c r="B208">
        <f>COUNTIFS(P:P,"&gt;="&amp;A208,P:P,"&lt;"&amp;A209)</f>
        <v>1</v>
      </c>
      <c r="C208">
        <f t="shared" si="4"/>
        <v>1</v>
      </c>
      <c r="D208" s="20">
        <f t="shared" si="5"/>
        <v>1</v>
      </c>
      <c r="G208" s="12" t="s">
        <v>2438</v>
      </c>
      <c r="H208" s="12">
        <v>15</v>
      </c>
      <c r="I208" s="12">
        <v>228</v>
      </c>
      <c r="J208" s="12" t="s">
        <v>11</v>
      </c>
      <c r="K208" s="12">
        <v>1998</v>
      </c>
      <c r="L208" s="12" t="s">
        <v>2439</v>
      </c>
      <c r="M208" s="12">
        <v>1105203604</v>
      </c>
      <c r="N208" s="12" t="s">
        <v>35</v>
      </c>
      <c r="O208" s="12" t="s">
        <v>40</v>
      </c>
      <c r="P208" s="14">
        <v>36046</v>
      </c>
      <c r="Q208" s="12" t="s">
        <v>2453</v>
      </c>
      <c r="R208" s="12" t="s">
        <v>742</v>
      </c>
      <c r="S208" s="12">
        <v>0.33</v>
      </c>
      <c r="T208" s="12">
        <v>635</v>
      </c>
      <c r="U208" s="12">
        <v>1988</v>
      </c>
      <c r="V208" s="12">
        <v>10</v>
      </c>
      <c r="W208" s="12">
        <v>-0.52255039999999997</v>
      </c>
      <c r="X208" s="12">
        <v>-1.4851299</v>
      </c>
      <c r="Y208" s="12">
        <v>-2.0066774000000001</v>
      </c>
      <c r="Z208" s="12">
        <v>-0.1544259</v>
      </c>
      <c r="AA208" s="12" t="s">
        <v>107</v>
      </c>
      <c r="AB208" s="12">
        <v>1</v>
      </c>
    </row>
    <row r="209" spans="1:28" ht="16" x14ac:dyDescent="0.2">
      <c r="A209" s="6">
        <v>39904</v>
      </c>
      <c r="B209">
        <f>COUNTIFS(P:P,"&gt;="&amp;A209,P:P,"&lt;"&amp;A210)</f>
        <v>1</v>
      </c>
      <c r="C209">
        <f t="shared" si="4"/>
        <v>1</v>
      </c>
      <c r="D209" s="20">
        <f t="shared" si="5"/>
        <v>1</v>
      </c>
      <c r="G209" s="12" t="s">
        <v>2436</v>
      </c>
      <c r="H209" s="12">
        <v>52</v>
      </c>
      <c r="I209" s="12">
        <v>228</v>
      </c>
      <c r="J209" s="12" t="s">
        <v>11</v>
      </c>
      <c r="K209" s="12">
        <v>1998</v>
      </c>
      <c r="L209" s="12" t="s">
        <v>2437</v>
      </c>
      <c r="M209" s="12">
        <v>172586420.19999999</v>
      </c>
      <c r="N209" s="12" t="s">
        <v>35</v>
      </c>
      <c r="O209" s="12" t="s">
        <v>40</v>
      </c>
      <c r="P209" s="14">
        <v>36049</v>
      </c>
      <c r="Q209" s="12" t="s">
        <v>2451</v>
      </c>
      <c r="R209" s="12" t="s">
        <v>2452</v>
      </c>
      <c r="S209" s="12">
        <v>0.09</v>
      </c>
      <c r="T209" s="12">
        <v>224</v>
      </c>
      <c r="U209" s="12">
        <v>1994</v>
      </c>
      <c r="V209" s="12">
        <v>4</v>
      </c>
      <c r="W209" s="12">
        <v>-0.62540079999999998</v>
      </c>
      <c r="X209" s="12">
        <v>-1.5364404</v>
      </c>
      <c r="Y209" s="12">
        <v>-2.1783572000000002</v>
      </c>
      <c r="Z209" s="12">
        <v>-0.35153309999999999</v>
      </c>
      <c r="AA209" s="12" t="s">
        <v>39</v>
      </c>
      <c r="AB209" s="12">
        <v>1</v>
      </c>
    </row>
    <row r="210" spans="1:28" ht="16" x14ac:dyDescent="0.2">
      <c r="A210" s="6">
        <v>39934</v>
      </c>
      <c r="B210">
        <f>COUNTIFS(P:P,"&gt;="&amp;A210,P:P,"&lt;"&amp;A211)</f>
        <v>0</v>
      </c>
      <c r="C210">
        <f t="shared" si="4"/>
        <v>0</v>
      </c>
      <c r="D210" s="20">
        <f t="shared" si="5"/>
        <v>0</v>
      </c>
      <c r="G210" s="12" t="s">
        <v>1948</v>
      </c>
      <c r="H210" s="12">
        <v>75</v>
      </c>
      <c r="I210" s="12">
        <v>248</v>
      </c>
      <c r="J210" s="12" t="s">
        <v>11</v>
      </c>
      <c r="K210" s="12">
        <v>1998</v>
      </c>
      <c r="L210" s="12" t="s">
        <v>1949</v>
      </c>
      <c r="M210" s="12">
        <v>22371408937</v>
      </c>
      <c r="N210" s="12" t="s">
        <v>35</v>
      </c>
      <c r="O210" s="12" t="s">
        <v>1963</v>
      </c>
      <c r="P210" s="14">
        <v>36054</v>
      </c>
      <c r="Q210" s="12" t="s">
        <v>1964</v>
      </c>
      <c r="R210" s="12" t="s">
        <v>1965</v>
      </c>
      <c r="S210" s="12">
        <v>0.12</v>
      </c>
      <c r="T210" s="12">
        <v>34835</v>
      </c>
      <c r="U210" s="12">
        <v>1964</v>
      </c>
      <c r="V210" s="12">
        <v>34</v>
      </c>
      <c r="W210" s="12">
        <v>0.23574381</v>
      </c>
      <c r="X210" s="12">
        <v>-0.85847969999999996</v>
      </c>
      <c r="Y210" s="12">
        <v>-1.2806541</v>
      </c>
      <c r="Z210" s="12">
        <v>0.10080873999999999</v>
      </c>
      <c r="AA210" s="12" t="s">
        <v>48</v>
      </c>
      <c r="AB210" s="12">
        <v>1</v>
      </c>
    </row>
    <row r="211" spans="1:28" ht="16" x14ac:dyDescent="0.2">
      <c r="A211" s="6">
        <v>39965</v>
      </c>
      <c r="B211">
        <f>COUNTIFS(P:P,"&gt;="&amp;A211,P:P,"&lt;"&amp;A212)</f>
        <v>2</v>
      </c>
      <c r="C211">
        <f t="shared" si="4"/>
        <v>1</v>
      </c>
      <c r="D211" s="20">
        <f t="shared" si="5"/>
        <v>0.5</v>
      </c>
      <c r="G211" s="12" t="s">
        <v>1790</v>
      </c>
      <c r="H211" s="12">
        <v>125</v>
      </c>
      <c r="I211" s="12">
        <v>250</v>
      </c>
      <c r="J211" s="12" t="s">
        <v>11</v>
      </c>
      <c r="K211" s="12">
        <v>1998</v>
      </c>
      <c r="L211" s="12" t="s">
        <v>1791</v>
      </c>
      <c r="M211" s="12">
        <v>39940759746</v>
      </c>
      <c r="N211" s="12" t="s">
        <v>150</v>
      </c>
      <c r="O211" s="12" t="s">
        <v>151</v>
      </c>
      <c r="P211" s="14">
        <v>36062</v>
      </c>
      <c r="Q211" s="12" t="s">
        <v>1908</v>
      </c>
      <c r="R211" s="12" t="s">
        <v>1909</v>
      </c>
      <c r="S211" s="12">
        <v>7.0000000000000007E-2</v>
      </c>
      <c r="T211" s="12">
        <v>14100</v>
      </c>
      <c r="U211" s="12">
        <v>1995</v>
      </c>
      <c r="V211" s="12">
        <v>3</v>
      </c>
      <c r="W211" s="12">
        <v>0.67535345000000002</v>
      </c>
      <c r="X211" s="12">
        <v>-0.75455609999999995</v>
      </c>
      <c r="Y211" s="12">
        <v>-1.2126022999999999</v>
      </c>
      <c r="Z211" s="12">
        <v>4.0182710000000003E-2</v>
      </c>
      <c r="AA211" s="12" t="s">
        <v>48</v>
      </c>
      <c r="AB211" s="12">
        <v>1</v>
      </c>
    </row>
    <row r="212" spans="1:28" ht="16" x14ac:dyDescent="0.2">
      <c r="A212" s="6">
        <v>39995</v>
      </c>
      <c r="B212">
        <f>COUNTIFS(P:P,"&gt;="&amp;A212,P:P,"&lt;"&amp;A213)</f>
        <v>5</v>
      </c>
      <c r="C212">
        <f t="shared" si="4"/>
        <v>4</v>
      </c>
      <c r="D212" s="20">
        <f t="shared" si="5"/>
        <v>0.8</v>
      </c>
      <c r="G212" s="12" t="s">
        <v>1930</v>
      </c>
      <c r="H212" s="12">
        <v>93</v>
      </c>
      <c r="I212" s="12">
        <v>249</v>
      </c>
      <c r="J212" s="12" t="s">
        <v>11</v>
      </c>
      <c r="K212" s="12">
        <v>1998</v>
      </c>
      <c r="L212" s="12" t="s">
        <v>1931</v>
      </c>
      <c r="M212" s="12">
        <v>52988614.649999999</v>
      </c>
      <c r="N212" s="12" t="s">
        <v>118</v>
      </c>
      <c r="O212" s="12" t="s">
        <v>226</v>
      </c>
      <c r="P212" s="14">
        <v>36062</v>
      </c>
      <c r="Q212" s="12" t="s">
        <v>1934</v>
      </c>
      <c r="R212" s="12" t="s">
        <v>826</v>
      </c>
      <c r="S212" s="12">
        <v>0.01</v>
      </c>
      <c r="T212" s="12">
        <v>1461</v>
      </c>
      <c r="U212" s="12">
        <v>1997</v>
      </c>
      <c r="V212" s="12">
        <v>1</v>
      </c>
      <c r="W212" s="12">
        <v>0.67535345000000002</v>
      </c>
      <c r="X212" s="12">
        <v>-0.75455609999999995</v>
      </c>
      <c r="Y212" s="12">
        <v>-1.2126022999999999</v>
      </c>
      <c r="Z212" s="12">
        <v>4.0182710000000003E-2</v>
      </c>
      <c r="AA212" s="12" t="s">
        <v>43</v>
      </c>
      <c r="AB212" s="12">
        <v>1</v>
      </c>
    </row>
    <row r="213" spans="1:28" ht="16" x14ac:dyDescent="0.2">
      <c r="A213" s="6">
        <v>40026</v>
      </c>
      <c r="B213">
        <f>COUNTIFS(P:P,"&gt;="&amp;A213,P:P,"&lt;"&amp;A214)</f>
        <v>2</v>
      </c>
      <c r="C213">
        <f t="shared" si="4"/>
        <v>0</v>
      </c>
      <c r="D213" s="20">
        <f t="shared" si="5"/>
        <v>0</v>
      </c>
      <c r="G213" s="12" t="s">
        <v>1222</v>
      </c>
      <c r="H213" s="12">
        <v>70</v>
      </c>
      <c r="I213" s="12">
        <v>261</v>
      </c>
      <c r="J213" s="12" t="s">
        <v>11</v>
      </c>
      <c r="K213" s="12">
        <v>1998</v>
      </c>
      <c r="L213" s="12" t="s">
        <v>1223</v>
      </c>
      <c r="M213" s="12">
        <v>8934266000</v>
      </c>
      <c r="N213" s="12" t="s">
        <v>35</v>
      </c>
      <c r="O213" s="12" t="s">
        <v>40</v>
      </c>
      <c r="P213" s="14">
        <v>36073</v>
      </c>
      <c r="Q213" s="12" t="s">
        <v>116</v>
      </c>
      <c r="R213" s="12" t="s">
        <v>1274</v>
      </c>
      <c r="S213" s="12">
        <v>0.13</v>
      </c>
      <c r="T213" s="12">
        <v>3000</v>
      </c>
      <c r="U213" s="12">
        <v>1998</v>
      </c>
      <c r="V213" s="12">
        <v>0</v>
      </c>
      <c r="W213" s="12">
        <v>-1.3344539</v>
      </c>
      <c r="X213" s="12">
        <v>-1.3859444999999999</v>
      </c>
      <c r="Y213" s="12">
        <v>-2.122798</v>
      </c>
      <c r="Z213" s="12">
        <v>-0.71814100000000003</v>
      </c>
      <c r="AA213" s="12" t="s">
        <v>43</v>
      </c>
      <c r="AB213" s="12">
        <v>1</v>
      </c>
    </row>
    <row r="214" spans="1:28" ht="16" x14ac:dyDescent="0.2">
      <c r="A214" s="6">
        <v>40057</v>
      </c>
      <c r="B214">
        <f>COUNTIFS(P:P,"&gt;="&amp;A214,P:P,"&lt;"&amp;A215)</f>
        <v>6</v>
      </c>
      <c r="C214">
        <f t="shared" si="4"/>
        <v>4</v>
      </c>
      <c r="D214" s="20">
        <f t="shared" si="5"/>
        <v>0.66666666666666663</v>
      </c>
      <c r="G214" s="12" t="s">
        <v>1698</v>
      </c>
      <c r="H214" s="12">
        <v>118</v>
      </c>
      <c r="I214" s="12">
        <v>254</v>
      </c>
      <c r="J214" s="12" t="s">
        <v>11</v>
      </c>
      <c r="K214" s="12">
        <v>1998</v>
      </c>
      <c r="L214" s="12" t="s">
        <v>1699</v>
      </c>
      <c r="M214" s="12">
        <v>14827652887</v>
      </c>
      <c r="N214" s="12" t="s">
        <v>111</v>
      </c>
      <c r="O214" s="12" t="s">
        <v>392</v>
      </c>
      <c r="P214" s="14">
        <v>36075</v>
      </c>
      <c r="Q214" s="12" t="s">
        <v>1816</v>
      </c>
      <c r="R214" s="12" t="s">
        <v>274</v>
      </c>
      <c r="S214" s="12">
        <v>0.02</v>
      </c>
      <c r="T214" s="12">
        <v>71000</v>
      </c>
      <c r="U214" s="12">
        <v>1976</v>
      </c>
      <c r="V214" s="12">
        <v>22</v>
      </c>
      <c r="W214" s="12">
        <v>-1.7658104999999999</v>
      </c>
      <c r="X214" s="12">
        <v>-1.5645545999999999</v>
      </c>
      <c r="Y214" s="12">
        <v>-2.3489219000000001</v>
      </c>
      <c r="Z214" s="12">
        <v>-0.95665149999999999</v>
      </c>
      <c r="AA214" s="12" t="s">
        <v>48</v>
      </c>
      <c r="AB214" s="12">
        <v>1</v>
      </c>
    </row>
    <row r="215" spans="1:28" ht="16" x14ac:dyDescent="0.2">
      <c r="A215" s="6">
        <v>40087</v>
      </c>
      <c r="B215">
        <f>COUNTIFS(P:P,"&gt;="&amp;A215,P:P,"&lt;"&amp;A216)</f>
        <v>6</v>
      </c>
      <c r="C215">
        <f t="shared" si="4"/>
        <v>1</v>
      </c>
      <c r="D215" s="20">
        <f t="shared" si="5"/>
        <v>0.16666666666666666</v>
      </c>
      <c r="G215" s="12" t="s">
        <v>5383</v>
      </c>
      <c r="H215" s="12">
        <v>67</v>
      </c>
      <c r="I215" s="12">
        <v>10</v>
      </c>
      <c r="J215" s="12" t="s">
        <v>4729</v>
      </c>
      <c r="K215" s="12">
        <v>1998</v>
      </c>
      <c r="L215" s="12" t="s">
        <v>5384</v>
      </c>
      <c r="M215" s="12">
        <v>213751116.59999999</v>
      </c>
      <c r="N215" s="12" t="s">
        <v>35</v>
      </c>
      <c r="O215" s="12" t="s">
        <v>36</v>
      </c>
      <c r="P215" s="14">
        <v>36104</v>
      </c>
      <c r="Q215" s="12" t="s">
        <v>5419</v>
      </c>
      <c r="R215" s="12" t="s">
        <v>5420</v>
      </c>
      <c r="S215" s="12">
        <v>0.23</v>
      </c>
      <c r="T215" s="12">
        <v>419</v>
      </c>
      <c r="U215" s="12">
        <v>1991</v>
      </c>
      <c r="V215" s="12">
        <v>7</v>
      </c>
      <c r="W215" s="12">
        <v>1.6352617</v>
      </c>
      <c r="X215" s="12">
        <v>2.0238689600000002</v>
      </c>
      <c r="Y215" s="12">
        <v>0.91499366000000004</v>
      </c>
      <c r="Z215" s="12">
        <v>1.1948931300000001</v>
      </c>
      <c r="AA215" s="12" t="s">
        <v>39</v>
      </c>
      <c r="AB215" s="12">
        <v>0</v>
      </c>
    </row>
    <row r="216" spans="1:28" ht="16" x14ac:dyDescent="0.2">
      <c r="A216" s="6">
        <v>40118</v>
      </c>
      <c r="B216">
        <f>COUNTIFS(P:P,"&gt;="&amp;A216,P:P,"&lt;"&amp;A217)</f>
        <v>5</v>
      </c>
      <c r="C216">
        <f t="shared" si="4"/>
        <v>5</v>
      </c>
      <c r="D216" s="20">
        <f t="shared" si="5"/>
        <v>1</v>
      </c>
      <c r="G216" s="12" t="s">
        <v>2218</v>
      </c>
      <c r="H216" s="12">
        <v>86</v>
      </c>
      <c r="I216" s="12">
        <v>238</v>
      </c>
      <c r="J216" s="12" t="s">
        <v>11</v>
      </c>
      <c r="K216" s="12">
        <v>1998</v>
      </c>
      <c r="L216" s="12" t="s">
        <v>2219</v>
      </c>
      <c r="M216" s="12">
        <v>5097714830</v>
      </c>
      <c r="N216" s="12" t="s">
        <v>35</v>
      </c>
      <c r="O216" s="12" t="s">
        <v>40</v>
      </c>
      <c r="P216" s="14">
        <v>36111</v>
      </c>
      <c r="Q216" s="12" t="s">
        <v>2241</v>
      </c>
      <c r="R216" s="12" t="s">
        <v>2242</v>
      </c>
      <c r="S216" s="12">
        <v>0.01</v>
      </c>
      <c r="T216" s="12">
        <v>3017</v>
      </c>
      <c r="U216" s="12">
        <v>1983</v>
      </c>
      <c r="V216" s="12">
        <v>15</v>
      </c>
      <c r="W216" s="12">
        <v>0.85957881999999997</v>
      </c>
      <c r="X216" s="12">
        <v>1.44354962</v>
      </c>
      <c r="Y216" s="12">
        <v>0.60272205999999995</v>
      </c>
      <c r="Z216" s="12">
        <v>0.92585306000000001</v>
      </c>
      <c r="AA216" s="12" t="s">
        <v>43</v>
      </c>
      <c r="AB216" s="12">
        <v>1</v>
      </c>
    </row>
    <row r="217" spans="1:28" ht="16" x14ac:dyDescent="0.2">
      <c r="A217" s="6">
        <v>40148</v>
      </c>
      <c r="B217">
        <f>COUNTIFS(P:P,"&gt;="&amp;A217,P:P,"&lt;"&amp;A218)</f>
        <v>5</v>
      </c>
      <c r="C217">
        <f t="shared" si="4"/>
        <v>4</v>
      </c>
      <c r="D217" s="20">
        <f t="shared" si="5"/>
        <v>0.8</v>
      </c>
      <c r="G217" s="12" t="s">
        <v>5790</v>
      </c>
      <c r="H217" s="12">
        <v>32</v>
      </c>
      <c r="I217" s="12">
        <v>0</v>
      </c>
      <c r="J217" s="12" t="s">
        <v>4729</v>
      </c>
      <c r="K217" s="12">
        <v>1998</v>
      </c>
      <c r="L217" s="12" t="s">
        <v>5791</v>
      </c>
      <c r="M217" s="12">
        <v>697768144.20000005</v>
      </c>
      <c r="N217" s="12" t="s">
        <v>97</v>
      </c>
      <c r="O217" s="12" t="s">
        <v>221</v>
      </c>
      <c r="P217" s="14">
        <v>36111</v>
      </c>
      <c r="Q217" s="12" t="s">
        <v>5860</v>
      </c>
      <c r="R217" s="12" t="s">
        <v>5861</v>
      </c>
      <c r="S217" s="12">
        <v>0.12</v>
      </c>
      <c r="T217" s="12">
        <v>535</v>
      </c>
      <c r="U217" s="12">
        <v>1979</v>
      </c>
      <c r="V217" s="12">
        <v>19</v>
      </c>
      <c r="W217" s="12">
        <v>0.85957881999999997</v>
      </c>
      <c r="X217" s="12">
        <v>1.44354962</v>
      </c>
      <c r="Y217" s="12">
        <v>0.60272205999999995</v>
      </c>
      <c r="Z217" s="12">
        <v>0.92585306000000001</v>
      </c>
      <c r="AA217" s="12" t="s">
        <v>107</v>
      </c>
      <c r="AB217" s="12">
        <v>0</v>
      </c>
    </row>
    <row r="218" spans="1:28" ht="16" x14ac:dyDescent="0.2">
      <c r="A218" s="6">
        <v>40179</v>
      </c>
      <c r="B218">
        <f>COUNTIFS(P:P,"&gt;="&amp;A218,P:P,"&lt;"&amp;A219)</f>
        <v>1</v>
      </c>
      <c r="C218">
        <f t="shared" si="4"/>
        <v>1</v>
      </c>
      <c r="D218" s="20">
        <f t="shared" si="5"/>
        <v>1</v>
      </c>
      <c r="G218" s="12" t="s">
        <v>602</v>
      </c>
      <c r="H218" s="12">
        <v>113</v>
      </c>
      <c r="I218" s="12">
        <v>262</v>
      </c>
      <c r="J218" s="12" t="s">
        <v>11</v>
      </c>
      <c r="K218" s="12">
        <v>1998</v>
      </c>
      <c r="L218" s="12" t="s">
        <v>603</v>
      </c>
      <c r="M218" s="12">
        <v>10434649967</v>
      </c>
      <c r="N218" s="12" t="s">
        <v>49</v>
      </c>
      <c r="O218" s="12" t="s">
        <v>237</v>
      </c>
      <c r="P218" s="14">
        <v>36115</v>
      </c>
      <c r="Q218" s="12" t="s">
        <v>726</v>
      </c>
      <c r="R218" s="12" t="s">
        <v>506</v>
      </c>
      <c r="S218" s="12">
        <v>0.04</v>
      </c>
      <c r="T218" s="12">
        <v>9519</v>
      </c>
      <c r="U218" s="12">
        <v>1998</v>
      </c>
      <c r="V218" s="12">
        <v>0</v>
      </c>
      <c r="W218" s="12">
        <v>1.28298903</v>
      </c>
      <c r="X218" s="12">
        <v>1.7096339199999999</v>
      </c>
      <c r="Y218" s="12">
        <v>0.92329216000000003</v>
      </c>
      <c r="Z218" s="12">
        <v>1.1803821699999999</v>
      </c>
      <c r="AA218" s="12" t="s">
        <v>110</v>
      </c>
      <c r="AB218" s="12">
        <v>1</v>
      </c>
    </row>
    <row r="219" spans="1:28" ht="16" x14ac:dyDescent="0.2">
      <c r="A219" s="6">
        <v>40210</v>
      </c>
      <c r="B219">
        <f>COUNTIFS(P:P,"&gt;="&amp;A219,P:P,"&lt;"&amp;A220)</f>
        <v>6</v>
      </c>
      <c r="C219">
        <f t="shared" si="4"/>
        <v>4</v>
      </c>
      <c r="D219" s="20">
        <f t="shared" si="5"/>
        <v>0.66666666666666663</v>
      </c>
      <c r="G219" s="12" t="s">
        <v>5685</v>
      </c>
      <c r="H219" s="12">
        <v>107</v>
      </c>
      <c r="I219" s="12">
        <v>2</v>
      </c>
      <c r="J219" s="12" t="s">
        <v>4729</v>
      </c>
      <c r="K219" s="12">
        <v>1998</v>
      </c>
      <c r="L219" s="12" t="s">
        <v>5686</v>
      </c>
      <c r="M219" s="12">
        <v>19790368935</v>
      </c>
      <c r="N219" s="12" t="s">
        <v>104</v>
      </c>
      <c r="O219" s="12" t="s">
        <v>50</v>
      </c>
      <c r="P219" s="14">
        <v>36117</v>
      </c>
      <c r="Q219" s="12" t="s">
        <v>1510</v>
      </c>
      <c r="R219" s="12" t="s">
        <v>5688</v>
      </c>
      <c r="S219" s="12">
        <v>0.28999999999999998</v>
      </c>
      <c r="T219" s="12">
        <v>4850</v>
      </c>
      <c r="U219" s="12">
        <v>1998</v>
      </c>
      <c r="V219" s="12">
        <v>0</v>
      </c>
      <c r="W219" s="12">
        <v>1.40108681</v>
      </c>
      <c r="X219" s="12">
        <v>1.7820222400000001</v>
      </c>
      <c r="Y219" s="12">
        <v>1.0617882199999999</v>
      </c>
      <c r="Z219" s="12">
        <v>1.2938498599999999</v>
      </c>
      <c r="AA219" s="12" t="s">
        <v>43</v>
      </c>
      <c r="AB219" s="12">
        <v>0</v>
      </c>
    </row>
    <row r="220" spans="1:28" ht="16" x14ac:dyDescent="0.2">
      <c r="A220" s="6">
        <v>40238</v>
      </c>
      <c r="B220">
        <f>COUNTIFS(P:P,"&gt;="&amp;A220,P:P,"&lt;"&amp;A221)</f>
        <v>7</v>
      </c>
      <c r="C220">
        <f t="shared" si="4"/>
        <v>3</v>
      </c>
      <c r="D220" s="20">
        <f t="shared" si="5"/>
        <v>0.42857142857142855</v>
      </c>
      <c r="G220" s="12" t="s">
        <v>799</v>
      </c>
      <c r="H220" s="12">
        <v>37</v>
      </c>
      <c r="I220" s="12">
        <v>262</v>
      </c>
      <c r="J220" s="12" t="s">
        <v>11</v>
      </c>
      <c r="K220" s="12">
        <v>1998</v>
      </c>
      <c r="L220" s="12" t="s">
        <v>800</v>
      </c>
      <c r="M220" s="12">
        <v>186562653</v>
      </c>
      <c r="N220" s="12" t="s">
        <v>118</v>
      </c>
      <c r="O220" s="12" t="s">
        <v>119</v>
      </c>
      <c r="P220" s="14">
        <v>36129</v>
      </c>
      <c r="Q220" s="12" t="s">
        <v>827</v>
      </c>
      <c r="R220" s="12" t="s">
        <v>828</v>
      </c>
      <c r="S220" s="12">
        <v>0.35</v>
      </c>
      <c r="T220" s="12">
        <v>77</v>
      </c>
      <c r="U220" s="12">
        <v>1990</v>
      </c>
      <c r="V220" s="12">
        <v>8</v>
      </c>
      <c r="W220" s="12">
        <v>0.65200418999999998</v>
      </c>
      <c r="X220" s="12">
        <v>1.5151697500000001</v>
      </c>
      <c r="Y220" s="12">
        <v>1.23410961</v>
      </c>
      <c r="Z220" s="12">
        <v>1.4681918</v>
      </c>
      <c r="AA220" s="12" t="s">
        <v>131</v>
      </c>
      <c r="AB220" s="12">
        <v>1</v>
      </c>
    </row>
    <row r="221" spans="1:28" ht="16" x14ac:dyDescent="0.2">
      <c r="A221" s="6">
        <v>40269</v>
      </c>
      <c r="B221">
        <f>COUNTIFS(P:P,"&gt;="&amp;A221,P:P,"&lt;"&amp;A222)</f>
        <v>12</v>
      </c>
      <c r="C221">
        <f t="shared" si="4"/>
        <v>4</v>
      </c>
      <c r="D221" s="20">
        <f t="shared" si="5"/>
        <v>0.33333333333333331</v>
      </c>
      <c r="G221" s="12" t="s">
        <v>622</v>
      </c>
      <c r="H221" s="12">
        <v>105</v>
      </c>
      <c r="I221" s="12">
        <v>262</v>
      </c>
      <c r="J221" s="12" t="s">
        <v>11</v>
      </c>
      <c r="K221" s="12">
        <v>1998</v>
      </c>
      <c r="L221" s="12" t="s">
        <v>623</v>
      </c>
      <c r="M221" s="12">
        <v>26348479.48</v>
      </c>
      <c r="N221" s="12" t="s">
        <v>35</v>
      </c>
      <c r="O221" s="12" t="s">
        <v>637</v>
      </c>
      <c r="P221" s="14">
        <v>36130</v>
      </c>
      <c r="Q221" s="12" t="s">
        <v>747</v>
      </c>
      <c r="R221" s="12" t="s">
        <v>748</v>
      </c>
      <c r="S221" s="12">
        <v>0.21</v>
      </c>
      <c r="T221" s="12">
        <v>33</v>
      </c>
      <c r="U221" s="12">
        <v>1998</v>
      </c>
      <c r="V221" s="12">
        <v>0</v>
      </c>
      <c r="W221" s="12">
        <v>1.0368837</v>
      </c>
      <c r="X221" s="12">
        <v>1.63857925</v>
      </c>
      <c r="Y221" s="12">
        <v>1.4067348900000001</v>
      </c>
      <c r="Z221" s="12">
        <v>1.62999403</v>
      </c>
      <c r="AA221" s="12" t="s">
        <v>131</v>
      </c>
      <c r="AB221" s="12">
        <v>1</v>
      </c>
    </row>
    <row r="222" spans="1:28" ht="16" x14ac:dyDescent="0.2">
      <c r="A222" s="6">
        <v>40299</v>
      </c>
      <c r="B222">
        <f>COUNTIFS(P:P,"&gt;="&amp;A222,P:P,"&lt;"&amp;A223)</f>
        <v>7</v>
      </c>
      <c r="C222">
        <f t="shared" si="4"/>
        <v>3</v>
      </c>
      <c r="D222" s="20">
        <f t="shared" si="5"/>
        <v>0.42857142857142855</v>
      </c>
      <c r="G222" s="12" t="s">
        <v>4769</v>
      </c>
      <c r="H222" s="12">
        <v>95</v>
      </c>
      <c r="I222" s="12">
        <v>44</v>
      </c>
      <c r="J222" s="12" t="s">
        <v>4729</v>
      </c>
      <c r="K222" s="12">
        <v>1998</v>
      </c>
      <c r="L222" s="12" t="s">
        <v>4770</v>
      </c>
      <c r="M222" s="12">
        <v>444434120.89999998</v>
      </c>
      <c r="N222" s="12" t="s">
        <v>44</v>
      </c>
      <c r="O222" s="12" t="s">
        <v>199</v>
      </c>
      <c r="P222" s="14">
        <v>36137</v>
      </c>
      <c r="Q222" s="12" t="s">
        <v>4822</v>
      </c>
      <c r="R222" s="12" t="s">
        <v>4823</v>
      </c>
      <c r="S222" s="12">
        <v>0.19</v>
      </c>
      <c r="T222" s="12">
        <v>278</v>
      </c>
      <c r="U222" s="12">
        <v>1983</v>
      </c>
      <c r="V222" s="12">
        <v>15</v>
      </c>
      <c r="W222" s="12">
        <v>0.91072156000000004</v>
      </c>
      <c r="X222" s="12">
        <v>1.4891976600000001</v>
      </c>
      <c r="Y222" s="12">
        <v>1.4132480599999999</v>
      </c>
      <c r="Z222" s="12">
        <v>1.6538331900000001</v>
      </c>
      <c r="AA222" s="12" t="s">
        <v>39</v>
      </c>
      <c r="AB222" s="12">
        <v>0</v>
      </c>
    </row>
    <row r="223" spans="1:28" ht="16" x14ac:dyDescent="0.2">
      <c r="A223" s="6">
        <v>40330</v>
      </c>
      <c r="B223">
        <f>COUNTIFS(P:P,"&gt;="&amp;A223,P:P,"&lt;"&amp;A224)</f>
        <v>8</v>
      </c>
      <c r="C223">
        <f t="shared" si="4"/>
        <v>5</v>
      </c>
      <c r="D223" s="20">
        <f t="shared" si="5"/>
        <v>0.625</v>
      </c>
      <c r="G223" s="12" t="s">
        <v>257</v>
      </c>
      <c r="H223" s="12">
        <v>132</v>
      </c>
      <c r="I223" s="12">
        <v>262</v>
      </c>
      <c r="J223" s="12" t="s">
        <v>11</v>
      </c>
      <c r="K223" s="12">
        <v>1998</v>
      </c>
      <c r="L223" s="12" t="s">
        <v>258</v>
      </c>
      <c r="M223" s="12">
        <v>1174767541</v>
      </c>
      <c r="N223" s="12" t="s">
        <v>35</v>
      </c>
      <c r="O223" s="12" t="s">
        <v>154</v>
      </c>
      <c r="P223" s="14">
        <v>36144</v>
      </c>
      <c r="Q223" s="12" t="s">
        <v>285</v>
      </c>
      <c r="R223" s="12" t="s">
        <v>286</v>
      </c>
      <c r="S223" s="12">
        <v>0.12</v>
      </c>
      <c r="T223" s="12">
        <v>487</v>
      </c>
      <c r="U223" s="12">
        <v>1996</v>
      </c>
      <c r="V223" s="12">
        <v>2</v>
      </c>
      <c r="W223" s="12">
        <v>-0.29611969999999999</v>
      </c>
      <c r="X223" s="12">
        <v>1.04268005</v>
      </c>
      <c r="Y223" s="12">
        <v>1.05342084</v>
      </c>
      <c r="Z223" s="12">
        <v>1.3310911700000001</v>
      </c>
      <c r="AA223" s="12" t="s">
        <v>39</v>
      </c>
      <c r="AB223" s="12">
        <v>1</v>
      </c>
    </row>
    <row r="224" spans="1:28" ht="16" x14ac:dyDescent="0.2">
      <c r="A224" s="6">
        <v>40360</v>
      </c>
      <c r="B224">
        <f>COUNTIFS(P:P,"&gt;="&amp;A224,P:P,"&lt;"&amp;A225)</f>
        <v>11</v>
      </c>
      <c r="C224">
        <f t="shared" si="4"/>
        <v>9</v>
      </c>
      <c r="D224" s="20">
        <f t="shared" si="5"/>
        <v>0.81818181818181823</v>
      </c>
      <c r="G224" s="12" t="s">
        <v>2372</v>
      </c>
      <c r="H224" s="12">
        <v>14</v>
      </c>
      <c r="I224" s="12">
        <v>232</v>
      </c>
      <c r="J224" s="12" t="s">
        <v>11</v>
      </c>
      <c r="K224" s="12">
        <v>1998</v>
      </c>
      <c r="L224" s="12" t="s">
        <v>2373</v>
      </c>
      <c r="M224" s="12">
        <v>11561536.890000001</v>
      </c>
      <c r="N224" s="12" t="s">
        <v>44</v>
      </c>
      <c r="O224" s="12" t="s">
        <v>199</v>
      </c>
      <c r="P224" s="14">
        <v>36147</v>
      </c>
      <c r="Q224" s="12" t="s">
        <v>2403</v>
      </c>
      <c r="R224" s="12" t="s">
        <v>2404</v>
      </c>
      <c r="S224" s="12">
        <v>7.0000000000000007E-2</v>
      </c>
      <c r="T224" s="12">
        <v>60</v>
      </c>
      <c r="U224" s="12">
        <v>1997</v>
      </c>
      <c r="V224" s="12">
        <v>1</v>
      </c>
      <c r="W224" s="12">
        <v>1.11611551</v>
      </c>
      <c r="X224" s="12">
        <v>1.30145153</v>
      </c>
      <c r="Y224" s="12">
        <v>1.3950777299999999</v>
      </c>
      <c r="Z224" s="12">
        <v>1.67055949</v>
      </c>
      <c r="AA224" s="12" t="s">
        <v>131</v>
      </c>
      <c r="AB224" s="12">
        <v>1</v>
      </c>
    </row>
    <row r="225" spans="1:28" ht="16" x14ac:dyDescent="0.2">
      <c r="A225" s="6">
        <v>40391</v>
      </c>
      <c r="B225">
        <f>COUNTIFS(P:P,"&gt;="&amp;A225,P:P,"&lt;"&amp;A226)</f>
        <v>3</v>
      </c>
      <c r="C225">
        <f t="shared" si="4"/>
        <v>3</v>
      </c>
      <c r="D225" s="20">
        <f t="shared" si="5"/>
        <v>1</v>
      </c>
      <c r="G225" s="12" t="s">
        <v>5446</v>
      </c>
      <c r="H225" s="12">
        <v>31</v>
      </c>
      <c r="I225" s="12">
        <v>9</v>
      </c>
      <c r="J225" s="12" t="s">
        <v>4729</v>
      </c>
      <c r="K225" s="12">
        <v>1998</v>
      </c>
      <c r="L225" s="12" t="s">
        <v>5447</v>
      </c>
      <c r="M225" s="12">
        <v>70921712.609999999</v>
      </c>
      <c r="N225" s="12" t="s">
        <v>97</v>
      </c>
      <c r="O225" s="12" t="s">
        <v>720</v>
      </c>
      <c r="P225" s="14">
        <v>36147</v>
      </c>
      <c r="Q225" s="12" t="s">
        <v>5514</v>
      </c>
      <c r="R225" s="12" t="s">
        <v>5515</v>
      </c>
      <c r="S225" s="12">
        <v>0.14000000000000001</v>
      </c>
      <c r="T225" s="12">
        <v>130</v>
      </c>
      <c r="U225" s="12">
        <v>1992</v>
      </c>
      <c r="V225" s="12">
        <v>6</v>
      </c>
      <c r="W225" s="12">
        <v>1.11611551</v>
      </c>
      <c r="X225" s="12">
        <v>1.30145153</v>
      </c>
      <c r="Y225" s="12">
        <v>1.3950777299999999</v>
      </c>
      <c r="Z225" s="12">
        <v>1.67055949</v>
      </c>
      <c r="AA225" s="12" t="s">
        <v>39</v>
      </c>
      <c r="AB225" s="12">
        <v>0</v>
      </c>
    </row>
    <row r="226" spans="1:28" ht="16" x14ac:dyDescent="0.2">
      <c r="A226" s="6">
        <v>40422</v>
      </c>
      <c r="B226">
        <f>COUNTIFS(P:P,"&gt;="&amp;A226,P:P,"&lt;"&amp;A227)</f>
        <v>3</v>
      </c>
      <c r="C226">
        <f t="shared" si="4"/>
        <v>2</v>
      </c>
      <c r="D226" s="20">
        <f t="shared" si="5"/>
        <v>0.66666666666666663</v>
      </c>
      <c r="G226" s="12" t="s">
        <v>5421</v>
      </c>
      <c r="H226" s="12">
        <v>28</v>
      </c>
      <c r="I226" s="12">
        <v>10</v>
      </c>
      <c r="J226" s="12" t="s">
        <v>4729</v>
      </c>
      <c r="K226" s="12">
        <v>1998</v>
      </c>
      <c r="L226" s="12" t="s">
        <v>5422</v>
      </c>
      <c r="M226" s="12">
        <v>76083156.5</v>
      </c>
      <c r="N226" s="12" t="s">
        <v>35</v>
      </c>
      <c r="O226" s="12" t="s">
        <v>40</v>
      </c>
      <c r="P226" s="14">
        <v>36157</v>
      </c>
      <c r="Q226" s="12" t="s">
        <v>5433</v>
      </c>
      <c r="R226" s="12" t="s">
        <v>5434</v>
      </c>
      <c r="S226" s="12">
        <v>0.17</v>
      </c>
      <c r="T226" s="12">
        <v>137</v>
      </c>
      <c r="U226" s="12">
        <v>1989</v>
      </c>
      <c r="V226" s="12">
        <v>9</v>
      </c>
      <c r="W226" s="12">
        <v>1.6375141900000001</v>
      </c>
      <c r="X226" s="12">
        <v>1.50121109</v>
      </c>
      <c r="Y226" s="12">
        <v>1.77337133</v>
      </c>
      <c r="Z226" s="12">
        <v>2.1306784599999999</v>
      </c>
      <c r="AA226" s="12" t="s">
        <v>39</v>
      </c>
      <c r="AB226" s="12">
        <v>0</v>
      </c>
    </row>
    <row r="227" spans="1:28" ht="16" x14ac:dyDescent="0.2">
      <c r="A227" s="6">
        <v>40452</v>
      </c>
      <c r="B227">
        <f>COUNTIFS(P:P,"&gt;="&amp;A227,P:P,"&lt;"&amp;A228)</f>
        <v>8</v>
      </c>
      <c r="C227">
        <f t="shared" si="4"/>
        <v>6</v>
      </c>
      <c r="D227" s="20">
        <f t="shared" si="5"/>
        <v>0.75</v>
      </c>
      <c r="G227" s="12" t="s">
        <v>3125</v>
      </c>
      <c r="H227" s="12">
        <v>77</v>
      </c>
      <c r="I227" s="12">
        <v>181</v>
      </c>
      <c r="J227" s="12" t="s">
        <v>2855</v>
      </c>
      <c r="K227" s="12">
        <v>1998</v>
      </c>
      <c r="L227" s="12" t="s">
        <v>3126</v>
      </c>
      <c r="M227" s="12">
        <v>55253106.390000001</v>
      </c>
      <c r="N227" s="12" t="s">
        <v>35</v>
      </c>
      <c r="O227" s="12" t="s">
        <v>101</v>
      </c>
      <c r="P227" s="14">
        <v>36159</v>
      </c>
      <c r="Q227" s="12" t="s">
        <v>3219</v>
      </c>
      <c r="R227" s="12" t="s">
        <v>3220</v>
      </c>
      <c r="S227" s="12">
        <v>0.14000000000000001</v>
      </c>
      <c r="T227" s="12">
        <v>66</v>
      </c>
      <c r="U227" s="12">
        <v>1998</v>
      </c>
      <c r="V227" s="12">
        <v>0</v>
      </c>
      <c r="W227" s="12">
        <v>1.5228214799999999</v>
      </c>
      <c r="X227" s="12">
        <v>1.47315397</v>
      </c>
      <c r="Y227" s="12">
        <v>1.7965383100000001</v>
      </c>
      <c r="Z227" s="12">
        <v>2.1777267400000002</v>
      </c>
      <c r="AA227" s="12" t="s">
        <v>131</v>
      </c>
      <c r="AB227" s="12">
        <v>1</v>
      </c>
    </row>
    <row r="228" spans="1:28" ht="16" x14ac:dyDescent="0.2">
      <c r="A228" s="6">
        <v>40483</v>
      </c>
      <c r="B228">
        <f>COUNTIFS(P:P,"&gt;="&amp;A228,P:P,"&lt;"&amp;A229)</f>
        <v>7</v>
      </c>
      <c r="C228">
        <f t="shared" si="4"/>
        <v>7</v>
      </c>
      <c r="D228" s="20">
        <f t="shared" si="5"/>
        <v>1</v>
      </c>
      <c r="G228" s="12" t="s">
        <v>4168</v>
      </c>
      <c r="H228" s="12">
        <v>54</v>
      </c>
      <c r="I228" s="12">
        <v>93</v>
      </c>
      <c r="J228" s="12" t="s">
        <v>4092</v>
      </c>
      <c r="K228" s="12">
        <v>1998</v>
      </c>
      <c r="L228" s="12" t="s">
        <v>4169</v>
      </c>
      <c r="M228" s="12">
        <v>311598272.39999998</v>
      </c>
      <c r="N228" s="12" t="s">
        <v>35</v>
      </c>
      <c r="O228" s="12" t="s">
        <v>653</v>
      </c>
      <c r="P228" s="14">
        <v>36159</v>
      </c>
      <c r="Q228" s="12" t="s">
        <v>4185</v>
      </c>
      <c r="R228" s="12" t="s">
        <v>4186</v>
      </c>
      <c r="S228" s="12">
        <v>0.15</v>
      </c>
      <c r="T228" s="12">
        <v>146</v>
      </c>
      <c r="U228" s="12">
        <v>1998</v>
      </c>
      <c r="V228" s="12">
        <v>0</v>
      </c>
      <c r="W228" s="12">
        <v>1.5228214799999999</v>
      </c>
      <c r="X228" s="12">
        <v>1.47315397</v>
      </c>
      <c r="Y228" s="12">
        <v>1.7965383100000001</v>
      </c>
      <c r="Z228" s="12">
        <v>2.1777267400000002</v>
      </c>
      <c r="AA228" s="12" t="s">
        <v>39</v>
      </c>
      <c r="AB228" s="12">
        <v>0</v>
      </c>
    </row>
    <row r="229" spans="1:28" ht="16" x14ac:dyDescent="0.2">
      <c r="A229" s="6">
        <v>40513</v>
      </c>
      <c r="B229">
        <f>COUNTIFS(P:P,"&gt;="&amp;A229,P:P,"&lt;"&amp;A230)</f>
        <v>3</v>
      </c>
      <c r="C229">
        <f t="shared" si="4"/>
        <v>3</v>
      </c>
      <c r="D229" s="20">
        <f t="shared" si="5"/>
        <v>1</v>
      </c>
      <c r="G229" s="12" t="s">
        <v>1994</v>
      </c>
      <c r="H229" s="12">
        <v>106</v>
      </c>
      <c r="I229" s="12">
        <v>246</v>
      </c>
      <c r="J229" s="12" t="s">
        <v>11</v>
      </c>
      <c r="K229" s="12">
        <v>1999</v>
      </c>
      <c r="L229" s="12" t="s">
        <v>1995</v>
      </c>
      <c r="M229" s="12">
        <v>661137291.60000002</v>
      </c>
      <c r="N229" s="12" t="s">
        <v>111</v>
      </c>
      <c r="O229" s="12" t="s">
        <v>1672</v>
      </c>
      <c r="P229" s="14">
        <v>36164</v>
      </c>
      <c r="Q229" s="12" t="s">
        <v>2049</v>
      </c>
      <c r="R229" s="12" t="s">
        <v>2050</v>
      </c>
      <c r="S229" s="12">
        <v>0.26</v>
      </c>
      <c r="T229" s="12">
        <v>6910</v>
      </c>
      <c r="U229" s="12">
        <v>1998</v>
      </c>
      <c r="V229" s="12">
        <v>1</v>
      </c>
      <c r="W229" s="12">
        <v>0.98116521999999995</v>
      </c>
      <c r="X229" s="12">
        <v>1.3136061699999999</v>
      </c>
      <c r="Y229" s="12">
        <v>1.6678757200000001</v>
      </c>
      <c r="Z229" s="12">
        <v>2.06023383</v>
      </c>
      <c r="AA229" s="12" t="s">
        <v>110</v>
      </c>
      <c r="AB229" s="12">
        <v>1</v>
      </c>
    </row>
    <row r="230" spans="1:28" ht="16" x14ac:dyDescent="0.2">
      <c r="A230" s="6">
        <v>40544</v>
      </c>
      <c r="B230">
        <f>COUNTIFS(P:P,"&gt;="&amp;A230,P:P,"&lt;"&amp;A231)</f>
        <v>5</v>
      </c>
      <c r="C230">
        <f t="shared" si="4"/>
        <v>1</v>
      </c>
      <c r="D230" s="20">
        <f t="shared" si="5"/>
        <v>0.2</v>
      </c>
      <c r="G230" s="12" t="s">
        <v>2693</v>
      </c>
      <c r="H230" s="12">
        <v>34</v>
      </c>
      <c r="I230" s="12">
        <v>213</v>
      </c>
      <c r="J230" s="12" t="s">
        <v>11</v>
      </c>
      <c r="K230" s="12">
        <v>1999</v>
      </c>
      <c r="L230" s="12" t="s">
        <v>2694</v>
      </c>
      <c r="M230" s="12">
        <v>136326308</v>
      </c>
      <c r="N230" s="12" t="s">
        <v>35</v>
      </c>
      <c r="O230" s="12" t="s">
        <v>101</v>
      </c>
      <c r="P230" s="14">
        <v>36164</v>
      </c>
      <c r="Q230" s="12" t="s">
        <v>2723</v>
      </c>
      <c r="R230" s="12" t="s">
        <v>2724</v>
      </c>
      <c r="S230" s="12">
        <v>0.05</v>
      </c>
      <c r="T230" s="12">
        <v>206</v>
      </c>
      <c r="U230" s="12">
        <v>1998</v>
      </c>
      <c r="V230" s="12">
        <v>1</v>
      </c>
      <c r="W230" s="12">
        <v>0.98116521999999995</v>
      </c>
      <c r="X230" s="12">
        <v>1.3136061699999999</v>
      </c>
      <c r="Y230" s="12">
        <v>1.6678757200000001</v>
      </c>
      <c r="Z230" s="12">
        <v>2.06023383</v>
      </c>
      <c r="AA230" s="12" t="s">
        <v>39</v>
      </c>
      <c r="AB230" s="12">
        <v>1</v>
      </c>
    </row>
    <row r="231" spans="1:28" ht="16" x14ac:dyDescent="0.2">
      <c r="A231" s="6">
        <v>40575</v>
      </c>
      <c r="B231">
        <f>COUNTIFS(P:P,"&gt;="&amp;A231,P:P,"&lt;"&amp;A232)</f>
        <v>5</v>
      </c>
      <c r="C231">
        <f t="shared" si="4"/>
        <v>3</v>
      </c>
      <c r="D231" s="20">
        <f t="shared" si="5"/>
        <v>0.6</v>
      </c>
      <c r="G231" s="12" t="s">
        <v>3475</v>
      </c>
      <c r="H231" s="12">
        <v>94</v>
      </c>
      <c r="I231" s="12">
        <v>150</v>
      </c>
      <c r="J231" s="12" t="s">
        <v>2855</v>
      </c>
      <c r="K231" s="12">
        <v>1999</v>
      </c>
      <c r="L231" s="12" t="s">
        <v>3476</v>
      </c>
      <c r="M231" s="12">
        <v>469385393.80000001</v>
      </c>
      <c r="N231" s="12" t="s">
        <v>150</v>
      </c>
      <c r="O231" s="12" t="s">
        <v>3556</v>
      </c>
      <c r="P231" s="14">
        <v>36179</v>
      </c>
      <c r="Q231" s="12" t="s">
        <v>3557</v>
      </c>
      <c r="R231" s="12" t="s">
        <v>3558</v>
      </c>
      <c r="S231" s="12">
        <v>0.35</v>
      </c>
      <c r="T231" s="12">
        <v>101</v>
      </c>
      <c r="U231" s="12">
        <v>1992</v>
      </c>
      <c r="V231" s="12">
        <v>7</v>
      </c>
      <c r="W231" s="12">
        <v>0.74721044999999997</v>
      </c>
      <c r="X231" s="12">
        <v>1.3853802500000001</v>
      </c>
      <c r="Y231" s="12">
        <v>1.69806792</v>
      </c>
      <c r="Z231" s="12">
        <v>2.1682233499999999</v>
      </c>
      <c r="AA231" s="12" t="s">
        <v>39</v>
      </c>
      <c r="AB231" s="12">
        <v>1</v>
      </c>
    </row>
    <row r="232" spans="1:28" ht="16" x14ac:dyDescent="0.2">
      <c r="A232" s="6">
        <v>40603</v>
      </c>
      <c r="B232">
        <f>COUNTIFS(P:P,"&gt;="&amp;A232,P:P,"&lt;"&amp;A233)</f>
        <v>4</v>
      </c>
      <c r="C232">
        <f t="shared" si="4"/>
        <v>2</v>
      </c>
      <c r="D232" s="20">
        <f t="shared" si="5"/>
        <v>0.5</v>
      </c>
      <c r="G232" s="12" t="s">
        <v>4757</v>
      </c>
      <c r="H232" s="12">
        <v>73</v>
      </c>
      <c r="I232" s="12">
        <v>45</v>
      </c>
      <c r="J232" s="12" t="s">
        <v>4729</v>
      </c>
      <c r="K232" s="12">
        <v>1999</v>
      </c>
      <c r="L232" s="12" t="s">
        <v>4758</v>
      </c>
      <c r="M232" s="12">
        <v>757851690.5</v>
      </c>
      <c r="N232" s="12" t="s">
        <v>111</v>
      </c>
      <c r="O232" s="12" t="s">
        <v>128</v>
      </c>
      <c r="P232" s="14">
        <v>36181</v>
      </c>
      <c r="Q232" s="12" t="s">
        <v>4810</v>
      </c>
      <c r="R232" s="12" t="s">
        <v>4811</v>
      </c>
      <c r="S232" s="12">
        <v>7.0000000000000007E-2</v>
      </c>
      <c r="T232" s="12">
        <v>51</v>
      </c>
      <c r="U232" s="12">
        <v>1998</v>
      </c>
      <c r="V232" s="12">
        <v>1</v>
      </c>
      <c r="W232" s="12">
        <v>-0.2419405</v>
      </c>
      <c r="X232" s="12">
        <v>1.0302890499999999</v>
      </c>
      <c r="Y232" s="12">
        <v>1.4544710700000001</v>
      </c>
      <c r="Z232" s="12">
        <v>1.89327552</v>
      </c>
      <c r="AA232" s="12" t="s">
        <v>131</v>
      </c>
      <c r="AB232" s="12">
        <v>0</v>
      </c>
    </row>
    <row r="233" spans="1:28" ht="16" x14ac:dyDescent="0.2">
      <c r="A233" s="6">
        <v>40634</v>
      </c>
      <c r="B233">
        <f>COUNTIFS(P:P,"&gt;="&amp;A233,P:P,"&lt;"&amp;A234)</f>
        <v>5</v>
      </c>
      <c r="C233">
        <f t="shared" si="4"/>
        <v>3</v>
      </c>
      <c r="D233" s="20">
        <f t="shared" si="5"/>
        <v>0.6</v>
      </c>
      <c r="G233" s="12" t="s">
        <v>1722</v>
      </c>
      <c r="H233" s="12">
        <v>121</v>
      </c>
      <c r="I233" s="12">
        <v>253</v>
      </c>
      <c r="J233" s="12" t="s">
        <v>11</v>
      </c>
      <c r="K233" s="12">
        <v>1999</v>
      </c>
      <c r="L233" s="12" t="s">
        <v>1723</v>
      </c>
      <c r="M233" s="12">
        <v>1400416004</v>
      </c>
      <c r="N233" s="12" t="s">
        <v>111</v>
      </c>
      <c r="O233" s="12" t="s">
        <v>1841</v>
      </c>
      <c r="P233" s="14">
        <v>36189</v>
      </c>
      <c r="Q233" s="12" t="s">
        <v>1842</v>
      </c>
      <c r="R233" s="12" t="s">
        <v>1843</v>
      </c>
      <c r="S233" s="12">
        <v>0.28999999999999998</v>
      </c>
      <c r="T233" s="12">
        <v>7614</v>
      </c>
      <c r="U233" s="12">
        <v>1968</v>
      </c>
      <c r="V233" s="12">
        <v>31</v>
      </c>
      <c r="W233" s="12">
        <v>1.88369626</v>
      </c>
      <c r="X233" s="12">
        <v>1.7595115100000001</v>
      </c>
      <c r="Y233" s="12">
        <v>1.8204775799999999</v>
      </c>
      <c r="Z233" s="12">
        <v>2.41746879</v>
      </c>
      <c r="AA233" s="12" t="s">
        <v>110</v>
      </c>
      <c r="AB233" s="12">
        <v>1</v>
      </c>
    </row>
    <row r="234" spans="1:28" ht="16" x14ac:dyDescent="0.2">
      <c r="A234" s="6">
        <v>40664</v>
      </c>
      <c r="B234">
        <f>COUNTIFS(P:P,"&gt;="&amp;A234,P:P,"&lt;"&amp;A235)</f>
        <v>7</v>
      </c>
      <c r="C234">
        <f t="shared" si="4"/>
        <v>4</v>
      </c>
      <c r="D234" s="20">
        <f t="shared" si="5"/>
        <v>0.5714285714285714</v>
      </c>
      <c r="G234" s="12" t="s">
        <v>5381</v>
      </c>
      <c r="H234" s="12">
        <v>113</v>
      </c>
      <c r="I234" s="12">
        <v>10</v>
      </c>
      <c r="J234" s="12" t="s">
        <v>4729</v>
      </c>
      <c r="K234" s="12">
        <v>1999</v>
      </c>
      <c r="L234" s="12" t="s">
        <v>5382</v>
      </c>
      <c r="M234" s="12">
        <v>1816642502</v>
      </c>
      <c r="N234" s="12" t="s">
        <v>142</v>
      </c>
      <c r="O234" s="12" t="s">
        <v>370</v>
      </c>
      <c r="P234" s="14">
        <v>36189</v>
      </c>
      <c r="Q234" s="12" t="s">
        <v>5417</v>
      </c>
      <c r="R234" s="12" t="s">
        <v>5418</v>
      </c>
      <c r="S234" s="12">
        <v>0.59</v>
      </c>
      <c r="T234" s="12">
        <v>25000</v>
      </c>
      <c r="U234" s="12">
        <v>1994</v>
      </c>
      <c r="V234" s="12">
        <v>5</v>
      </c>
      <c r="W234" s="12">
        <v>1.88369626</v>
      </c>
      <c r="X234" s="12">
        <v>1.7595115100000001</v>
      </c>
      <c r="Y234" s="12">
        <v>1.8204775799999999</v>
      </c>
      <c r="Z234" s="12">
        <v>2.41746879</v>
      </c>
      <c r="AA234" s="12" t="s">
        <v>48</v>
      </c>
      <c r="AB234" s="12">
        <v>0</v>
      </c>
    </row>
    <row r="235" spans="1:28" ht="16" x14ac:dyDescent="0.2">
      <c r="A235" s="6">
        <v>40695</v>
      </c>
      <c r="B235">
        <f>COUNTIFS(P:P,"&gt;="&amp;A235,P:P,"&lt;"&amp;A236)</f>
        <v>5</v>
      </c>
      <c r="C235">
        <f t="shared" si="4"/>
        <v>3</v>
      </c>
      <c r="D235" s="20">
        <f t="shared" si="5"/>
        <v>0.6</v>
      </c>
      <c r="G235" s="12" t="s">
        <v>2810</v>
      </c>
      <c r="H235" s="12">
        <v>92</v>
      </c>
      <c r="I235" s="12">
        <v>206</v>
      </c>
      <c r="J235" s="12" t="s">
        <v>11</v>
      </c>
      <c r="K235" s="12">
        <v>1999</v>
      </c>
      <c r="L235" s="12" t="s">
        <v>2811</v>
      </c>
      <c r="M235" s="12">
        <v>44896463.759999998</v>
      </c>
      <c r="N235" s="12" t="s">
        <v>111</v>
      </c>
      <c r="O235" s="12" t="s">
        <v>1672</v>
      </c>
      <c r="P235" s="14">
        <v>36192</v>
      </c>
      <c r="Q235" s="12" t="s">
        <v>2863</v>
      </c>
      <c r="R235" s="12" t="s">
        <v>2864</v>
      </c>
      <c r="S235" s="12">
        <v>0.06</v>
      </c>
      <c r="T235" s="12">
        <v>80</v>
      </c>
      <c r="U235" s="12">
        <v>1993</v>
      </c>
      <c r="V235" s="12">
        <v>6</v>
      </c>
      <c r="W235" s="12">
        <v>1.2849875100000001</v>
      </c>
      <c r="X235" s="12">
        <v>1.58570699</v>
      </c>
      <c r="Y235" s="12">
        <v>1.71283162</v>
      </c>
      <c r="Z235" s="12">
        <v>2.3012767900000002</v>
      </c>
      <c r="AA235" s="12" t="s">
        <v>131</v>
      </c>
      <c r="AB235" s="12">
        <v>1</v>
      </c>
    </row>
    <row r="236" spans="1:28" ht="16" x14ac:dyDescent="0.2">
      <c r="A236" s="6">
        <v>40725</v>
      </c>
      <c r="B236">
        <f>COUNTIFS(P:P,"&gt;="&amp;A236,P:P,"&lt;"&amp;A237)</f>
        <v>9</v>
      </c>
      <c r="C236">
        <f t="shared" si="4"/>
        <v>4</v>
      </c>
      <c r="D236" s="20">
        <f t="shared" si="5"/>
        <v>0.44444444444444442</v>
      </c>
      <c r="G236" s="12" t="s">
        <v>2557</v>
      </c>
      <c r="H236" s="12">
        <v>126</v>
      </c>
      <c r="I236" s="12">
        <v>222</v>
      </c>
      <c r="J236" s="12" t="s">
        <v>11</v>
      </c>
      <c r="K236" s="12">
        <v>1999</v>
      </c>
      <c r="L236" s="12" t="s">
        <v>2558</v>
      </c>
      <c r="M236" s="12">
        <v>3042736820</v>
      </c>
      <c r="N236" s="12" t="s">
        <v>118</v>
      </c>
      <c r="O236" s="12" t="s">
        <v>885</v>
      </c>
      <c r="P236" s="14">
        <v>36202</v>
      </c>
      <c r="Q236" s="12" t="s">
        <v>217</v>
      </c>
      <c r="R236" s="12" t="s">
        <v>2565</v>
      </c>
      <c r="S236" s="12">
        <v>0.17</v>
      </c>
      <c r="T236" s="12">
        <v>7232</v>
      </c>
      <c r="U236" s="12">
        <v>1969</v>
      </c>
      <c r="V236" s="12">
        <v>30</v>
      </c>
      <c r="W236" s="12">
        <v>0.48770367999999997</v>
      </c>
      <c r="X236" s="12">
        <v>1.01322752</v>
      </c>
      <c r="Y236" s="12">
        <v>1.3277981000000001</v>
      </c>
      <c r="Z236" s="12">
        <v>1.89553042</v>
      </c>
      <c r="AA236" s="12" t="s">
        <v>110</v>
      </c>
      <c r="AB236" s="12">
        <v>1</v>
      </c>
    </row>
    <row r="237" spans="1:28" ht="16" x14ac:dyDescent="0.2">
      <c r="A237" s="6">
        <v>40756</v>
      </c>
      <c r="B237">
        <f>COUNTIFS(P:P,"&gt;="&amp;A237,P:P,"&lt;"&amp;A238)</f>
        <v>3</v>
      </c>
      <c r="C237">
        <f t="shared" si="4"/>
        <v>2</v>
      </c>
      <c r="D237" s="20">
        <f t="shared" si="5"/>
        <v>0.66666666666666663</v>
      </c>
      <c r="G237" s="12" t="s">
        <v>5740</v>
      </c>
      <c r="H237" s="12">
        <v>107</v>
      </c>
      <c r="I237" s="12">
        <v>1</v>
      </c>
      <c r="J237" s="12" t="s">
        <v>4729</v>
      </c>
      <c r="K237" s="12">
        <v>1999</v>
      </c>
      <c r="L237" s="12" t="s">
        <v>5741</v>
      </c>
      <c r="M237" s="12">
        <v>733481574</v>
      </c>
      <c r="N237" s="12" t="s">
        <v>35</v>
      </c>
      <c r="O237" s="12" t="s">
        <v>637</v>
      </c>
      <c r="P237" s="14">
        <v>36202</v>
      </c>
      <c r="Q237" s="12" t="s">
        <v>5826</v>
      </c>
      <c r="R237" s="12" t="s">
        <v>5827</v>
      </c>
      <c r="S237" s="12">
        <v>0.03</v>
      </c>
      <c r="T237" s="12">
        <v>159</v>
      </c>
      <c r="U237" s="12">
        <v>1976</v>
      </c>
      <c r="V237" s="12">
        <v>23</v>
      </c>
      <c r="W237" s="12">
        <v>0.48770367999999997</v>
      </c>
      <c r="X237" s="12">
        <v>1.01322752</v>
      </c>
      <c r="Y237" s="12">
        <v>1.3277981000000001</v>
      </c>
      <c r="Z237" s="12">
        <v>1.89553042</v>
      </c>
      <c r="AA237" s="12" t="s">
        <v>39</v>
      </c>
      <c r="AB237" s="12">
        <v>0</v>
      </c>
    </row>
    <row r="238" spans="1:28" ht="16" x14ac:dyDescent="0.2">
      <c r="A238" s="6">
        <v>40787</v>
      </c>
      <c r="B238">
        <f>COUNTIFS(P:P,"&gt;="&amp;A238,P:P,"&lt;"&amp;A239)</f>
        <v>1</v>
      </c>
      <c r="C238">
        <f t="shared" si="4"/>
        <v>1</v>
      </c>
      <c r="D238" s="20">
        <f t="shared" si="5"/>
        <v>1</v>
      </c>
      <c r="G238" s="12" t="s">
        <v>1334</v>
      </c>
      <c r="H238" s="12">
        <v>114</v>
      </c>
      <c r="I238" s="12">
        <v>260</v>
      </c>
      <c r="J238" s="12" t="s">
        <v>11</v>
      </c>
      <c r="K238" s="12">
        <v>1999</v>
      </c>
      <c r="L238" s="12" t="s">
        <v>1335</v>
      </c>
      <c r="M238" s="12">
        <v>1631692890</v>
      </c>
      <c r="N238" s="12" t="s">
        <v>118</v>
      </c>
      <c r="O238" s="12" t="s">
        <v>226</v>
      </c>
      <c r="P238" s="14">
        <v>36203</v>
      </c>
      <c r="Q238" s="12" t="s">
        <v>1365</v>
      </c>
      <c r="R238" s="12" t="s">
        <v>1366</v>
      </c>
      <c r="S238" s="12">
        <v>0.02</v>
      </c>
      <c r="T238" s="12">
        <v>1600</v>
      </c>
      <c r="U238" s="12">
        <v>1989</v>
      </c>
      <c r="V238" s="12">
        <v>10</v>
      </c>
      <c r="W238" s="12">
        <v>-0.85614670000000004</v>
      </c>
      <c r="X238" s="12">
        <v>0.42852539000000001</v>
      </c>
      <c r="Y238" s="12">
        <v>1.05783016</v>
      </c>
      <c r="Z238" s="12">
        <v>1.55392218</v>
      </c>
      <c r="AA238" s="12" t="s">
        <v>43</v>
      </c>
      <c r="AB238" s="12">
        <v>1</v>
      </c>
    </row>
    <row r="239" spans="1:28" ht="16" x14ac:dyDescent="0.2">
      <c r="A239" s="6">
        <v>40817</v>
      </c>
      <c r="B239">
        <f>COUNTIFS(P:P,"&gt;="&amp;A239,P:P,"&lt;"&amp;A240)</f>
        <v>4</v>
      </c>
      <c r="C239">
        <f t="shared" si="4"/>
        <v>3</v>
      </c>
      <c r="D239" s="20">
        <f t="shared" si="5"/>
        <v>0.75</v>
      </c>
      <c r="G239" s="12" t="s">
        <v>2150</v>
      </c>
      <c r="H239" s="12">
        <v>120</v>
      </c>
      <c r="I239" s="12">
        <v>239</v>
      </c>
      <c r="J239" s="12" t="s">
        <v>11</v>
      </c>
      <c r="K239" s="12">
        <v>1999</v>
      </c>
      <c r="L239" s="12" t="s">
        <v>2151</v>
      </c>
      <c r="M239" s="12">
        <v>6432397764</v>
      </c>
      <c r="N239" s="12" t="s">
        <v>142</v>
      </c>
      <c r="O239" s="12" t="s">
        <v>202</v>
      </c>
      <c r="P239" s="14">
        <v>36249</v>
      </c>
      <c r="Q239" s="12" t="s">
        <v>2202</v>
      </c>
      <c r="R239" s="12" t="s">
        <v>2203</v>
      </c>
      <c r="S239" s="12">
        <v>0.48</v>
      </c>
      <c r="T239" s="12">
        <v>4923</v>
      </c>
      <c r="U239" s="12">
        <v>1961</v>
      </c>
      <c r="V239" s="12">
        <v>38</v>
      </c>
      <c r="W239" s="12">
        <v>0.74047109</v>
      </c>
      <c r="X239" s="12">
        <v>1.6194166699999999</v>
      </c>
      <c r="Y239" s="12">
        <v>1.2630317099999999</v>
      </c>
      <c r="Z239" s="12">
        <v>1.8740840400000001</v>
      </c>
      <c r="AA239" s="12" t="s">
        <v>43</v>
      </c>
      <c r="AB239" s="12">
        <v>1</v>
      </c>
    </row>
    <row r="240" spans="1:28" ht="16" x14ac:dyDescent="0.2">
      <c r="A240" s="6">
        <v>40848</v>
      </c>
      <c r="B240">
        <f>COUNTIFS(P:P,"&gt;="&amp;A240,P:P,"&lt;"&amp;A241)</f>
        <v>6</v>
      </c>
      <c r="C240">
        <f t="shared" si="4"/>
        <v>5</v>
      </c>
      <c r="D240" s="20">
        <f t="shared" si="5"/>
        <v>0.83333333333333337</v>
      </c>
      <c r="G240" s="12" t="s">
        <v>3115</v>
      </c>
      <c r="H240" s="12">
        <v>9</v>
      </c>
      <c r="I240" s="12">
        <v>184</v>
      </c>
      <c r="J240" s="12" t="s">
        <v>2855</v>
      </c>
      <c r="K240" s="12">
        <v>1999</v>
      </c>
      <c r="L240" s="12" t="s">
        <v>3116</v>
      </c>
      <c r="M240" s="12">
        <v>65736657.530000001</v>
      </c>
      <c r="N240" s="12" t="s">
        <v>35</v>
      </c>
      <c r="O240" s="12" t="s">
        <v>40</v>
      </c>
      <c r="P240" s="14">
        <v>36249</v>
      </c>
      <c r="Q240" s="12" t="s">
        <v>3210</v>
      </c>
      <c r="R240" s="12" t="s">
        <v>3211</v>
      </c>
      <c r="S240" s="12">
        <v>0.03</v>
      </c>
      <c r="T240" s="12">
        <v>98</v>
      </c>
      <c r="U240" s="12">
        <v>1975</v>
      </c>
      <c r="V240" s="12">
        <v>24</v>
      </c>
      <c r="W240" s="12">
        <v>0.74047109</v>
      </c>
      <c r="X240" s="12">
        <v>1.6194166699999999</v>
      </c>
      <c r="Y240" s="12">
        <v>1.2630317099999999</v>
      </c>
      <c r="Z240" s="12">
        <v>1.8740840400000001</v>
      </c>
      <c r="AA240" s="12" t="s">
        <v>131</v>
      </c>
      <c r="AB240" s="12">
        <v>1</v>
      </c>
    </row>
    <row r="241" spans="1:28" ht="16" x14ac:dyDescent="0.2">
      <c r="A241" s="6">
        <v>40878</v>
      </c>
      <c r="B241">
        <f>COUNTIFS(P:P,"&gt;="&amp;A241,P:P,"&lt;"&amp;A242)</f>
        <v>7</v>
      </c>
      <c r="C241">
        <f t="shared" si="4"/>
        <v>4</v>
      </c>
      <c r="D241" s="20">
        <f t="shared" si="5"/>
        <v>0.5714285714285714</v>
      </c>
      <c r="G241" s="12" t="s">
        <v>300</v>
      </c>
      <c r="H241" s="12">
        <v>131</v>
      </c>
      <c r="I241" s="12">
        <v>262</v>
      </c>
      <c r="J241" s="12" t="s">
        <v>11</v>
      </c>
      <c r="K241" s="12">
        <v>1999</v>
      </c>
      <c r="L241" s="12" t="s">
        <v>301</v>
      </c>
      <c r="M241" s="12">
        <v>3325292467</v>
      </c>
      <c r="N241" s="12" t="s">
        <v>97</v>
      </c>
      <c r="O241" s="12" t="s">
        <v>373</v>
      </c>
      <c r="P241" s="14">
        <v>36258</v>
      </c>
      <c r="Q241" s="12" t="s">
        <v>374</v>
      </c>
      <c r="R241" s="12" t="s">
        <v>375</v>
      </c>
      <c r="S241" s="12">
        <v>0.18</v>
      </c>
      <c r="T241" s="12">
        <v>1120</v>
      </c>
      <c r="U241" s="12">
        <v>1996</v>
      </c>
      <c r="V241" s="12">
        <v>3</v>
      </c>
      <c r="W241" s="12">
        <v>2.4657575600000001</v>
      </c>
      <c r="X241" s="12">
        <v>2.56167466</v>
      </c>
      <c r="Y241" s="12">
        <v>1.7084035900000001</v>
      </c>
      <c r="Z241" s="12">
        <v>2.2140728900000002</v>
      </c>
      <c r="AA241" s="12" t="s">
        <v>43</v>
      </c>
      <c r="AB241" s="12">
        <v>1</v>
      </c>
    </row>
    <row r="242" spans="1:28" ht="16" x14ac:dyDescent="0.2">
      <c r="A242" s="6">
        <v>40909</v>
      </c>
      <c r="B242">
        <f>COUNTIFS(P:P,"&gt;="&amp;A242,P:P,"&lt;"&amp;A243)</f>
        <v>4</v>
      </c>
      <c r="C242">
        <f t="shared" si="4"/>
        <v>3</v>
      </c>
      <c r="D242" s="20">
        <f t="shared" si="5"/>
        <v>0.75</v>
      </c>
      <c r="G242" s="12" t="s">
        <v>2614</v>
      </c>
      <c r="H242" s="12">
        <v>124</v>
      </c>
      <c r="I242" s="12">
        <v>218</v>
      </c>
      <c r="J242" s="12" t="s">
        <v>11</v>
      </c>
      <c r="K242" s="12">
        <v>1999</v>
      </c>
      <c r="L242" s="12" t="s">
        <v>2615</v>
      </c>
      <c r="M242" s="12">
        <v>1184949890</v>
      </c>
      <c r="N242" s="12" t="s">
        <v>118</v>
      </c>
      <c r="O242" s="12" t="s">
        <v>966</v>
      </c>
      <c r="P242" s="14">
        <v>36259</v>
      </c>
      <c r="Q242" s="12" t="s">
        <v>2633</v>
      </c>
      <c r="R242" s="12" t="s">
        <v>2634</v>
      </c>
      <c r="S242" s="12">
        <v>0.13</v>
      </c>
      <c r="T242" s="12">
        <v>1628</v>
      </c>
      <c r="U242" s="12">
        <v>1996</v>
      </c>
      <c r="V242" s="12">
        <v>3</v>
      </c>
      <c r="W242" s="12">
        <v>2.2810664599999999</v>
      </c>
      <c r="X242" s="12">
        <v>2.5309392800000001</v>
      </c>
      <c r="Y242" s="12">
        <v>1.76654906</v>
      </c>
      <c r="Z242" s="12">
        <v>2.23238475</v>
      </c>
      <c r="AA242" s="12" t="s">
        <v>43</v>
      </c>
      <c r="AB242" s="12">
        <v>1</v>
      </c>
    </row>
    <row r="243" spans="1:28" ht="16" x14ac:dyDescent="0.2">
      <c r="A243" s="6">
        <v>40940</v>
      </c>
      <c r="B243">
        <f>COUNTIFS(P:P,"&gt;="&amp;A243,P:P,"&lt;"&amp;A244)</f>
        <v>11</v>
      </c>
      <c r="C243">
        <f t="shared" ref="C243:C306" si="6">COUNTIFS(P:P,"&gt;="&amp;A243,P:P,"&lt;"&amp;A244,AB:AB,1)</f>
        <v>6</v>
      </c>
      <c r="D243" s="20">
        <f t="shared" ref="D243:D306" si="7">IFERROR(C243/B243,0)</f>
        <v>0.54545454545454541</v>
      </c>
      <c r="G243" s="12" t="s">
        <v>2846</v>
      </c>
      <c r="H243" s="12">
        <v>121</v>
      </c>
      <c r="I243" s="12">
        <v>200</v>
      </c>
      <c r="J243" s="12" t="s">
        <v>11</v>
      </c>
      <c r="K243" s="12">
        <v>1999</v>
      </c>
      <c r="L243" s="12" t="s">
        <v>2847</v>
      </c>
      <c r="M243" s="12">
        <v>177933792.30000001</v>
      </c>
      <c r="N243" s="12" t="s">
        <v>111</v>
      </c>
      <c r="O243" s="12" t="s">
        <v>2895</v>
      </c>
      <c r="P243" s="14">
        <v>36272</v>
      </c>
      <c r="Q243" s="12" t="s">
        <v>2896</v>
      </c>
      <c r="R243" s="12" t="s">
        <v>2897</v>
      </c>
      <c r="S243" s="12">
        <v>0.01</v>
      </c>
      <c r="T243" s="12">
        <v>8878</v>
      </c>
      <c r="U243" s="12">
        <v>1974</v>
      </c>
      <c r="V243" s="12">
        <v>25</v>
      </c>
      <c r="W243" s="12">
        <v>1.65189736</v>
      </c>
      <c r="X243" s="12">
        <v>2.1346993200000002</v>
      </c>
      <c r="Y243" s="12">
        <v>1.88501802</v>
      </c>
      <c r="Z243" s="12">
        <v>2.1315370699999998</v>
      </c>
      <c r="AA243" s="12" t="s">
        <v>110</v>
      </c>
      <c r="AB243" s="12">
        <v>1</v>
      </c>
    </row>
    <row r="244" spans="1:28" ht="16" x14ac:dyDescent="0.2">
      <c r="A244" s="6">
        <v>40969</v>
      </c>
      <c r="B244">
        <f>COUNTIFS(P:P,"&gt;="&amp;A244,P:P,"&lt;"&amp;A245)</f>
        <v>8</v>
      </c>
      <c r="C244">
        <f t="shared" si="6"/>
        <v>4</v>
      </c>
      <c r="D244" s="20">
        <f t="shared" si="7"/>
        <v>0.5</v>
      </c>
      <c r="G244" s="12" t="s">
        <v>1078</v>
      </c>
      <c r="H244" s="12">
        <v>124</v>
      </c>
      <c r="I244" s="12">
        <v>261</v>
      </c>
      <c r="J244" s="12" t="s">
        <v>11</v>
      </c>
      <c r="K244" s="12">
        <v>1999</v>
      </c>
      <c r="L244" s="12" t="s">
        <v>1079</v>
      </c>
      <c r="M244" s="12">
        <v>32696955.460000001</v>
      </c>
      <c r="N244" s="12" t="s">
        <v>35</v>
      </c>
      <c r="O244" s="12" t="s">
        <v>154</v>
      </c>
      <c r="P244" s="14">
        <v>36273</v>
      </c>
      <c r="Q244" s="12" t="s">
        <v>1100</v>
      </c>
      <c r="R244" s="12" t="s">
        <v>1101</v>
      </c>
      <c r="S244" s="12">
        <v>0.09</v>
      </c>
      <c r="T244" s="12">
        <v>297</v>
      </c>
      <c r="U244" s="12">
        <v>1996</v>
      </c>
      <c r="V244" s="12">
        <v>3</v>
      </c>
      <c r="W244" s="12">
        <v>1.48133403</v>
      </c>
      <c r="X244" s="12">
        <v>1.9906783100000001</v>
      </c>
      <c r="Y244" s="12">
        <v>1.83509291</v>
      </c>
      <c r="Z244" s="12">
        <v>2.08443223</v>
      </c>
      <c r="AA244" s="12" t="s">
        <v>39</v>
      </c>
      <c r="AB244" s="12">
        <v>1</v>
      </c>
    </row>
    <row r="245" spans="1:28" ht="16" x14ac:dyDescent="0.2">
      <c r="A245" s="6">
        <v>41000</v>
      </c>
      <c r="B245">
        <f>COUNTIFS(P:P,"&gt;="&amp;A245,P:P,"&lt;"&amp;A246)</f>
        <v>5</v>
      </c>
      <c r="C245">
        <f t="shared" si="6"/>
        <v>4</v>
      </c>
      <c r="D245" s="20">
        <f t="shared" si="7"/>
        <v>0.8</v>
      </c>
      <c r="G245" s="12" t="s">
        <v>1272</v>
      </c>
      <c r="H245" s="12">
        <v>125</v>
      </c>
      <c r="I245" s="12">
        <v>260</v>
      </c>
      <c r="J245" s="12" t="s">
        <v>11</v>
      </c>
      <c r="K245" s="12">
        <v>1999</v>
      </c>
      <c r="L245" s="12" t="s">
        <v>1273</v>
      </c>
      <c r="M245" s="12">
        <v>597331323.79999995</v>
      </c>
      <c r="N245" s="12" t="s">
        <v>118</v>
      </c>
      <c r="O245" s="12" t="s">
        <v>885</v>
      </c>
      <c r="P245" s="14">
        <v>36277</v>
      </c>
      <c r="Q245" s="12" t="s">
        <v>1320</v>
      </c>
      <c r="R245" s="12" t="s">
        <v>1321</v>
      </c>
      <c r="S245" s="12">
        <v>7.0000000000000007E-2</v>
      </c>
      <c r="T245" s="12">
        <v>1635</v>
      </c>
      <c r="U245" s="12">
        <v>1999</v>
      </c>
      <c r="V245" s="12">
        <v>0</v>
      </c>
      <c r="W245" s="12">
        <v>1.44852231</v>
      </c>
      <c r="X245" s="12">
        <v>1.9706634000000001</v>
      </c>
      <c r="Y245" s="12">
        <v>1.88432307</v>
      </c>
      <c r="Z245" s="12">
        <v>2.0928585800000001</v>
      </c>
      <c r="AA245" s="12" t="s">
        <v>43</v>
      </c>
      <c r="AB245" s="12">
        <v>1</v>
      </c>
    </row>
    <row r="246" spans="1:28" ht="16" x14ac:dyDescent="0.2">
      <c r="A246" s="6">
        <v>41030</v>
      </c>
      <c r="B246">
        <f>COUNTIFS(P:P,"&gt;="&amp;A246,P:P,"&lt;"&amp;A247)</f>
        <v>3</v>
      </c>
      <c r="C246">
        <f t="shared" si="6"/>
        <v>2</v>
      </c>
      <c r="D246" s="20">
        <f t="shared" si="7"/>
        <v>0.66666666666666663</v>
      </c>
      <c r="G246" s="12" t="s">
        <v>3516</v>
      </c>
      <c r="H246" s="12">
        <v>119</v>
      </c>
      <c r="I246" s="12">
        <v>144</v>
      </c>
      <c r="J246" s="12" t="s">
        <v>3480</v>
      </c>
      <c r="K246" s="12">
        <v>1999</v>
      </c>
      <c r="L246" s="12" t="s">
        <v>3517</v>
      </c>
      <c r="M246" s="12">
        <v>97744210239</v>
      </c>
      <c r="N246" s="12" t="s">
        <v>35</v>
      </c>
      <c r="O246" s="12" t="s">
        <v>637</v>
      </c>
      <c r="P246" s="14">
        <v>36284</v>
      </c>
      <c r="Q246" s="12" t="s">
        <v>3594</v>
      </c>
      <c r="R246" s="12" t="s">
        <v>2056</v>
      </c>
      <c r="S246" s="12">
        <v>0.16</v>
      </c>
      <c r="T246" s="12">
        <v>36600</v>
      </c>
      <c r="U246" s="12">
        <v>1869</v>
      </c>
      <c r="V246" s="12">
        <v>130</v>
      </c>
      <c r="W246" s="12">
        <v>-0.28382849999999998</v>
      </c>
      <c r="X246" s="12">
        <v>0.99417849000000003</v>
      </c>
      <c r="Y246" s="12">
        <v>1.3631605</v>
      </c>
      <c r="Z246" s="12">
        <v>1.6801779800000001</v>
      </c>
      <c r="AA246" s="12" t="s">
        <v>48</v>
      </c>
      <c r="AB246" s="12">
        <v>1</v>
      </c>
    </row>
    <row r="247" spans="1:28" ht="16" x14ac:dyDescent="0.2">
      <c r="A247" s="6">
        <v>41061</v>
      </c>
      <c r="B247">
        <f>COUNTIFS(P:P,"&gt;="&amp;A247,P:P,"&lt;"&amp;A248)</f>
        <v>4</v>
      </c>
      <c r="C247">
        <f t="shared" si="6"/>
        <v>3</v>
      </c>
      <c r="D247" s="20">
        <f t="shared" si="7"/>
        <v>0.75</v>
      </c>
      <c r="G247" s="12" t="s">
        <v>5079</v>
      </c>
      <c r="H247" s="12">
        <v>112</v>
      </c>
      <c r="I247" s="12">
        <v>25</v>
      </c>
      <c r="J247" s="12" t="s">
        <v>4729</v>
      </c>
      <c r="K247" s="12">
        <v>1999</v>
      </c>
      <c r="L247" s="12" t="s">
        <v>5080</v>
      </c>
      <c r="M247" s="12">
        <v>2957514601</v>
      </c>
      <c r="N247" s="12" t="s">
        <v>236</v>
      </c>
      <c r="O247" s="12" t="s">
        <v>237</v>
      </c>
      <c r="P247" s="14">
        <v>36292</v>
      </c>
      <c r="Q247" s="12" t="s">
        <v>5097</v>
      </c>
      <c r="R247" s="12" t="s">
        <v>5098</v>
      </c>
      <c r="S247" s="12">
        <v>0.05</v>
      </c>
      <c r="T247" s="12">
        <v>9100</v>
      </c>
      <c r="U247" s="12">
        <v>1993</v>
      </c>
      <c r="V247" s="12">
        <v>6</v>
      </c>
      <c r="W247" s="12">
        <v>1.2243963</v>
      </c>
      <c r="X247" s="12">
        <v>1.52052608</v>
      </c>
      <c r="Y247" s="12">
        <v>1.7535178300000001</v>
      </c>
      <c r="Z247" s="12">
        <v>1.88291857</v>
      </c>
      <c r="AA247" s="12" t="s">
        <v>110</v>
      </c>
      <c r="AB247" s="12">
        <v>0</v>
      </c>
    </row>
    <row r="248" spans="1:28" ht="16" x14ac:dyDescent="0.2">
      <c r="A248" s="6">
        <v>41091</v>
      </c>
      <c r="B248">
        <f>COUNTIFS(P:P,"&gt;="&amp;A248,P:P,"&lt;"&amp;A249)</f>
        <v>5</v>
      </c>
      <c r="C248">
        <f t="shared" si="6"/>
        <v>5</v>
      </c>
      <c r="D248" s="20">
        <f t="shared" si="7"/>
        <v>1</v>
      </c>
      <c r="G248" s="12" t="s">
        <v>5500</v>
      </c>
      <c r="H248" s="12">
        <v>100</v>
      </c>
      <c r="I248" s="12">
        <v>5</v>
      </c>
      <c r="J248" s="12" t="s">
        <v>4729</v>
      </c>
      <c r="K248" s="12">
        <v>1999</v>
      </c>
      <c r="L248" s="12" t="s">
        <v>5501</v>
      </c>
      <c r="M248" s="12">
        <v>57573431.399999999</v>
      </c>
      <c r="N248" s="12" t="s">
        <v>111</v>
      </c>
      <c r="O248" s="12" t="s">
        <v>128</v>
      </c>
      <c r="P248" s="14">
        <v>36293</v>
      </c>
      <c r="Q248" s="12" t="s">
        <v>5561</v>
      </c>
      <c r="R248" s="12" t="s">
        <v>5562</v>
      </c>
      <c r="S248" s="12">
        <v>0.27</v>
      </c>
      <c r="T248" s="12">
        <v>5</v>
      </c>
      <c r="U248" s="12">
        <v>1989</v>
      </c>
      <c r="V248" s="12">
        <v>10</v>
      </c>
      <c r="W248" s="12">
        <v>1.3624006900000001</v>
      </c>
      <c r="X248" s="12">
        <v>1.5612058200000001</v>
      </c>
      <c r="Y248" s="12">
        <v>1.7895680599999999</v>
      </c>
      <c r="Z248" s="12">
        <v>1.8958275899999999</v>
      </c>
      <c r="AA248" s="12" t="s">
        <v>131</v>
      </c>
      <c r="AB248" s="12">
        <v>0</v>
      </c>
    </row>
    <row r="249" spans="1:28" ht="16" x14ac:dyDescent="0.2">
      <c r="A249" s="6">
        <v>41122</v>
      </c>
      <c r="B249">
        <f>COUNTIFS(P:P,"&gt;="&amp;A249,P:P,"&lt;"&amp;A250)</f>
        <v>2</v>
      </c>
      <c r="C249">
        <f t="shared" si="6"/>
        <v>2</v>
      </c>
      <c r="D249" s="20">
        <f t="shared" si="7"/>
        <v>1</v>
      </c>
      <c r="G249" s="12" t="s">
        <v>871</v>
      </c>
      <c r="H249" s="12">
        <v>136</v>
      </c>
      <c r="I249" s="12">
        <v>261</v>
      </c>
      <c r="J249" s="12" t="s">
        <v>11</v>
      </c>
      <c r="K249" s="12">
        <v>1999</v>
      </c>
      <c r="L249" s="12" t="s">
        <v>872</v>
      </c>
      <c r="M249" s="12">
        <v>201668093.5</v>
      </c>
      <c r="N249" s="12" t="s">
        <v>49</v>
      </c>
      <c r="O249" s="12" t="s">
        <v>237</v>
      </c>
      <c r="P249" s="14">
        <v>36308</v>
      </c>
      <c r="Q249" s="12" t="s">
        <v>906</v>
      </c>
      <c r="R249" s="12" t="s">
        <v>907</v>
      </c>
      <c r="S249" s="12">
        <v>0.08</v>
      </c>
      <c r="T249" s="12">
        <v>698</v>
      </c>
      <c r="U249" s="12">
        <v>1992</v>
      </c>
      <c r="V249" s="12">
        <v>7</v>
      </c>
      <c r="W249" s="12">
        <v>-1.4051003</v>
      </c>
      <c r="X249" s="12">
        <v>-0.32810440000000002</v>
      </c>
      <c r="Y249" s="12">
        <v>0.57113027000000005</v>
      </c>
      <c r="Z249" s="12">
        <v>1.14351713</v>
      </c>
      <c r="AA249" s="12" t="s">
        <v>107</v>
      </c>
      <c r="AB249" s="12">
        <v>1</v>
      </c>
    </row>
    <row r="250" spans="1:28" ht="16" x14ac:dyDescent="0.2">
      <c r="A250" s="6">
        <v>41153</v>
      </c>
      <c r="B250">
        <f>COUNTIFS(P:P,"&gt;="&amp;A250,P:P,"&lt;"&amp;A251)</f>
        <v>5</v>
      </c>
      <c r="C250">
        <f t="shared" si="6"/>
        <v>4</v>
      </c>
      <c r="D250" s="20">
        <f t="shared" si="7"/>
        <v>0.8</v>
      </c>
      <c r="G250" s="12" t="s">
        <v>1122</v>
      </c>
      <c r="H250" s="12">
        <v>118</v>
      </c>
      <c r="I250" s="12">
        <v>261</v>
      </c>
      <c r="J250" s="12" t="s">
        <v>11</v>
      </c>
      <c r="K250" s="12">
        <v>1999</v>
      </c>
      <c r="L250" s="12" t="s">
        <v>1123</v>
      </c>
      <c r="M250" s="12">
        <v>9601349776</v>
      </c>
      <c r="N250" s="12" t="s">
        <v>118</v>
      </c>
      <c r="O250" s="12" t="s">
        <v>966</v>
      </c>
      <c r="P250" s="14">
        <v>36315</v>
      </c>
      <c r="Q250" s="12" t="s">
        <v>1139</v>
      </c>
      <c r="R250" s="12" t="s">
        <v>1140</v>
      </c>
      <c r="S250" s="12">
        <v>0.05</v>
      </c>
      <c r="T250" s="12">
        <v>4366</v>
      </c>
      <c r="U250" s="12">
        <v>1996</v>
      </c>
      <c r="V250" s="12">
        <v>3</v>
      </c>
      <c r="W250" s="12">
        <v>0.11344058</v>
      </c>
      <c r="X250" s="12">
        <v>0.33454442000000001</v>
      </c>
      <c r="Y250" s="12">
        <v>0.99787013999999996</v>
      </c>
      <c r="Z250" s="12">
        <v>1.3390564899999999</v>
      </c>
      <c r="AA250" s="12" t="s">
        <v>43</v>
      </c>
      <c r="AB250" s="12">
        <v>1</v>
      </c>
    </row>
    <row r="251" spans="1:28" ht="16" x14ac:dyDescent="0.2">
      <c r="A251" s="6">
        <v>41183</v>
      </c>
      <c r="B251">
        <f>COUNTIFS(P:P,"&gt;="&amp;A251,P:P,"&lt;"&amp;A252)</f>
        <v>9</v>
      </c>
      <c r="C251">
        <f t="shared" si="6"/>
        <v>9</v>
      </c>
      <c r="D251" s="20">
        <f t="shared" si="7"/>
        <v>1</v>
      </c>
      <c r="G251" s="12" t="s">
        <v>4767</v>
      </c>
      <c r="H251" s="12">
        <v>103</v>
      </c>
      <c r="I251" s="12">
        <v>44</v>
      </c>
      <c r="J251" s="12" t="s">
        <v>4729</v>
      </c>
      <c r="K251" s="12">
        <v>1999</v>
      </c>
      <c r="L251" s="12" t="s">
        <v>4768</v>
      </c>
      <c r="M251" s="12">
        <v>6786365411</v>
      </c>
      <c r="N251" s="12" t="s">
        <v>236</v>
      </c>
      <c r="O251" s="12" t="s">
        <v>4819</v>
      </c>
      <c r="P251" s="14">
        <v>36320</v>
      </c>
      <c r="Q251" s="12" t="s">
        <v>4820</v>
      </c>
      <c r="R251" s="12" t="s">
        <v>4821</v>
      </c>
      <c r="S251" s="12">
        <v>0.17</v>
      </c>
      <c r="T251" s="12">
        <v>11800</v>
      </c>
      <c r="U251" s="12">
        <v>1992</v>
      </c>
      <c r="V251" s="12">
        <v>7</v>
      </c>
      <c r="W251" s="12">
        <v>-0.16252269999999999</v>
      </c>
      <c r="X251" s="12">
        <v>-7.4109499999999995E-2</v>
      </c>
      <c r="Y251" s="12">
        <v>0.78704218000000004</v>
      </c>
      <c r="Z251" s="12">
        <v>1.2238480199999999</v>
      </c>
      <c r="AA251" s="12" t="s">
        <v>48</v>
      </c>
      <c r="AB251" s="12">
        <v>0</v>
      </c>
    </row>
    <row r="252" spans="1:28" ht="16" x14ac:dyDescent="0.2">
      <c r="A252" s="6">
        <v>41214</v>
      </c>
      <c r="B252">
        <f>COUNTIFS(P:P,"&gt;="&amp;A252,P:P,"&lt;"&amp;A253)</f>
        <v>2</v>
      </c>
      <c r="C252">
        <f t="shared" si="6"/>
        <v>2</v>
      </c>
      <c r="D252" s="20">
        <f t="shared" si="7"/>
        <v>1</v>
      </c>
      <c r="G252" s="12" t="s">
        <v>1630</v>
      </c>
      <c r="H252" s="12">
        <v>142</v>
      </c>
      <c r="I252" s="12">
        <v>255</v>
      </c>
      <c r="J252" s="12" t="s">
        <v>11</v>
      </c>
      <c r="K252" s="12">
        <v>1999</v>
      </c>
      <c r="L252" s="12" t="s">
        <v>1631</v>
      </c>
      <c r="M252" s="12">
        <v>4880899819</v>
      </c>
      <c r="N252" s="12" t="s">
        <v>44</v>
      </c>
      <c r="O252" s="12" t="s">
        <v>218</v>
      </c>
      <c r="P252" s="14">
        <v>36328</v>
      </c>
      <c r="Q252" s="12" t="s">
        <v>1296</v>
      </c>
      <c r="R252" s="12" t="s">
        <v>1667</v>
      </c>
      <c r="S252" s="12">
        <v>0.08</v>
      </c>
      <c r="T252" s="12">
        <v>800</v>
      </c>
      <c r="U252" s="12">
        <v>1996</v>
      </c>
      <c r="V252" s="12">
        <v>3</v>
      </c>
      <c r="W252" s="12">
        <v>1.48534184</v>
      </c>
      <c r="X252" s="12">
        <v>0.70386943999999996</v>
      </c>
      <c r="Y252" s="12">
        <v>1.2093628300000001</v>
      </c>
      <c r="Z252" s="12">
        <v>1.36529832</v>
      </c>
      <c r="AA252" s="12" t="s">
        <v>107</v>
      </c>
      <c r="AB252" s="12">
        <v>1</v>
      </c>
    </row>
    <row r="253" spans="1:28" ht="16" x14ac:dyDescent="0.2">
      <c r="A253" s="6">
        <v>41244</v>
      </c>
      <c r="B253">
        <f>COUNTIFS(P:P,"&gt;="&amp;A253,P:P,"&lt;"&amp;A254)</f>
        <v>2</v>
      </c>
      <c r="C253">
        <f t="shared" si="6"/>
        <v>2</v>
      </c>
      <c r="D253" s="20">
        <f t="shared" si="7"/>
        <v>1</v>
      </c>
      <c r="G253" s="12" t="s">
        <v>5148</v>
      </c>
      <c r="H253" s="12">
        <v>90</v>
      </c>
      <c r="I253" s="12">
        <v>22</v>
      </c>
      <c r="J253" s="12" t="s">
        <v>4729</v>
      </c>
      <c r="K253" s="12">
        <v>1999</v>
      </c>
      <c r="L253" s="12" t="s">
        <v>5149</v>
      </c>
      <c r="M253" s="12">
        <v>169295175</v>
      </c>
      <c r="N253" s="12" t="s">
        <v>111</v>
      </c>
      <c r="O253" s="12" t="s">
        <v>4235</v>
      </c>
      <c r="P253" s="14">
        <v>36335</v>
      </c>
      <c r="Q253" s="12" t="s">
        <v>5183</v>
      </c>
      <c r="R253" s="12" t="s">
        <v>5184</v>
      </c>
      <c r="S253" s="12">
        <v>0.63</v>
      </c>
      <c r="T253" s="12">
        <v>286</v>
      </c>
      <c r="U253" s="12">
        <v>1997</v>
      </c>
      <c r="V253" s="12">
        <v>2</v>
      </c>
      <c r="W253" s="12">
        <v>0.14038465999999999</v>
      </c>
      <c r="X253" s="12">
        <v>-0.39423340000000001</v>
      </c>
      <c r="Y253" s="12">
        <v>0.59882930000000001</v>
      </c>
      <c r="Z253" s="12">
        <v>1.09395862</v>
      </c>
      <c r="AA253" s="12" t="s">
        <v>39</v>
      </c>
      <c r="AB253" s="12">
        <v>0</v>
      </c>
    </row>
    <row r="254" spans="1:28" ht="16" x14ac:dyDescent="0.2">
      <c r="A254" s="6">
        <v>41275</v>
      </c>
      <c r="B254">
        <f>COUNTIFS(P:P,"&gt;="&amp;A254,P:P,"&lt;"&amp;A255)</f>
        <v>11</v>
      </c>
      <c r="C254">
        <f t="shared" si="6"/>
        <v>8</v>
      </c>
      <c r="D254" s="20">
        <f t="shared" si="7"/>
        <v>0.72727272727272729</v>
      </c>
      <c r="G254" s="12" t="s">
        <v>918</v>
      </c>
      <c r="H254" s="12">
        <v>134</v>
      </c>
      <c r="I254" s="12">
        <v>261</v>
      </c>
      <c r="J254" s="12" t="s">
        <v>11</v>
      </c>
      <c r="K254" s="12">
        <v>1999</v>
      </c>
      <c r="L254" s="12" t="s">
        <v>919</v>
      </c>
      <c r="M254" s="12">
        <v>8722093741</v>
      </c>
      <c r="N254" s="12" t="s">
        <v>118</v>
      </c>
      <c r="O254" s="12" t="s">
        <v>966</v>
      </c>
      <c r="P254" s="14">
        <v>36336</v>
      </c>
      <c r="Q254" s="12" t="s">
        <v>967</v>
      </c>
      <c r="R254" s="12" t="s">
        <v>968</v>
      </c>
      <c r="S254" s="12">
        <v>0.01</v>
      </c>
      <c r="T254" s="12">
        <v>9381</v>
      </c>
      <c r="U254" s="12">
        <v>1996</v>
      </c>
      <c r="V254" s="12">
        <v>3</v>
      </c>
      <c r="W254" s="12">
        <v>5.0431579999999997E-2</v>
      </c>
      <c r="X254" s="12">
        <v>-0.43674649999999998</v>
      </c>
      <c r="Y254" s="12">
        <v>0.57637386999999995</v>
      </c>
      <c r="Z254" s="12">
        <v>1.0816373800000001</v>
      </c>
      <c r="AA254" s="12" t="s">
        <v>110</v>
      </c>
      <c r="AB254" s="12">
        <v>1</v>
      </c>
    </row>
    <row r="255" spans="1:28" ht="16" x14ac:dyDescent="0.2">
      <c r="A255" s="6">
        <v>41306</v>
      </c>
      <c r="B255">
        <f>COUNTIFS(P:P,"&gt;="&amp;A255,P:P,"&lt;"&amp;A256)</f>
        <v>8</v>
      </c>
      <c r="C255">
        <f t="shared" si="6"/>
        <v>5</v>
      </c>
      <c r="D255" s="20">
        <f t="shared" si="7"/>
        <v>0.625</v>
      </c>
      <c r="G255" s="12" t="s">
        <v>2575</v>
      </c>
      <c r="H255" s="12">
        <v>106</v>
      </c>
      <c r="I255" s="12">
        <v>221</v>
      </c>
      <c r="J255" s="12" t="s">
        <v>11</v>
      </c>
      <c r="K255" s="12">
        <v>1999</v>
      </c>
      <c r="L255" s="12" t="s">
        <v>2576</v>
      </c>
      <c r="M255" s="12">
        <v>3609977425</v>
      </c>
      <c r="N255" s="12" t="s">
        <v>150</v>
      </c>
      <c r="O255" s="12" t="s">
        <v>151</v>
      </c>
      <c r="P255" s="14">
        <v>36336</v>
      </c>
      <c r="Q255" s="12" t="s">
        <v>2583</v>
      </c>
      <c r="R255" s="12" t="s">
        <v>2584</v>
      </c>
      <c r="S255" s="12">
        <v>0.28999999999999998</v>
      </c>
      <c r="T255" s="12">
        <v>825</v>
      </c>
      <c r="U255" s="12">
        <v>1996</v>
      </c>
      <c r="V255" s="12">
        <v>3</v>
      </c>
      <c r="W255" s="12">
        <v>5.0431579999999997E-2</v>
      </c>
      <c r="X255" s="12">
        <v>-0.43674649999999998</v>
      </c>
      <c r="Y255" s="12">
        <v>0.57637386999999995</v>
      </c>
      <c r="Z255" s="12">
        <v>1.0816373800000001</v>
      </c>
      <c r="AA255" s="12" t="s">
        <v>107</v>
      </c>
      <c r="AB255" s="12">
        <v>1</v>
      </c>
    </row>
    <row r="256" spans="1:28" ht="16" x14ac:dyDescent="0.2">
      <c r="A256" s="6">
        <v>41334</v>
      </c>
      <c r="B256">
        <f>COUNTIFS(P:P,"&gt;="&amp;A256,P:P,"&lt;"&amp;A257)</f>
        <v>7</v>
      </c>
      <c r="C256">
        <f t="shared" si="6"/>
        <v>4</v>
      </c>
      <c r="D256" s="20">
        <f t="shared" si="7"/>
        <v>0.5714285714285714</v>
      </c>
      <c r="G256" s="12" t="s">
        <v>4975</v>
      </c>
      <c r="H256" s="12">
        <v>84</v>
      </c>
      <c r="I256" s="12">
        <v>30</v>
      </c>
      <c r="J256" s="12" t="s">
        <v>4729</v>
      </c>
      <c r="K256" s="12">
        <v>1999</v>
      </c>
      <c r="L256" s="12" t="s">
        <v>4976</v>
      </c>
      <c r="M256" s="12">
        <v>496217373.60000002</v>
      </c>
      <c r="N256" s="12" t="s">
        <v>35</v>
      </c>
      <c r="O256" s="12" t="s">
        <v>40</v>
      </c>
      <c r="P256" s="14">
        <v>36336</v>
      </c>
      <c r="Q256" s="12" t="s">
        <v>5028</v>
      </c>
      <c r="R256" s="12" t="s">
        <v>5029</v>
      </c>
      <c r="S256" s="12">
        <v>0.09</v>
      </c>
      <c r="T256" s="12">
        <v>656</v>
      </c>
      <c r="U256" s="12">
        <v>1931</v>
      </c>
      <c r="V256" s="12">
        <v>68</v>
      </c>
      <c r="W256" s="12">
        <v>5.0431579999999997E-2</v>
      </c>
      <c r="X256" s="12">
        <v>-0.43674649999999998</v>
      </c>
      <c r="Y256" s="12">
        <v>0.57637386999999995</v>
      </c>
      <c r="Z256" s="12">
        <v>1.0816373800000001</v>
      </c>
      <c r="AA256" s="12" t="s">
        <v>107</v>
      </c>
      <c r="AB256" s="12">
        <v>0</v>
      </c>
    </row>
    <row r="257" spans="1:28" ht="16" x14ac:dyDescent="0.2">
      <c r="A257" s="6">
        <v>41365</v>
      </c>
      <c r="B257">
        <f>COUNTIFS(P:P,"&gt;="&amp;A257,P:P,"&lt;"&amp;A258)</f>
        <v>8</v>
      </c>
      <c r="C257">
        <f t="shared" si="6"/>
        <v>7</v>
      </c>
      <c r="D257" s="20">
        <f t="shared" si="7"/>
        <v>0.875</v>
      </c>
      <c r="G257" s="12" t="s">
        <v>4006</v>
      </c>
      <c r="H257" s="12">
        <v>108</v>
      </c>
      <c r="I257" s="12">
        <v>106</v>
      </c>
      <c r="J257" s="12" t="s">
        <v>3480</v>
      </c>
      <c r="K257" s="12">
        <v>1999</v>
      </c>
      <c r="L257" s="12" t="s">
        <v>4007</v>
      </c>
      <c r="M257" s="12">
        <v>115332272.2</v>
      </c>
      <c r="N257" s="12" t="s">
        <v>407</v>
      </c>
      <c r="O257" s="12" t="s">
        <v>237</v>
      </c>
      <c r="P257" s="14">
        <v>36341</v>
      </c>
      <c r="Q257" s="12" t="s">
        <v>4051</v>
      </c>
      <c r="R257" s="12" t="s">
        <v>4052</v>
      </c>
      <c r="S257" s="12">
        <v>0.11</v>
      </c>
      <c r="T257" s="12">
        <v>117</v>
      </c>
      <c r="U257" s="12">
        <v>1993</v>
      </c>
      <c r="V257" s="12">
        <v>6</v>
      </c>
      <c r="W257" s="12">
        <v>2.38856928</v>
      </c>
      <c r="X257" s="12">
        <v>1.9060931699999999</v>
      </c>
      <c r="Y257" s="12">
        <v>1.8426655999999999</v>
      </c>
      <c r="Z257" s="12">
        <v>1.5620478799999999</v>
      </c>
      <c r="AA257" s="12" t="s">
        <v>39</v>
      </c>
      <c r="AB257" s="12">
        <v>0</v>
      </c>
    </row>
    <row r="258" spans="1:28" ht="16" x14ac:dyDescent="0.2">
      <c r="A258" s="6">
        <v>41395</v>
      </c>
      <c r="B258">
        <f>COUNTIFS(P:P,"&gt;="&amp;A258,P:P,"&lt;"&amp;A259)</f>
        <v>11</v>
      </c>
      <c r="C258">
        <f t="shared" si="6"/>
        <v>7</v>
      </c>
      <c r="D258" s="20">
        <f t="shared" si="7"/>
        <v>0.63636363636363635</v>
      </c>
      <c r="G258" s="12" t="s">
        <v>5490</v>
      </c>
      <c r="H258" s="12">
        <v>88</v>
      </c>
      <c r="I258" s="12">
        <v>6</v>
      </c>
      <c r="J258" s="12" t="s">
        <v>4729</v>
      </c>
      <c r="K258" s="12">
        <v>1999</v>
      </c>
      <c r="L258" s="12" t="s">
        <v>5491</v>
      </c>
      <c r="M258" s="12">
        <v>1165060533</v>
      </c>
      <c r="N258" s="12" t="s">
        <v>35</v>
      </c>
      <c r="O258" s="12" t="s">
        <v>5551</v>
      </c>
      <c r="P258" s="14">
        <v>36350</v>
      </c>
      <c r="Q258" s="12" t="s">
        <v>1832</v>
      </c>
      <c r="R258" s="12" t="s">
        <v>5552</v>
      </c>
      <c r="S258" s="12">
        <v>0.16</v>
      </c>
      <c r="T258" s="12">
        <v>8200</v>
      </c>
      <c r="U258" s="12">
        <v>1999</v>
      </c>
      <c r="V258" s="12">
        <v>0</v>
      </c>
      <c r="W258" s="12">
        <v>1.6047424800000001</v>
      </c>
      <c r="X258" s="12">
        <v>2.2899006599999998</v>
      </c>
      <c r="Y258" s="12">
        <v>2.19153982</v>
      </c>
      <c r="Z258" s="12">
        <v>1.71654909</v>
      </c>
      <c r="AA258" s="12" t="s">
        <v>110</v>
      </c>
      <c r="AB258" s="12">
        <v>0</v>
      </c>
    </row>
    <row r="259" spans="1:28" ht="16" x14ac:dyDescent="0.2">
      <c r="A259" s="6">
        <v>41426</v>
      </c>
      <c r="B259">
        <f>COUNTIFS(P:P,"&gt;="&amp;A259,P:P,"&lt;"&amp;A260)</f>
        <v>9</v>
      </c>
      <c r="C259">
        <f t="shared" si="6"/>
        <v>6</v>
      </c>
      <c r="D259" s="20">
        <f t="shared" si="7"/>
        <v>0.66666666666666663</v>
      </c>
      <c r="G259" s="12" t="s">
        <v>2691</v>
      </c>
      <c r="H259" s="12">
        <v>113</v>
      </c>
      <c r="I259" s="12">
        <v>213</v>
      </c>
      <c r="J259" s="12" t="s">
        <v>11</v>
      </c>
      <c r="K259" s="12">
        <v>1999</v>
      </c>
      <c r="L259" s="12" t="s">
        <v>2692</v>
      </c>
      <c r="M259" s="12">
        <v>963175702.29999995</v>
      </c>
      <c r="N259" s="12" t="s">
        <v>150</v>
      </c>
      <c r="O259" s="12" t="s">
        <v>151</v>
      </c>
      <c r="P259" s="14">
        <v>36356</v>
      </c>
      <c r="Q259" s="12" t="s">
        <v>2721</v>
      </c>
      <c r="R259" s="12" t="s">
        <v>2722</v>
      </c>
      <c r="S259" s="12">
        <v>0.06</v>
      </c>
      <c r="T259" s="12">
        <v>950</v>
      </c>
      <c r="U259" s="12">
        <v>1992</v>
      </c>
      <c r="V259" s="12">
        <v>7</v>
      </c>
      <c r="W259" s="12">
        <v>1.38656183</v>
      </c>
      <c r="X259" s="12">
        <v>2.1317672600000002</v>
      </c>
      <c r="Y259" s="12">
        <v>2.1347805800000001</v>
      </c>
      <c r="Z259" s="12">
        <v>1.7058769899999999</v>
      </c>
      <c r="AA259" s="12" t="s">
        <v>107</v>
      </c>
      <c r="AB259" s="12">
        <v>1</v>
      </c>
    </row>
    <row r="260" spans="1:28" ht="16" x14ac:dyDescent="0.2">
      <c r="A260" s="6">
        <v>41456</v>
      </c>
      <c r="B260">
        <f>COUNTIFS(P:P,"&gt;="&amp;A260,P:P,"&lt;"&amp;A261)</f>
        <v>7</v>
      </c>
      <c r="C260">
        <f t="shared" si="6"/>
        <v>3</v>
      </c>
      <c r="D260" s="20">
        <f t="shared" si="7"/>
        <v>0.42857142857142855</v>
      </c>
      <c r="G260" s="12" t="s">
        <v>1642</v>
      </c>
      <c r="H260" s="12">
        <v>59</v>
      </c>
      <c r="I260" s="12">
        <v>255</v>
      </c>
      <c r="J260" s="12" t="s">
        <v>11</v>
      </c>
      <c r="K260" s="12">
        <v>1999</v>
      </c>
      <c r="L260" s="12" t="s">
        <v>1643</v>
      </c>
      <c r="M260" s="12">
        <v>49209335312</v>
      </c>
      <c r="N260" s="12" t="s">
        <v>407</v>
      </c>
      <c r="O260" s="12" t="s">
        <v>678</v>
      </c>
      <c r="P260" s="14">
        <v>36364</v>
      </c>
      <c r="Q260" s="12" t="s">
        <v>1679</v>
      </c>
      <c r="R260" s="12" t="s">
        <v>1592</v>
      </c>
      <c r="S260" s="12">
        <v>0.01</v>
      </c>
      <c r="T260" s="12">
        <v>134800</v>
      </c>
      <c r="U260" s="12">
        <v>1988</v>
      </c>
      <c r="V260" s="12">
        <v>11</v>
      </c>
      <c r="W260" s="12">
        <v>-0.67691420000000002</v>
      </c>
      <c r="X260" s="12">
        <v>0.33540639999999999</v>
      </c>
      <c r="Y260" s="12">
        <v>0.90809503000000003</v>
      </c>
      <c r="Z260" s="12">
        <v>1.1920282200000001</v>
      </c>
      <c r="AA260" s="12" t="s">
        <v>48</v>
      </c>
      <c r="AB260" s="12">
        <v>1</v>
      </c>
    </row>
    <row r="261" spans="1:28" ht="16" x14ac:dyDescent="0.2">
      <c r="A261" s="6">
        <v>41487</v>
      </c>
      <c r="B261">
        <f>COUNTIFS(P:P,"&gt;="&amp;A261,P:P,"&lt;"&amp;A262)</f>
        <v>11</v>
      </c>
      <c r="C261">
        <f t="shared" si="6"/>
        <v>9</v>
      </c>
      <c r="D261" s="20">
        <f t="shared" si="7"/>
        <v>0.81818181818181823</v>
      </c>
      <c r="G261" s="12" t="s">
        <v>2152</v>
      </c>
      <c r="H261" s="12">
        <v>109</v>
      </c>
      <c r="I261" s="12">
        <v>239</v>
      </c>
      <c r="J261" s="12" t="s">
        <v>11</v>
      </c>
      <c r="K261" s="12">
        <v>1999</v>
      </c>
      <c r="L261" s="12" t="s">
        <v>2153</v>
      </c>
      <c r="M261" s="12">
        <v>14559415262</v>
      </c>
      <c r="N261" s="12" t="s">
        <v>44</v>
      </c>
      <c r="O261" s="12" t="s">
        <v>218</v>
      </c>
      <c r="P261" s="14">
        <v>36364</v>
      </c>
      <c r="Q261" s="12" t="s">
        <v>697</v>
      </c>
      <c r="R261" s="12" t="s">
        <v>2204</v>
      </c>
      <c r="S261" s="12">
        <v>0.19</v>
      </c>
      <c r="T261" s="12">
        <v>2581</v>
      </c>
      <c r="U261" s="12">
        <v>1997</v>
      </c>
      <c r="V261" s="12">
        <v>2</v>
      </c>
      <c r="W261" s="12">
        <v>-0.67691420000000002</v>
      </c>
      <c r="X261" s="12">
        <v>0.33540639999999999</v>
      </c>
      <c r="Y261" s="12">
        <v>0.90809503000000003</v>
      </c>
      <c r="Z261" s="12">
        <v>1.1920282200000001</v>
      </c>
      <c r="AA261" s="12" t="s">
        <v>43</v>
      </c>
      <c r="AB261" s="12">
        <v>1</v>
      </c>
    </row>
    <row r="262" spans="1:28" ht="16" x14ac:dyDescent="0.2">
      <c r="A262" s="6">
        <v>41518</v>
      </c>
      <c r="B262">
        <f>COUNTIFS(P:P,"&gt;="&amp;A262,P:P,"&lt;"&amp;A263)</f>
        <v>14</v>
      </c>
      <c r="C262">
        <f t="shared" si="6"/>
        <v>11</v>
      </c>
      <c r="D262" s="20">
        <f t="shared" si="7"/>
        <v>0.7857142857142857</v>
      </c>
      <c r="G262" s="12" t="s">
        <v>2997</v>
      </c>
      <c r="H262" s="12">
        <v>118</v>
      </c>
      <c r="I262" s="12">
        <v>190</v>
      </c>
      <c r="J262" s="12" t="s">
        <v>2855</v>
      </c>
      <c r="K262" s="12">
        <v>1999</v>
      </c>
      <c r="L262" s="12" t="s">
        <v>2998</v>
      </c>
      <c r="M262" s="12">
        <v>2174580858</v>
      </c>
      <c r="N262" s="12" t="s">
        <v>118</v>
      </c>
      <c r="O262" s="12" t="s">
        <v>119</v>
      </c>
      <c r="P262" s="14">
        <v>36364</v>
      </c>
      <c r="Q262" s="12" t="s">
        <v>664</v>
      </c>
      <c r="R262" s="12" t="s">
        <v>3022</v>
      </c>
      <c r="S262" s="12">
        <v>0.17</v>
      </c>
      <c r="T262" s="12">
        <v>8900</v>
      </c>
      <c r="U262" s="12">
        <v>1986</v>
      </c>
      <c r="V262" s="12">
        <v>13</v>
      </c>
      <c r="W262" s="12">
        <v>-0.67691420000000002</v>
      </c>
      <c r="X262" s="12">
        <v>0.33540639999999999</v>
      </c>
      <c r="Y262" s="12">
        <v>0.90809503000000003</v>
      </c>
      <c r="Z262" s="12">
        <v>1.1920282200000001</v>
      </c>
      <c r="AA262" s="12" t="s">
        <v>110</v>
      </c>
      <c r="AB262" s="12">
        <v>1</v>
      </c>
    </row>
    <row r="263" spans="1:28" ht="16" x14ac:dyDescent="0.2">
      <c r="A263" s="6">
        <v>41548</v>
      </c>
      <c r="B263">
        <f>COUNTIFS(P:P,"&gt;="&amp;A263,P:P,"&lt;"&amp;A264)</f>
        <v>22</v>
      </c>
      <c r="C263">
        <f t="shared" si="6"/>
        <v>16</v>
      </c>
      <c r="D263" s="20">
        <f t="shared" si="7"/>
        <v>0.72727272727272729</v>
      </c>
      <c r="G263" s="12" t="s">
        <v>5757</v>
      </c>
      <c r="H263" s="12">
        <v>91</v>
      </c>
      <c r="I263" s="12">
        <v>1</v>
      </c>
      <c r="J263" s="12" t="s">
        <v>4729</v>
      </c>
      <c r="K263" s="12">
        <v>1999</v>
      </c>
      <c r="L263" s="12" t="s">
        <v>5758</v>
      </c>
      <c r="M263" s="12">
        <v>3984786056</v>
      </c>
      <c r="N263" s="12" t="s">
        <v>118</v>
      </c>
      <c r="O263" s="12" t="s">
        <v>237</v>
      </c>
      <c r="P263" s="14">
        <v>36364</v>
      </c>
      <c r="Q263" s="12" t="s">
        <v>668</v>
      </c>
      <c r="R263" s="12" t="s">
        <v>5837</v>
      </c>
      <c r="S263" s="12">
        <v>0.28000000000000003</v>
      </c>
      <c r="T263" s="12">
        <v>2487</v>
      </c>
      <c r="U263" s="12">
        <v>1995</v>
      </c>
      <c r="V263" s="12">
        <v>4</v>
      </c>
      <c r="W263" s="12">
        <v>-0.67691420000000002</v>
      </c>
      <c r="X263" s="12">
        <v>0.33540639999999999</v>
      </c>
      <c r="Y263" s="12">
        <v>0.90809503000000003</v>
      </c>
      <c r="Z263" s="12">
        <v>1.1920282200000001</v>
      </c>
      <c r="AA263" s="12" t="s">
        <v>43</v>
      </c>
      <c r="AB263" s="12">
        <v>0</v>
      </c>
    </row>
    <row r="264" spans="1:28" ht="16" x14ac:dyDescent="0.2">
      <c r="A264" s="6">
        <v>41579</v>
      </c>
      <c r="B264">
        <f>COUNTIFS(P:P,"&gt;="&amp;A264,P:P,"&lt;"&amp;A265)</f>
        <v>11</v>
      </c>
      <c r="C264">
        <f t="shared" si="6"/>
        <v>7</v>
      </c>
      <c r="D264" s="20">
        <f t="shared" si="7"/>
        <v>0.63636363636363635</v>
      </c>
      <c r="G264" s="12" t="s">
        <v>5675</v>
      </c>
      <c r="H264" s="12">
        <v>112</v>
      </c>
      <c r="I264" s="12">
        <v>2</v>
      </c>
      <c r="J264" s="12" t="s">
        <v>4729</v>
      </c>
      <c r="K264" s="12">
        <v>1999</v>
      </c>
      <c r="L264" s="12" t="s">
        <v>5676</v>
      </c>
      <c r="M264" s="12">
        <v>8374946708</v>
      </c>
      <c r="N264" s="12" t="s">
        <v>142</v>
      </c>
      <c r="O264" s="12" t="s">
        <v>202</v>
      </c>
      <c r="P264" s="14">
        <v>36370</v>
      </c>
      <c r="Q264" s="12" t="s">
        <v>4468</v>
      </c>
      <c r="R264" s="12" t="s">
        <v>5682</v>
      </c>
      <c r="S264" s="12">
        <v>0.05</v>
      </c>
      <c r="T264" s="12">
        <v>11450</v>
      </c>
      <c r="U264" s="12">
        <v>1895</v>
      </c>
      <c r="V264" s="12">
        <v>104</v>
      </c>
      <c r="W264" s="12">
        <v>-1.9597077000000001</v>
      </c>
      <c r="X264" s="12">
        <v>-0.11977599999999999</v>
      </c>
      <c r="Y264" s="12">
        <v>0.52686460999999996</v>
      </c>
      <c r="Z264" s="12">
        <v>1.02601575</v>
      </c>
      <c r="AA264" s="12" t="s">
        <v>48</v>
      </c>
      <c r="AB264" s="12">
        <v>0</v>
      </c>
    </row>
    <row r="265" spans="1:28" ht="16" x14ac:dyDescent="0.2">
      <c r="A265" s="6">
        <v>41609</v>
      </c>
      <c r="B265">
        <f>COUNTIFS(P:P,"&gt;="&amp;A265,P:P,"&lt;"&amp;A266)</f>
        <v>3</v>
      </c>
      <c r="C265">
        <f t="shared" si="6"/>
        <v>3</v>
      </c>
      <c r="D265" s="20">
        <f t="shared" si="7"/>
        <v>1</v>
      </c>
      <c r="G265" s="12" t="s">
        <v>5431</v>
      </c>
      <c r="H265" s="12">
        <v>96</v>
      </c>
      <c r="I265" s="12">
        <v>9</v>
      </c>
      <c r="J265" s="12" t="s">
        <v>4729</v>
      </c>
      <c r="K265" s="12">
        <v>1999</v>
      </c>
      <c r="L265" s="12" t="s">
        <v>5432</v>
      </c>
      <c r="M265" s="12">
        <v>835753839.20000005</v>
      </c>
      <c r="N265" s="12" t="s">
        <v>111</v>
      </c>
      <c r="O265" s="12" t="s">
        <v>3862</v>
      </c>
      <c r="P265" s="14">
        <v>36375</v>
      </c>
      <c r="Q265" s="12" t="s">
        <v>1832</v>
      </c>
      <c r="R265" s="12" t="s">
        <v>5443</v>
      </c>
      <c r="S265" s="12">
        <v>0.02</v>
      </c>
      <c r="T265" s="12">
        <v>4633</v>
      </c>
      <c r="U265" s="12">
        <v>1976</v>
      </c>
      <c r="V265" s="12">
        <v>23</v>
      </c>
      <c r="W265" s="12">
        <v>-1.9056565000000001</v>
      </c>
      <c r="X265" s="12">
        <v>-0.63898080000000002</v>
      </c>
      <c r="Y265" s="12">
        <v>0.10920268</v>
      </c>
      <c r="Z265" s="12">
        <v>0.85156947000000005</v>
      </c>
      <c r="AA265" s="12" t="s">
        <v>43</v>
      </c>
      <c r="AB265" s="12">
        <v>0</v>
      </c>
    </row>
    <row r="266" spans="1:28" ht="16" x14ac:dyDescent="0.2">
      <c r="A266" s="6">
        <v>41640</v>
      </c>
      <c r="B266">
        <f>COUNTIFS(P:P,"&gt;="&amp;A266,P:P,"&lt;"&amp;A267)</f>
        <v>10</v>
      </c>
      <c r="C266">
        <f t="shared" si="6"/>
        <v>7</v>
      </c>
      <c r="D266" s="20">
        <f t="shared" si="7"/>
        <v>0.7</v>
      </c>
      <c r="G266" s="12" t="s">
        <v>604</v>
      </c>
      <c r="H266" s="12">
        <v>111</v>
      </c>
      <c r="I266" s="12">
        <v>262</v>
      </c>
      <c r="J266" s="12" t="s">
        <v>11</v>
      </c>
      <c r="K266" s="12">
        <v>1999</v>
      </c>
      <c r="L266" s="12" t="s">
        <v>605</v>
      </c>
      <c r="M266" s="12">
        <v>15676596</v>
      </c>
      <c r="N266" s="12" t="s">
        <v>118</v>
      </c>
      <c r="O266" s="12" t="s">
        <v>411</v>
      </c>
      <c r="P266" s="14">
        <v>36376</v>
      </c>
      <c r="Q266" s="12" t="s">
        <v>727</v>
      </c>
      <c r="R266" s="12" t="s">
        <v>728</v>
      </c>
      <c r="S266" s="12">
        <v>0.12</v>
      </c>
      <c r="T266" s="12">
        <v>3104</v>
      </c>
      <c r="U266" s="12">
        <v>1992</v>
      </c>
      <c r="V266" s="12">
        <v>7</v>
      </c>
      <c r="W266" s="12">
        <v>-2.1703674999999998</v>
      </c>
      <c r="X266" s="12">
        <v>-1.1035857</v>
      </c>
      <c r="Y266" s="12">
        <v>-0.25361060000000002</v>
      </c>
      <c r="Z266" s="12">
        <v>0.70791011999999998</v>
      </c>
      <c r="AA266" s="12" t="s">
        <v>43</v>
      </c>
      <c r="AB266" s="12">
        <v>1</v>
      </c>
    </row>
    <row r="267" spans="1:28" ht="16" x14ac:dyDescent="0.2">
      <c r="A267" s="6">
        <v>41671</v>
      </c>
      <c r="B267">
        <f>COUNTIFS(P:P,"&gt;="&amp;A267,P:P,"&lt;"&amp;A268)</f>
        <v>13</v>
      </c>
      <c r="C267">
        <f t="shared" si="6"/>
        <v>7</v>
      </c>
      <c r="D267" s="20">
        <f t="shared" si="7"/>
        <v>0.53846153846153844</v>
      </c>
      <c r="G267" s="12" t="s">
        <v>5306</v>
      </c>
      <c r="H267" s="12">
        <v>122</v>
      </c>
      <c r="I267" s="12">
        <v>13</v>
      </c>
      <c r="J267" s="12" t="s">
        <v>4729</v>
      </c>
      <c r="K267" s="12">
        <v>1999</v>
      </c>
      <c r="L267" s="12" t="s">
        <v>5307</v>
      </c>
      <c r="M267" s="12">
        <v>126559676.59999999</v>
      </c>
      <c r="N267" s="12" t="s">
        <v>118</v>
      </c>
      <c r="O267" s="12" t="s">
        <v>3425</v>
      </c>
      <c r="P267" s="14">
        <v>36376</v>
      </c>
      <c r="Q267" s="12" t="s">
        <v>5315</v>
      </c>
      <c r="R267" s="12" t="s">
        <v>3240</v>
      </c>
      <c r="S267" s="12">
        <v>0.06</v>
      </c>
      <c r="T267" s="12">
        <v>1150</v>
      </c>
      <c r="U267" s="12">
        <v>1980</v>
      </c>
      <c r="V267" s="12">
        <v>19</v>
      </c>
      <c r="W267" s="12">
        <v>-2.1703674999999998</v>
      </c>
      <c r="X267" s="12">
        <v>-1.1035857</v>
      </c>
      <c r="Y267" s="12">
        <v>-0.25361060000000002</v>
      </c>
      <c r="Z267" s="12">
        <v>0.70791011999999998</v>
      </c>
      <c r="AA267" s="12" t="s">
        <v>43</v>
      </c>
      <c r="AB267" s="12">
        <v>0</v>
      </c>
    </row>
    <row r="268" spans="1:28" ht="16" x14ac:dyDescent="0.2">
      <c r="A268" s="6">
        <v>41699</v>
      </c>
      <c r="B268">
        <f>COUNTIFS(P:P,"&gt;="&amp;A268,P:P,"&lt;"&amp;A269)</f>
        <v>15</v>
      </c>
      <c r="C268">
        <f t="shared" si="6"/>
        <v>6</v>
      </c>
      <c r="D268" s="20">
        <f t="shared" si="7"/>
        <v>0.4</v>
      </c>
      <c r="G268" s="12" t="s">
        <v>1447</v>
      </c>
      <c r="H268" s="12">
        <v>114</v>
      </c>
      <c r="I268" s="12">
        <v>259</v>
      </c>
      <c r="J268" s="12" t="s">
        <v>11</v>
      </c>
      <c r="K268" s="12">
        <v>1999</v>
      </c>
      <c r="L268" s="12" t="s">
        <v>1448</v>
      </c>
      <c r="M268" s="12">
        <v>2330031730</v>
      </c>
      <c r="N268" s="12" t="s">
        <v>118</v>
      </c>
      <c r="O268" s="12" t="s">
        <v>119</v>
      </c>
      <c r="P268" s="14">
        <v>36384</v>
      </c>
      <c r="Q268" s="12" t="s">
        <v>1103</v>
      </c>
      <c r="R268" s="12" t="s">
        <v>1451</v>
      </c>
      <c r="S268" s="12">
        <v>0.23</v>
      </c>
      <c r="T268" s="12">
        <v>3113</v>
      </c>
      <c r="U268" s="12">
        <v>1984</v>
      </c>
      <c r="V268" s="12">
        <v>15</v>
      </c>
      <c r="W268" s="12">
        <v>-1.2204879</v>
      </c>
      <c r="X268" s="12">
        <v>-1.1110377</v>
      </c>
      <c r="Y268" s="12">
        <v>-0.49269869999999999</v>
      </c>
      <c r="Z268" s="12">
        <v>0.61478632</v>
      </c>
      <c r="AA268" s="12" t="s">
        <v>43</v>
      </c>
      <c r="AB268" s="12">
        <v>1</v>
      </c>
    </row>
    <row r="269" spans="1:28" ht="16" x14ac:dyDescent="0.2">
      <c r="A269" s="6">
        <v>41730</v>
      </c>
      <c r="B269">
        <f>COUNTIFS(P:P,"&gt;="&amp;A269,P:P,"&lt;"&amp;A270)</f>
        <v>15</v>
      </c>
      <c r="C269">
        <f t="shared" si="6"/>
        <v>11</v>
      </c>
      <c r="D269" s="20">
        <f t="shared" si="7"/>
        <v>0.73333333333333328</v>
      </c>
      <c r="G269" s="12" t="s">
        <v>2647</v>
      </c>
      <c r="H269" s="12">
        <v>52</v>
      </c>
      <c r="I269" s="12">
        <v>217</v>
      </c>
      <c r="J269" s="12" t="s">
        <v>11</v>
      </c>
      <c r="K269" s="12">
        <v>1999</v>
      </c>
      <c r="L269" s="12" t="s">
        <v>2648</v>
      </c>
      <c r="M269" s="12">
        <v>706783273.60000002</v>
      </c>
      <c r="N269" s="12" t="s">
        <v>44</v>
      </c>
      <c r="O269" s="12" t="s">
        <v>218</v>
      </c>
      <c r="P269" s="14">
        <v>36416</v>
      </c>
      <c r="Q269" s="12" t="s">
        <v>2659</v>
      </c>
      <c r="R269" s="12" t="s">
        <v>2660</v>
      </c>
      <c r="S269" s="12">
        <v>0.38</v>
      </c>
      <c r="T269" s="12">
        <v>173</v>
      </c>
      <c r="U269" s="12">
        <v>1996</v>
      </c>
      <c r="V269" s="12">
        <v>3</v>
      </c>
      <c r="W269" s="12">
        <v>-1.23955E-2</v>
      </c>
      <c r="X269" s="12">
        <v>-0.140094</v>
      </c>
      <c r="Y269" s="12">
        <v>0.28078677000000002</v>
      </c>
      <c r="Z269" s="12">
        <v>0.85804957000000004</v>
      </c>
      <c r="AA269" s="12" t="s">
        <v>39</v>
      </c>
      <c r="AB269" s="12">
        <v>1</v>
      </c>
    </row>
    <row r="270" spans="1:28" ht="16" x14ac:dyDescent="0.2">
      <c r="A270" s="6">
        <v>41760</v>
      </c>
      <c r="B270">
        <f>COUNTIFS(P:P,"&gt;="&amp;A270,P:P,"&lt;"&amp;A271)</f>
        <v>16</v>
      </c>
      <c r="C270">
        <f t="shared" si="6"/>
        <v>10</v>
      </c>
      <c r="D270" s="20">
        <f t="shared" si="7"/>
        <v>0.625</v>
      </c>
      <c r="G270" s="12" t="s">
        <v>3504</v>
      </c>
      <c r="H270" s="12">
        <v>47</v>
      </c>
      <c r="I270" s="12">
        <v>146</v>
      </c>
      <c r="J270" s="12" t="s">
        <v>3480</v>
      </c>
      <c r="K270" s="12">
        <v>1999</v>
      </c>
      <c r="L270" s="12" t="s">
        <v>3505</v>
      </c>
      <c r="M270" s="12">
        <v>72901478940</v>
      </c>
      <c r="N270" s="12" t="s">
        <v>35</v>
      </c>
      <c r="O270" s="12" t="s">
        <v>40</v>
      </c>
      <c r="P270" s="14">
        <v>36416</v>
      </c>
      <c r="Q270" s="12" t="s">
        <v>3582</v>
      </c>
      <c r="R270" s="12" t="s">
        <v>3583</v>
      </c>
      <c r="S270" s="12">
        <v>7.0000000000000007E-2</v>
      </c>
      <c r="T270" s="12">
        <v>88645</v>
      </c>
      <c r="U270" s="12">
        <v>1832</v>
      </c>
      <c r="V270" s="12">
        <v>167</v>
      </c>
      <c r="W270" s="12">
        <v>-1.23955E-2</v>
      </c>
      <c r="X270" s="12">
        <v>-0.140094</v>
      </c>
      <c r="Y270" s="12">
        <v>0.28078677000000002</v>
      </c>
      <c r="Z270" s="12">
        <v>0.85804957000000004</v>
      </c>
      <c r="AA270" s="12" t="s">
        <v>48</v>
      </c>
      <c r="AB270" s="12">
        <v>1</v>
      </c>
    </row>
    <row r="271" spans="1:28" ht="16" x14ac:dyDescent="0.2">
      <c r="A271" s="6">
        <v>41791</v>
      </c>
      <c r="B271">
        <f>COUNTIFS(P:P,"&gt;="&amp;A271,P:P,"&lt;"&amp;A272)</f>
        <v>15</v>
      </c>
      <c r="C271">
        <f t="shared" si="6"/>
        <v>5</v>
      </c>
      <c r="D271" s="20">
        <f t="shared" si="7"/>
        <v>0.33333333333333331</v>
      </c>
      <c r="G271" s="12" t="s">
        <v>4453</v>
      </c>
      <c r="H271" s="12">
        <v>60</v>
      </c>
      <c r="I271" s="12">
        <v>69</v>
      </c>
      <c r="J271" s="12" t="s">
        <v>4092</v>
      </c>
      <c r="K271" s="12">
        <v>1999</v>
      </c>
      <c r="L271" s="12" t="s">
        <v>4454</v>
      </c>
      <c r="M271" s="12">
        <v>67514994189</v>
      </c>
      <c r="N271" s="12" t="s">
        <v>35</v>
      </c>
      <c r="O271" s="12" t="s">
        <v>207</v>
      </c>
      <c r="P271" s="14">
        <v>36416</v>
      </c>
      <c r="Q271" s="12" t="s">
        <v>4492</v>
      </c>
      <c r="R271" s="12" t="s">
        <v>4493</v>
      </c>
      <c r="S271" s="12">
        <v>0.21</v>
      </c>
      <c r="T271" s="12">
        <v>27151</v>
      </c>
      <c r="U271" s="12">
        <v>1848</v>
      </c>
      <c r="V271" s="12">
        <v>151</v>
      </c>
      <c r="W271" s="12">
        <v>-1.23955E-2</v>
      </c>
      <c r="X271" s="12">
        <v>-0.140094</v>
      </c>
      <c r="Y271" s="12">
        <v>0.28078677000000002</v>
      </c>
      <c r="Z271" s="12">
        <v>0.85804957000000004</v>
      </c>
      <c r="AA271" s="12" t="s">
        <v>48</v>
      </c>
      <c r="AB271" s="12">
        <v>0</v>
      </c>
    </row>
    <row r="272" spans="1:28" ht="16" x14ac:dyDescent="0.2">
      <c r="A272" s="6">
        <v>41821</v>
      </c>
      <c r="B272">
        <f>COUNTIFS(P:P,"&gt;="&amp;A272,P:P,"&lt;"&amp;A273)</f>
        <v>14</v>
      </c>
      <c r="C272">
        <f t="shared" si="6"/>
        <v>8</v>
      </c>
      <c r="D272" s="20">
        <f t="shared" si="7"/>
        <v>0.5714285714285714</v>
      </c>
      <c r="G272" s="12" t="s">
        <v>2230</v>
      </c>
      <c r="H272" s="12">
        <v>112</v>
      </c>
      <c r="I272" s="12">
        <v>237</v>
      </c>
      <c r="J272" s="12" t="s">
        <v>11</v>
      </c>
      <c r="K272" s="12">
        <v>1999</v>
      </c>
      <c r="L272" s="12" t="s">
        <v>2231</v>
      </c>
      <c r="M272" s="12">
        <v>37025311120</v>
      </c>
      <c r="N272" s="12" t="s">
        <v>35</v>
      </c>
      <c r="O272" s="12" t="s">
        <v>207</v>
      </c>
      <c r="P272" s="14">
        <v>36427</v>
      </c>
      <c r="Q272" s="12" t="s">
        <v>2251</v>
      </c>
      <c r="R272" s="12" t="s">
        <v>2060</v>
      </c>
      <c r="S272" s="12">
        <v>0.09</v>
      </c>
      <c r="T272" s="12">
        <v>34300</v>
      </c>
      <c r="U272" s="12">
        <v>1999</v>
      </c>
      <c r="V272" s="12">
        <v>0</v>
      </c>
      <c r="W272" s="12">
        <v>-2.2830689999999998</v>
      </c>
      <c r="X272" s="12">
        <v>-2.03085</v>
      </c>
      <c r="Y272" s="12">
        <v>-1.8866377999999999</v>
      </c>
      <c r="Z272" s="12">
        <v>0.17831467000000001</v>
      </c>
      <c r="AA272" s="12" t="s">
        <v>48</v>
      </c>
      <c r="AB272" s="12">
        <v>1</v>
      </c>
    </row>
    <row r="273" spans="1:28" ht="16" x14ac:dyDescent="0.2">
      <c r="A273" s="6">
        <v>41852</v>
      </c>
      <c r="B273">
        <f>COUNTIFS(P:P,"&gt;="&amp;A273,P:P,"&lt;"&amp;A274)</f>
        <v>11</v>
      </c>
      <c r="C273">
        <f t="shared" si="6"/>
        <v>5</v>
      </c>
      <c r="D273" s="20">
        <f t="shared" si="7"/>
        <v>0.45454545454545453</v>
      </c>
      <c r="G273" s="12" t="s">
        <v>5488</v>
      </c>
      <c r="H273" s="12">
        <v>108</v>
      </c>
      <c r="I273" s="12">
        <v>6</v>
      </c>
      <c r="J273" s="12" t="s">
        <v>4729</v>
      </c>
      <c r="K273" s="12">
        <v>1999</v>
      </c>
      <c r="L273" s="12" t="s">
        <v>5489</v>
      </c>
      <c r="M273" s="12">
        <v>513072794</v>
      </c>
      <c r="N273" s="12" t="s">
        <v>97</v>
      </c>
      <c r="O273" s="12" t="s">
        <v>1660</v>
      </c>
      <c r="P273" s="14">
        <v>36431</v>
      </c>
      <c r="Q273" s="12" t="s">
        <v>5549</v>
      </c>
      <c r="R273" s="12" t="s">
        <v>5550</v>
      </c>
      <c r="S273" s="12">
        <v>0.03</v>
      </c>
      <c r="T273" s="12">
        <v>1800</v>
      </c>
      <c r="U273" s="12">
        <v>1999</v>
      </c>
      <c r="V273" s="12">
        <v>0</v>
      </c>
      <c r="W273" s="12">
        <v>-1.6924481</v>
      </c>
      <c r="X273" s="12">
        <v>-1.7759673</v>
      </c>
      <c r="Y273" s="12">
        <v>-1.7106055</v>
      </c>
      <c r="Z273" s="12">
        <v>0.21121743000000001</v>
      </c>
      <c r="AA273" s="12" t="s">
        <v>43</v>
      </c>
      <c r="AB273" s="12">
        <v>0</v>
      </c>
    </row>
    <row r="274" spans="1:28" ht="16" x14ac:dyDescent="0.2">
      <c r="A274" s="6">
        <v>41883</v>
      </c>
      <c r="B274">
        <f>COUNTIFS(P:P,"&gt;="&amp;A274,P:P,"&lt;"&amp;A275)</f>
        <v>11</v>
      </c>
      <c r="C274">
        <f t="shared" si="6"/>
        <v>8</v>
      </c>
      <c r="D274" s="20">
        <f t="shared" si="7"/>
        <v>0.72727272727272729</v>
      </c>
      <c r="G274" s="12" t="s">
        <v>2907</v>
      </c>
      <c r="H274" s="12">
        <v>103</v>
      </c>
      <c r="I274" s="12">
        <v>199</v>
      </c>
      <c r="J274" s="12" t="s">
        <v>2855</v>
      </c>
      <c r="K274" s="12">
        <v>1999</v>
      </c>
      <c r="L274" s="12" t="s">
        <v>2908</v>
      </c>
      <c r="M274" s="12">
        <v>992037972.5</v>
      </c>
      <c r="N274" s="12" t="s">
        <v>150</v>
      </c>
      <c r="O274" s="12" t="s">
        <v>151</v>
      </c>
      <c r="P274" s="14">
        <v>36433</v>
      </c>
      <c r="Q274" s="12" t="s">
        <v>2946</v>
      </c>
      <c r="R274" s="12" t="s">
        <v>2947</v>
      </c>
      <c r="S274" s="12">
        <v>0.08</v>
      </c>
      <c r="T274" s="12">
        <v>978</v>
      </c>
      <c r="U274" s="12">
        <v>1996</v>
      </c>
      <c r="V274" s="12">
        <v>3</v>
      </c>
      <c r="W274" s="12">
        <v>-1.3329660000000001</v>
      </c>
      <c r="X274" s="12">
        <v>-1.6071690000000001</v>
      </c>
      <c r="Y274" s="12">
        <v>-1.6622158</v>
      </c>
      <c r="Z274" s="12">
        <v>0.20258126000000001</v>
      </c>
      <c r="AA274" s="12" t="s">
        <v>107</v>
      </c>
      <c r="AB274" s="12">
        <v>1</v>
      </c>
    </row>
    <row r="275" spans="1:28" ht="16" x14ac:dyDescent="0.2">
      <c r="A275" s="6">
        <v>41913</v>
      </c>
      <c r="B275">
        <f>COUNTIFS(P:P,"&gt;="&amp;A275,P:P,"&lt;"&amp;A276)</f>
        <v>18</v>
      </c>
      <c r="C275">
        <f t="shared" si="6"/>
        <v>12</v>
      </c>
      <c r="D275" s="20">
        <f t="shared" si="7"/>
        <v>0.66666666666666663</v>
      </c>
      <c r="G275" s="12" t="s">
        <v>1734</v>
      </c>
      <c r="H275" s="12">
        <v>133</v>
      </c>
      <c r="I275" s="12">
        <v>252</v>
      </c>
      <c r="J275" s="12" t="s">
        <v>11</v>
      </c>
      <c r="K275" s="12">
        <v>1999</v>
      </c>
      <c r="L275" s="12" t="s">
        <v>1735</v>
      </c>
      <c r="M275" s="12">
        <v>84914656961</v>
      </c>
      <c r="N275" s="12" t="s">
        <v>35</v>
      </c>
      <c r="O275" s="12" t="s">
        <v>637</v>
      </c>
      <c r="P275" s="14">
        <v>36434</v>
      </c>
      <c r="Q275" s="12" t="s">
        <v>1855</v>
      </c>
      <c r="R275" s="12" t="s">
        <v>1856</v>
      </c>
      <c r="S275" s="12">
        <v>0.13</v>
      </c>
      <c r="T275" s="12">
        <v>13900</v>
      </c>
      <c r="U275" s="12">
        <v>1998</v>
      </c>
      <c r="V275" s="12">
        <v>1</v>
      </c>
      <c r="W275" s="12">
        <v>-1.2266754</v>
      </c>
      <c r="X275" s="12">
        <v>-1.5479993000000001</v>
      </c>
      <c r="Y275" s="12">
        <v>-1.6501062</v>
      </c>
      <c r="Z275" s="12">
        <v>0.19566441000000001</v>
      </c>
      <c r="AA275" s="12" t="s">
        <v>48</v>
      </c>
      <c r="AB275" s="12">
        <v>1</v>
      </c>
    </row>
    <row r="276" spans="1:28" ht="16" x14ac:dyDescent="0.2">
      <c r="A276" s="6">
        <v>41944</v>
      </c>
      <c r="B276">
        <f>COUNTIFS(P:P,"&gt;="&amp;A276,P:P,"&lt;"&amp;A277)</f>
        <v>16</v>
      </c>
      <c r="C276">
        <f t="shared" si="6"/>
        <v>9</v>
      </c>
      <c r="D276" s="20">
        <f t="shared" si="7"/>
        <v>0.5625</v>
      </c>
      <c r="G276" s="12" t="s">
        <v>3396</v>
      </c>
      <c r="H276" s="12">
        <v>12</v>
      </c>
      <c r="I276" s="12">
        <v>159</v>
      </c>
      <c r="J276" s="12" t="s">
        <v>2855</v>
      </c>
      <c r="K276" s="12">
        <v>1999</v>
      </c>
      <c r="L276" s="12" t="s">
        <v>3397</v>
      </c>
      <c r="M276" s="12">
        <v>325816045.30000001</v>
      </c>
      <c r="N276" s="12" t="s">
        <v>35</v>
      </c>
      <c r="O276" s="12" t="s">
        <v>40</v>
      </c>
      <c r="P276" s="14">
        <v>36434</v>
      </c>
      <c r="Q276" s="12" t="s">
        <v>3410</v>
      </c>
      <c r="R276" s="12" t="s">
        <v>3411</v>
      </c>
      <c r="S276" s="12">
        <v>0.05</v>
      </c>
      <c r="T276" s="12">
        <v>388</v>
      </c>
      <c r="U276" s="12">
        <v>1986</v>
      </c>
      <c r="V276" s="12">
        <v>13</v>
      </c>
      <c r="W276" s="12">
        <v>-1.2266754</v>
      </c>
      <c r="X276" s="12">
        <v>-1.5479993000000001</v>
      </c>
      <c r="Y276" s="12">
        <v>-1.6501062</v>
      </c>
      <c r="Z276" s="12">
        <v>0.19566441000000001</v>
      </c>
      <c r="AA276" s="12" t="s">
        <v>39</v>
      </c>
      <c r="AB276" s="12">
        <v>1</v>
      </c>
    </row>
    <row r="277" spans="1:28" ht="16" x14ac:dyDescent="0.2">
      <c r="A277" s="6">
        <v>41974</v>
      </c>
      <c r="B277">
        <f>COUNTIFS(P:P,"&gt;="&amp;A277,P:P,"&lt;"&amp;A278)</f>
        <v>6</v>
      </c>
      <c r="C277">
        <f t="shared" si="6"/>
        <v>5</v>
      </c>
      <c r="D277" s="20">
        <f t="shared" si="7"/>
        <v>0.83333333333333337</v>
      </c>
      <c r="G277" s="12" t="s">
        <v>5594</v>
      </c>
      <c r="H277" s="12">
        <v>93</v>
      </c>
      <c r="I277" s="12">
        <v>4</v>
      </c>
      <c r="J277" s="12" t="s">
        <v>4729</v>
      </c>
      <c r="K277" s="12">
        <v>1999</v>
      </c>
      <c r="L277" s="12" t="s">
        <v>5595</v>
      </c>
      <c r="M277" s="12">
        <v>3671318316</v>
      </c>
      <c r="N277" s="12" t="s">
        <v>111</v>
      </c>
      <c r="O277" s="12" t="s">
        <v>128</v>
      </c>
      <c r="P277" s="14">
        <v>36440</v>
      </c>
      <c r="Q277" s="12" t="s">
        <v>687</v>
      </c>
      <c r="R277" s="12" t="s">
        <v>5642</v>
      </c>
      <c r="S277" s="12">
        <v>0.02</v>
      </c>
      <c r="T277" s="12">
        <v>550</v>
      </c>
      <c r="U277" s="12">
        <v>1998</v>
      </c>
      <c r="V277" s="12">
        <v>1</v>
      </c>
      <c r="W277" s="12">
        <v>0.16417720999999999</v>
      </c>
      <c r="X277" s="12">
        <v>-0.52411649999999999</v>
      </c>
      <c r="Y277" s="12">
        <v>-0.56222459999999996</v>
      </c>
      <c r="Z277" s="12">
        <v>0.53257012999999997</v>
      </c>
      <c r="AA277" s="12" t="s">
        <v>107</v>
      </c>
      <c r="AB277" s="12">
        <v>0</v>
      </c>
    </row>
    <row r="278" spans="1:28" ht="16" x14ac:dyDescent="0.2">
      <c r="A278" s="6">
        <v>42005</v>
      </c>
      <c r="B278">
        <f>COUNTIFS(P:P,"&gt;="&amp;A278,P:P,"&lt;"&amp;A279)</f>
        <v>7</v>
      </c>
      <c r="C278">
        <f t="shared" si="6"/>
        <v>5</v>
      </c>
      <c r="D278" s="20">
        <f t="shared" si="7"/>
        <v>0.7142857142857143</v>
      </c>
      <c r="G278" s="12" t="s">
        <v>2108</v>
      </c>
      <c r="H278" s="12">
        <v>66</v>
      </c>
      <c r="I278" s="12">
        <v>243</v>
      </c>
      <c r="J278" s="12" t="s">
        <v>11</v>
      </c>
      <c r="K278" s="12">
        <v>1999</v>
      </c>
      <c r="L278" s="12" t="s">
        <v>2109</v>
      </c>
      <c r="M278" s="12">
        <v>857827989.89999998</v>
      </c>
      <c r="N278" s="12" t="s">
        <v>111</v>
      </c>
      <c r="O278" s="12" t="s">
        <v>136</v>
      </c>
      <c r="P278" s="14">
        <v>36445</v>
      </c>
      <c r="Q278" s="12" t="s">
        <v>2163</v>
      </c>
      <c r="R278" s="12" t="s">
        <v>2164</v>
      </c>
      <c r="S278" s="12">
        <v>0.28000000000000003</v>
      </c>
      <c r="T278" s="12">
        <v>606</v>
      </c>
      <c r="U278" s="12">
        <v>1971</v>
      </c>
      <c r="V278" s="12">
        <v>28</v>
      </c>
      <c r="W278" s="12">
        <v>0.17895857000000001</v>
      </c>
      <c r="X278" s="12">
        <v>-0.60460769999999997</v>
      </c>
      <c r="Y278" s="12">
        <v>-0.69025130000000001</v>
      </c>
      <c r="Z278" s="12">
        <v>0.46628522</v>
      </c>
      <c r="AA278" s="12" t="s">
        <v>107</v>
      </c>
      <c r="AB278" s="12">
        <v>1</v>
      </c>
    </row>
    <row r="279" spans="1:28" ht="16" x14ac:dyDescent="0.2">
      <c r="A279" s="6">
        <v>42036</v>
      </c>
      <c r="B279">
        <f>COUNTIFS(P:P,"&gt;="&amp;A279,P:P,"&lt;"&amp;A280)</f>
        <v>3</v>
      </c>
      <c r="C279">
        <f t="shared" si="6"/>
        <v>1</v>
      </c>
      <c r="D279" s="20">
        <f t="shared" si="7"/>
        <v>0.33333333333333331</v>
      </c>
      <c r="G279" s="12" t="s">
        <v>1413</v>
      </c>
      <c r="H279" s="12">
        <v>120</v>
      </c>
      <c r="I279" s="12">
        <v>259</v>
      </c>
      <c r="J279" s="12" t="s">
        <v>11</v>
      </c>
      <c r="K279" s="12">
        <v>1999</v>
      </c>
      <c r="L279" s="12" t="s">
        <v>1414</v>
      </c>
      <c r="M279" s="12">
        <v>115215869.3</v>
      </c>
      <c r="N279" s="12" t="s">
        <v>118</v>
      </c>
      <c r="O279" s="12" t="s">
        <v>628</v>
      </c>
      <c r="P279" s="14">
        <v>36448</v>
      </c>
      <c r="Q279" s="12" t="s">
        <v>1443</v>
      </c>
      <c r="R279" s="12" t="s">
        <v>1444</v>
      </c>
      <c r="S279" s="12">
        <v>0.06</v>
      </c>
      <c r="T279" s="12">
        <v>89</v>
      </c>
      <c r="U279" s="12">
        <v>1988</v>
      </c>
      <c r="V279" s="12">
        <v>11</v>
      </c>
      <c r="W279" s="12">
        <v>-2.2431268000000002</v>
      </c>
      <c r="X279" s="12">
        <v>-2.4361348999999999</v>
      </c>
      <c r="Y279" s="12">
        <v>-2.5773126999999998</v>
      </c>
      <c r="Z279" s="12">
        <v>-0.34693639999999998</v>
      </c>
      <c r="AA279" s="12" t="s">
        <v>131</v>
      </c>
      <c r="AB279" s="12">
        <v>1</v>
      </c>
    </row>
    <row r="280" spans="1:28" ht="16" x14ac:dyDescent="0.2">
      <c r="A280" s="6">
        <v>42064</v>
      </c>
      <c r="B280">
        <f>COUNTIFS(P:P,"&gt;="&amp;A280,P:P,"&lt;"&amp;A281)</f>
        <v>4</v>
      </c>
      <c r="C280">
        <f t="shared" si="6"/>
        <v>3</v>
      </c>
      <c r="D280" s="20">
        <f t="shared" si="7"/>
        <v>0.75</v>
      </c>
      <c r="G280" s="12" t="s">
        <v>3808</v>
      </c>
      <c r="H280" s="12">
        <v>103</v>
      </c>
      <c r="I280" s="12">
        <v>122</v>
      </c>
      <c r="J280" s="12" t="s">
        <v>3480</v>
      </c>
      <c r="K280" s="12">
        <v>1999</v>
      </c>
      <c r="L280" s="12" t="s">
        <v>3809</v>
      </c>
      <c r="M280" s="12">
        <v>889504096.79999995</v>
      </c>
      <c r="N280" s="12" t="s">
        <v>142</v>
      </c>
      <c r="O280" s="12" t="s">
        <v>139</v>
      </c>
      <c r="P280" s="14">
        <v>36451</v>
      </c>
      <c r="Q280" s="12" t="s">
        <v>3860</v>
      </c>
      <c r="R280" s="12" t="s">
        <v>3861</v>
      </c>
      <c r="S280" s="12">
        <v>0.12</v>
      </c>
      <c r="T280" s="12">
        <v>4400</v>
      </c>
      <c r="U280" s="12">
        <v>1999</v>
      </c>
      <c r="V280" s="12">
        <v>0</v>
      </c>
      <c r="W280" s="12">
        <v>-1.6667124</v>
      </c>
      <c r="X280" s="12">
        <v>-2.2081257999999999</v>
      </c>
      <c r="Y280" s="12">
        <v>-2.3145715999999998</v>
      </c>
      <c r="Z280" s="12">
        <v>-0.29259049999999998</v>
      </c>
      <c r="AA280" s="12" t="s">
        <v>43</v>
      </c>
      <c r="AB280" s="12">
        <v>0</v>
      </c>
    </row>
    <row r="281" spans="1:28" ht="16" x14ac:dyDescent="0.2">
      <c r="A281" s="6">
        <v>42095</v>
      </c>
      <c r="B281">
        <f>COUNTIFS(P:P,"&gt;="&amp;A281,P:P,"&lt;"&amp;A282)</f>
        <v>9</v>
      </c>
      <c r="C281">
        <f t="shared" si="6"/>
        <v>4</v>
      </c>
      <c r="D281" s="20">
        <f t="shared" si="7"/>
        <v>0.44444444444444442</v>
      </c>
      <c r="G281" s="12" t="s">
        <v>1173</v>
      </c>
      <c r="H281" s="12">
        <v>105</v>
      </c>
      <c r="I281" s="12">
        <v>261</v>
      </c>
      <c r="J281" s="12" t="s">
        <v>11</v>
      </c>
      <c r="K281" s="12">
        <v>1999</v>
      </c>
      <c r="L281" s="12" t="s">
        <v>1174</v>
      </c>
      <c r="M281" s="12">
        <v>52955250.25</v>
      </c>
      <c r="N281" s="12" t="s">
        <v>118</v>
      </c>
      <c r="O281" s="12" t="s">
        <v>411</v>
      </c>
      <c r="P281" s="14">
        <v>36452</v>
      </c>
      <c r="Q281" s="12" t="s">
        <v>1179</v>
      </c>
      <c r="R281" s="12" t="s">
        <v>1180</v>
      </c>
      <c r="S281" s="12">
        <v>0.2</v>
      </c>
      <c r="T281" s="12">
        <v>2318</v>
      </c>
      <c r="U281" s="12">
        <v>1995</v>
      </c>
      <c r="V281" s="12">
        <v>4</v>
      </c>
      <c r="W281" s="12">
        <v>-1.2934779000000001</v>
      </c>
      <c r="X281" s="12">
        <v>-1.9600626000000001</v>
      </c>
      <c r="Y281" s="12">
        <v>-2.0761234000000002</v>
      </c>
      <c r="Z281" s="12">
        <v>-0.20161080000000001</v>
      </c>
      <c r="AA281" s="12" t="s">
        <v>43</v>
      </c>
      <c r="AB281" s="12">
        <v>1</v>
      </c>
    </row>
    <row r="282" spans="1:28" ht="16" x14ac:dyDescent="0.2">
      <c r="A282" s="6">
        <v>42125</v>
      </c>
      <c r="B282">
        <f>COUNTIFS(P:P,"&gt;="&amp;A282,P:P,"&lt;"&amp;A283)</f>
        <v>12</v>
      </c>
      <c r="C282">
        <f t="shared" si="6"/>
        <v>4</v>
      </c>
      <c r="D282" s="20">
        <f t="shared" si="7"/>
        <v>0.33333333333333331</v>
      </c>
      <c r="G282" s="12" t="s">
        <v>5510</v>
      </c>
      <c r="H282" s="12">
        <v>118</v>
      </c>
      <c r="I282" s="12">
        <v>4</v>
      </c>
      <c r="J282" s="12" t="s">
        <v>4729</v>
      </c>
      <c r="K282" s="12">
        <v>1999</v>
      </c>
      <c r="L282" s="12" t="s">
        <v>5511</v>
      </c>
      <c r="M282" s="12">
        <v>3045871182</v>
      </c>
      <c r="N282" s="12" t="s">
        <v>111</v>
      </c>
      <c r="O282" s="12" t="s">
        <v>910</v>
      </c>
      <c r="P282" s="14">
        <v>36452</v>
      </c>
      <c r="Q282" s="12" t="s">
        <v>5570</v>
      </c>
      <c r="R282" s="12" t="s">
        <v>5571</v>
      </c>
      <c r="S282" s="12">
        <v>0.1</v>
      </c>
      <c r="T282" s="12">
        <v>850</v>
      </c>
      <c r="U282" s="12">
        <v>1980</v>
      </c>
      <c r="V282" s="12">
        <v>19</v>
      </c>
      <c r="W282" s="12">
        <v>-1.2934779000000001</v>
      </c>
      <c r="X282" s="12">
        <v>-1.9600626000000001</v>
      </c>
      <c r="Y282" s="12">
        <v>-2.0761234000000002</v>
      </c>
      <c r="Z282" s="12">
        <v>-0.20161080000000001</v>
      </c>
      <c r="AA282" s="12" t="s">
        <v>107</v>
      </c>
      <c r="AB282" s="12">
        <v>0</v>
      </c>
    </row>
    <row r="283" spans="1:28" ht="16" x14ac:dyDescent="0.2">
      <c r="A283" s="6">
        <v>42156</v>
      </c>
      <c r="B283">
        <f>COUNTIFS(P:P,"&gt;="&amp;A283,P:P,"&lt;"&amp;A284)</f>
        <v>21</v>
      </c>
      <c r="C283">
        <f t="shared" si="6"/>
        <v>9</v>
      </c>
      <c r="D283" s="20">
        <f t="shared" si="7"/>
        <v>0.42857142857142855</v>
      </c>
      <c r="G283" s="12" t="s">
        <v>5602</v>
      </c>
      <c r="H283" s="12">
        <v>32</v>
      </c>
      <c r="I283" s="12">
        <v>4</v>
      </c>
      <c r="J283" s="12" t="s">
        <v>4729</v>
      </c>
      <c r="K283" s="12">
        <v>1999</v>
      </c>
      <c r="L283" s="12" t="s">
        <v>5603</v>
      </c>
      <c r="M283" s="12">
        <v>337344421.19999999</v>
      </c>
      <c r="N283" s="12" t="s">
        <v>35</v>
      </c>
      <c r="O283" s="12" t="s">
        <v>40</v>
      </c>
      <c r="P283" s="14">
        <v>36460</v>
      </c>
      <c r="Q283" s="12" t="s">
        <v>5649</v>
      </c>
      <c r="R283" s="12" t="s">
        <v>5650</v>
      </c>
      <c r="S283" s="12">
        <v>0.14000000000000001</v>
      </c>
      <c r="T283" s="12">
        <v>198</v>
      </c>
      <c r="U283" s="12">
        <v>1999</v>
      </c>
      <c r="V283" s="12">
        <v>0</v>
      </c>
      <c r="W283" s="12">
        <v>0.21542147</v>
      </c>
      <c r="X283" s="12">
        <v>-0.66172960000000003</v>
      </c>
      <c r="Y283" s="12">
        <v>-0.9589645</v>
      </c>
      <c r="Z283" s="12">
        <v>0.19757736000000001</v>
      </c>
      <c r="AA283" s="12" t="s">
        <v>39</v>
      </c>
      <c r="AB283" s="12">
        <v>0</v>
      </c>
    </row>
    <row r="284" spans="1:28" ht="16" x14ac:dyDescent="0.2">
      <c r="A284" s="6">
        <v>42186</v>
      </c>
      <c r="B284">
        <f>COUNTIFS(P:P,"&gt;="&amp;A284,P:P,"&lt;"&amp;A285)</f>
        <v>11</v>
      </c>
      <c r="C284">
        <f t="shared" si="6"/>
        <v>4</v>
      </c>
      <c r="D284" s="20">
        <f t="shared" si="7"/>
        <v>0.36363636363636365</v>
      </c>
      <c r="G284" s="12" t="s">
        <v>1160</v>
      </c>
      <c r="H284" s="12">
        <v>108</v>
      </c>
      <c r="I284" s="12">
        <v>261</v>
      </c>
      <c r="J284" s="12" t="s">
        <v>11</v>
      </c>
      <c r="K284" s="12">
        <v>1999</v>
      </c>
      <c r="L284" s="12" t="s">
        <v>1161</v>
      </c>
      <c r="M284" s="12">
        <v>429778302.39999998</v>
      </c>
      <c r="N284" s="12" t="s">
        <v>104</v>
      </c>
      <c r="O284" s="12" t="s">
        <v>202</v>
      </c>
      <c r="P284" s="14">
        <v>36462</v>
      </c>
      <c r="Q284" s="12" t="s">
        <v>1166</v>
      </c>
      <c r="R284" s="12" t="s">
        <v>1167</v>
      </c>
      <c r="S284" s="12">
        <v>0.2</v>
      </c>
      <c r="T284" s="12">
        <v>644</v>
      </c>
      <c r="U284" s="12">
        <v>1997</v>
      </c>
      <c r="V284" s="12">
        <v>2</v>
      </c>
      <c r="W284" s="12">
        <v>2.29041213</v>
      </c>
      <c r="X284" s="12">
        <v>1.5817485200000001</v>
      </c>
      <c r="Y284" s="12">
        <v>0.91467827000000002</v>
      </c>
      <c r="Z284" s="12">
        <v>1.11424302</v>
      </c>
      <c r="AA284" s="12" t="s">
        <v>107</v>
      </c>
      <c r="AB284" s="12">
        <v>1</v>
      </c>
    </row>
    <row r="285" spans="1:28" ht="16" x14ac:dyDescent="0.2">
      <c r="A285" s="6">
        <v>42217</v>
      </c>
      <c r="B285">
        <f>COUNTIFS(P:P,"&gt;="&amp;A285,P:P,"&lt;"&amp;A286)</f>
        <v>7</v>
      </c>
      <c r="C285">
        <f t="shared" si="6"/>
        <v>2</v>
      </c>
      <c r="D285" s="20">
        <f t="shared" si="7"/>
        <v>0.2857142857142857</v>
      </c>
      <c r="G285" s="12" t="s">
        <v>1188</v>
      </c>
      <c r="H285" s="12">
        <v>99</v>
      </c>
      <c r="I285" s="12">
        <v>261</v>
      </c>
      <c r="J285" s="12" t="s">
        <v>11</v>
      </c>
      <c r="K285" s="12">
        <v>1999</v>
      </c>
      <c r="L285" s="12" t="s">
        <v>1189</v>
      </c>
      <c r="M285" s="12">
        <v>278084941.80000001</v>
      </c>
      <c r="N285" s="12" t="s">
        <v>111</v>
      </c>
      <c r="O285" s="12" t="s">
        <v>910</v>
      </c>
      <c r="P285" s="14">
        <v>36462</v>
      </c>
      <c r="Q285" s="12" t="s">
        <v>1206</v>
      </c>
      <c r="R285" s="12" t="s">
        <v>1207</v>
      </c>
      <c r="S285" s="12">
        <v>0.64</v>
      </c>
      <c r="T285" s="12">
        <v>130</v>
      </c>
      <c r="U285" s="12">
        <v>1988</v>
      </c>
      <c r="V285" s="12">
        <v>11</v>
      </c>
      <c r="W285" s="12">
        <v>2.29041213</v>
      </c>
      <c r="X285" s="12">
        <v>1.5817485200000001</v>
      </c>
      <c r="Y285" s="12">
        <v>0.91467827000000002</v>
      </c>
      <c r="Z285" s="12">
        <v>1.11424302</v>
      </c>
      <c r="AA285" s="12" t="s">
        <v>39</v>
      </c>
      <c r="AB285" s="12">
        <v>1</v>
      </c>
    </row>
    <row r="286" spans="1:28" ht="16" x14ac:dyDescent="0.2">
      <c r="A286" s="6">
        <v>42248</v>
      </c>
      <c r="B286">
        <f>COUNTIFS(P:P,"&gt;="&amp;A286,P:P,"&lt;"&amp;A287)</f>
        <v>6</v>
      </c>
      <c r="C286">
        <f t="shared" si="6"/>
        <v>2</v>
      </c>
      <c r="D286" s="20">
        <f t="shared" si="7"/>
        <v>0.33333333333333331</v>
      </c>
      <c r="G286" s="12" t="s">
        <v>3630</v>
      </c>
      <c r="H286" s="12">
        <v>109</v>
      </c>
      <c r="I286" s="12">
        <v>136</v>
      </c>
      <c r="J286" s="12" t="s">
        <v>3480</v>
      </c>
      <c r="K286" s="12">
        <v>1999</v>
      </c>
      <c r="L286" s="12" t="s">
        <v>3631</v>
      </c>
      <c r="M286" s="12">
        <v>12181062749</v>
      </c>
      <c r="N286" s="12" t="s">
        <v>150</v>
      </c>
      <c r="O286" s="12" t="s">
        <v>151</v>
      </c>
      <c r="P286" s="14">
        <v>36462</v>
      </c>
      <c r="Q286" s="12" t="s">
        <v>3658</v>
      </c>
      <c r="R286" s="12" t="s">
        <v>3659</v>
      </c>
      <c r="S286" s="12">
        <v>7.0000000000000007E-2</v>
      </c>
      <c r="T286" s="12">
        <v>7650</v>
      </c>
      <c r="U286" s="12">
        <v>1998</v>
      </c>
      <c r="V286" s="12">
        <v>1</v>
      </c>
      <c r="W286" s="12">
        <v>2.29041213</v>
      </c>
      <c r="X286" s="12">
        <v>1.5817485200000001</v>
      </c>
      <c r="Y286" s="12">
        <v>0.91467827000000002</v>
      </c>
      <c r="Z286" s="12">
        <v>1.11424302</v>
      </c>
      <c r="AA286" s="12" t="s">
        <v>110</v>
      </c>
      <c r="AB286" s="12">
        <v>1</v>
      </c>
    </row>
    <row r="287" spans="1:28" ht="16" x14ac:dyDescent="0.2">
      <c r="A287" s="6">
        <v>42278</v>
      </c>
      <c r="B287">
        <f>COUNTIFS(P:P,"&gt;="&amp;A287,P:P,"&lt;"&amp;A288)</f>
        <v>9</v>
      </c>
      <c r="C287">
        <f t="shared" si="6"/>
        <v>4</v>
      </c>
      <c r="D287" s="20">
        <f t="shared" si="7"/>
        <v>0.44444444444444442</v>
      </c>
      <c r="G287" s="12" t="s">
        <v>2814</v>
      </c>
      <c r="H287" s="12">
        <v>6</v>
      </c>
      <c r="I287" s="12">
        <v>206</v>
      </c>
      <c r="J287" s="12" t="s">
        <v>11</v>
      </c>
      <c r="K287" s="12">
        <v>1999</v>
      </c>
      <c r="L287" s="12" t="s">
        <v>2815</v>
      </c>
      <c r="M287" s="12">
        <v>43060241.509999998</v>
      </c>
      <c r="N287" s="12" t="s">
        <v>111</v>
      </c>
      <c r="O287" s="12" t="s">
        <v>125</v>
      </c>
      <c r="P287" s="14">
        <v>36466</v>
      </c>
      <c r="Q287" s="12" t="s">
        <v>2867</v>
      </c>
      <c r="R287" s="12" t="s">
        <v>1301</v>
      </c>
      <c r="S287" s="12">
        <v>0.14000000000000001</v>
      </c>
      <c r="T287" s="12">
        <v>57</v>
      </c>
      <c r="U287" s="12">
        <v>1983</v>
      </c>
      <c r="V287" s="12">
        <v>16</v>
      </c>
      <c r="W287" s="12">
        <v>1.34993181</v>
      </c>
      <c r="X287" s="12">
        <v>1.0253186599999999</v>
      </c>
      <c r="Y287" s="12">
        <v>0.48176546999999997</v>
      </c>
      <c r="Z287" s="12">
        <v>0.89333909</v>
      </c>
      <c r="AA287" s="12" t="s">
        <v>131</v>
      </c>
      <c r="AB287" s="12">
        <v>1</v>
      </c>
    </row>
    <row r="288" spans="1:28" ht="16" x14ac:dyDescent="0.2">
      <c r="A288" s="6">
        <v>42309</v>
      </c>
      <c r="B288">
        <f>COUNTIFS(P:P,"&gt;="&amp;A288,P:P,"&lt;"&amp;A289)</f>
        <v>12</v>
      </c>
      <c r="C288">
        <f t="shared" si="6"/>
        <v>9</v>
      </c>
      <c r="D288" s="20">
        <f t="shared" si="7"/>
        <v>0.75</v>
      </c>
      <c r="G288" s="12" t="s">
        <v>1407</v>
      </c>
      <c r="H288" s="12">
        <v>123</v>
      </c>
      <c r="I288" s="12">
        <v>259</v>
      </c>
      <c r="J288" s="12" t="s">
        <v>11</v>
      </c>
      <c r="K288" s="12">
        <v>1999</v>
      </c>
      <c r="L288" s="12" t="s">
        <v>1408</v>
      </c>
      <c r="M288" s="12">
        <v>1130363085</v>
      </c>
      <c r="N288" s="12" t="s">
        <v>142</v>
      </c>
      <c r="O288" s="12" t="s">
        <v>897</v>
      </c>
      <c r="P288" s="14">
        <v>36469</v>
      </c>
      <c r="Q288" s="12" t="s">
        <v>1437</v>
      </c>
      <c r="R288" s="12" t="s">
        <v>1438</v>
      </c>
      <c r="S288" s="12">
        <v>0.12</v>
      </c>
      <c r="T288" s="12">
        <v>2900</v>
      </c>
      <c r="U288" s="12">
        <v>1994</v>
      </c>
      <c r="V288" s="12">
        <v>5</v>
      </c>
      <c r="W288" s="12">
        <v>1.57747719</v>
      </c>
      <c r="X288" s="12">
        <v>1.6218442500000001</v>
      </c>
      <c r="Y288" s="12">
        <v>1.0919062100000001</v>
      </c>
      <c r="Z288" s="12">
        <v>1.21728082</v>
      </c>
      <c r="AA288" s="12" t="s">
        <v>43</v>
      </c>
      <c r="AB288" s="12">
        <v>1</v>
      </c>
    </row>
    <row r="289" spans="1:28" ht="16" x14ac:dyDescent="0.2">
      <c r="A289" s="6">
        <v>42339</v>
      </c>
      <c r="B289">
        <f>COUNTIFS(P:P,"&gt;="&amp;A289,P:P,"&lt;"&amp;A290)</f>
        <v>2</v>
      </c>
      <c r="C289">
        <f t="shared" si="6"/>
        <v>2</v>
      </c>
      <c r="D289" s="20">
        <f t="shared" si="7"/>
        <v>1</v>
      </c>
      <c r="G289" s="12" t="s">
        <v>3908</v>
      </c>
      <c r="H289" s="12">
        <v>96</v>
      </c>
      <c r="I289" s="12">
        <v>114</v>
      </c>
      <c r="J289" s="12" t="s">
        <v>3480</v>
      </c>
      <c r="K289" s="12">
        <v>1999</v>
      </c>
      <c r="L289" s="12" t="s">
        <v>3909</v>
      </c>
      <c r="M289" s="12">
        <v>151112232.69999999</v>
      </c>
      <c r="N289" s="12" t="s">
        <v>150</v>
      </c>
      <c r="O289" s="12" t="s">
        <v>151</v>
      </c>
      <c r="P289" s="14">
        <v>36469</v>
      </c>
      <c r="Q289" s="12" t="s">
        <v>3949</v>
      </c>
      <c r="R289" s="12" t="s">
        <v>3950</v>
      </c>
      <c r="S289" s="12">
        <v>0.15</v>
      </c>
      <c r="T289" s="12">
        <v>369</v>
      </c>
      <c r="U289" s="12">
        <v>1999</v>
      </c>
      <c r="V289" s="12">
        <v>0</v>
      </c>
      <c r="W289" s="12">
        <v>1.57747719</v>
      </c>
      <c r="X289" s="12">
        <v>1.6218442500000001</v>
      </c>
      <c r="Y289" s="12">
        <v>1.0919062100000001</v>
      </c>
      <c r="Z289" s="12">
        <v>1.21728082</v>
      </c>
      <c r="AA289" s="12" t="s">
        <v>39</v>
      </c>
      <c r="AB289" s="12">
        <v>0</v>
      </c>
    </row>
    <row r="290" spans="1:28" ht="16" x14ac:dyDescent="0.2">
      <c r="A290" s="6">
        <v>42370</v>
      </c>
      <c r="B290">
        <f>COUNTIFS(P:P,"&gt;="&amp;A290,P:P,"&lt;"&amp;A291)</f>
        <v>0</v>
      </c>
      <c r="C290">
        <f t="shared" si="6"/>
        <v>0</v>
      </c>
      <c r="D290" s="20">
        <f t="shared" si="7"/>
        <v>0</v>
      </c>
      <c r="G290" s="12" t="s">
        <v>1164</v>
      </c>
      <c r="H290" s="12">
        <v>105</v>
      </c>
      <c r="I290" s="12">
        <v>261</v>
      </c>
      <c r="J290" s="12" t="s">
        <v>11</v>
      </c>
      <c r="K290" s="12">
        <v>1999</v>
      </c>
      <c r="L290" s="12" t="s">
        <v>1165</v>
      </c>
      <c r="M290" s="12">
        <v>94127483682</v>
      </c>
      <c r="N290" s="12" t="s">
        <v>685</v>
      </c>
      <c r="O290" s="12" t="s">
        <v>1170</v>
      </c>
      <c r="P290" s="14">
        <v>36474</v>
      </c>
      <c r="Q290" s="12" t="s">
        <v>1171</v>
      </c>
      <c r="R290" s="12" t="s">
        <v>1172</v>
      </c>
      <c r="S290" s="12">
        <v>0.09</v>
      </c>
      <c r="T290" s="12">
        <v>280000</v>
      </c>
      <c r="U290" s="12">
        <v>1907</v>
      </c>
      <c r="V290" s="12">
        <v>92</v>
      </c>
      <c r="W290" s="12">
        <v>1.31968767</v>
      </c>
      <c r="X290" s="12">
        <v>1.54877913</v>
      </c>
      <c r="Y290" s="12">
        <v>1.1522954299999999</v>
      </c>
      <c r="Z290" s="12">
        <v>1.25413332</v>
      </c>
      <c r="AA290" s="12" t="s">
        <v>48</v>
      </c>
      <c r="AB290" s="12">
        <v>1</v>
      </c>
    </row>
    <row r="291" spans="1:28" ht="16" x14ac:dyDescent="0.2">
      <c r="A291" s="6">
        <v>42401</v>
      </c>
      <c r="B291">
        <f>COUNTIFS(P:P,"&gt;="&amp;A291,P:P,"&lt;"&amp;A292)</f>
        <v>2</v>
      </c>
      <c r="C291">
        <f t="shared" si="6"/>
        <v>2</v>
      </c>
      <c r="D291" s="20">
        <f t="shared" si="7"/>
        <v>1</v>
      </c>
      <c r="G291" s="12" t="s">
        <v>2610</v>
      </c>
      <c r="H291" s="12">
        <v>88</v>
      </c>
      <c r="I291" s="12">
        <v>219</v>
      </c>
      <c r="J291" s="12" t="s">
        <v>11</v>
      </c>
      <c r="K291" s="12">
        <v>1999</v>
      </c>
      <c r="L291" s="12" t="s">
        <v>2611</v>
      </c>
      <c r="M291" s="12">
        <v>728589200.70000005</v>
      </c>
      <c r="N291" s="12" t="s">
        <v>44</v>
      </c>
      <c r="O291" s="12" t="s">
        <v>2629</v>
      </c>
      <c r="P291" s="14">
        <v>36474</v>
      </c>
      <c r="Q291" s="12" t="s">
        <v>2630</v>
      </c>
      <c r="R291" s="12">
        <v>-846000</v>
      </c>
      <c r="S291" s="12">
        <v>0.06</v>
      </c>
      <c r="T291" s="12">
        <v>1000</v>
      </c>
      <c r="U291" s="12">
        <v>1998</v>
      </c>
      <c r="V291" s="12">
        <v>1</v>
      </c>
      <c r="W291" s="12">
        <v>1.31968767</v>
      </c>
      <c r="X291" s="12">
        <v>1.54877913</v>
      </c>
      <c r="Y291" s="12">
        <v>1.1522954299999999</v>
      </c>
      <c r="Z291" s="12">
        <v>1.25413332</v>
      </c>
      <c r="AA291" s="12" t="s">
        <v>107</v>
      </c>
      <c r="AB291" s="12">
        <v>1</v>
      </c>
    </row>
    <row r="292" spans="1:28" ht="16" x14ac:dyDescent="0.2">
      <c r="A292" s="6">
        <v>42430</v>
      </c>
      <c r="B292">
        <f>COUNTIFS(P:P,"&gt;="&amp;A292,P:P,"&lt;"&amp;A293)</f>
        <v>2</v>
      </c>
      <c r="C292">
        <f t="shared" si="6"/>
        <v>1</v>
      </c>
      <c r="D292" s="20">
        <f t="shared" si="7"/>
        <v>0.5</v>
      </c>
      <c r="G292" s="12" t="s">
        <v>1093</v>
      </c>
      <c r="H292" s="12">
        <v>120</v>
      </c>
      <c r="I292" s="12">
        <v>261</v>
      </c>
      <c r="J292" s="12" t="s">
        <v>11</v>
      </c>
      <c r="K292" s="12">
        <v>1999</v>
      </c>
      <c r="L292" s="12" t="s">
        <v>1094</v>
      </c>
      <c r="M292" s="12">
        <v>916636582</v>
      </c>
      <c r="N292" s="12" t="s">
        <v>142</v>
      </c>
      <c r="O292" s="12" t="s">
        <v>202</v>
      </c>
      <c r="P292" s="14">
        <v>36476</v>
      </c>
      <c r="Q292" s="12" t="s">
        <v>1112</v>
      </c>
      <c r="R292" s="12" t="s">
        <v>1113</v>
      </c>
      <c r="S292" s="12">
        <v>0.1</v>
      </c>
      <c r="T292" s="12">
        <v>592</v>
      </c>
      <c r="U292" s="12">
        <v>1940</v>
      </c>
      <c r="V292" s="12">
        <v>59</v>
      </c>
      <c r="W292" s="12">
        <v>1.5642726499999999</v>
      </c>
      <c r="X292" s="12">
        <v>2.0533015400000001</v>
      </c>
      <c r="Y292" s="12">
        <v>1.74695004</v>
      </c>
      <c r="Z292" s="12">
        <v>1.59945351</v>
      </c>
      <c r="AA292" s="12" t="s">
        <v>107</v>
      </c>
      <c r="AB292" s="12">
        <v>1</v>
      </c>
    </row>
    <row r="293" spans="1:28" ht="16" x14ac:dyDescent="0.2">
      <c r="A293" s="6">
        <v>42461</v>
      </c>
      <c r="B293">
        <f>COUNTIFS(P:P,"&gt;="&amp;A293,P:P,"&lt;"&amp;A294)</f>
        <v>4</v>
      </c>
      <c r="C293">
        <f t="shared" si="6"/>
        <v>3</v>
      </c>
      <c r="D293" s="20">
        <f t="shared" si="7"/>
        <v>0.75</v>
      </c>
      <c r="G293" s="12" t="s">
        <v>2848</v>
      </c>
      <c r="H293" s="12">
        <v>114</v>
      </c>
      <c r="I293" s="12">
        <v>200</v>
      </c>
      <c r="J293" s="12" t="s">
        <v>11</v>
      </c>
      <c r="K293" s="12">
        <v>1999</v>
      </c>
      <c r="L293" s="12" t="s">
        <v>2849</v>
      </c>
      <c r="M293" s="12">
        <v>1791533807</v>
      </c>
      <c r="N293" s="12" t="s">
        <v>118</v>
      </c>
      <c r="O293" s="12" t="s">
        <v>628</v>
      </c>
      <c r="P293" s="14">
        <v>36476</v>
      </c>
      <c r="Q293" s="12" t="s">
        <v>362</v>
      </c>
      <c r="R293" s="12" t="s">
        <v>2898</v>
      </c>
      <c r="S293" s="12">
        <v>0.15</v>
      </c>
      <c r="T293" s="12">
        <v>14000</v>
      </c>
      <c r="U293" s="12">
        <v>1987</v>
      </c>
      <c r="V293" s="12">
        <v>12</v>
      </c>
      <c r="W293" s="12">
        <v>1.5642726499999999</v>
      </c>
      <c r="X293" s="12">
        <v>2.0533015400000001</v>
      </c>
      <c r="Y293" s="12">
        <v>1.74695004</v>
      </c>
      <c r="Z293" s="12">
        <v>1.59945351</v>
      </c>
      <c r="AA293" s="12" t="s">
        <v>48</v>
      </c>
      <c r="AB293" s="12">
        <v>1</v>
      </c>
    </row>
    <row r="294" spans="1:28" ht="16" x14ac:dyDescent="0.2">
      <c r="A294" s="6">
        <v>42491</v>
      </c>
      <c r="B294">
        <f>COUNTIFS(P:P,"&gt;="&amp;A294,P:P,"&lt;"&amp;A295)</f>
        <v>7</v>
      </c>
      <c r="C294">
        <f t="shared" si="6"/>
        <v>5</v>
      </c>
      <c r="D294" s="20">
        <f t="shared" si="7"/>
        <v>0.7142857142857143</v>
      </c>
      <c r="G294" s="12" t="s">
        <v>3814</v>
      </c>
      <c r="H294" s="12">
        <v>108</v>
      </c>
      <c r="I294" s="12">
        <v>121</v>
      </c>
      <c r="J294" s="12" t="s">
        <v>3480</v>
      </c>
      <c r="K294" s="12">
        <v>1999</v>
      </c>
      <c r="L294" s="12" t="s">
        <v>3815</v>
      </c>
      <c r="M294" s="12">
        <v>16691947582</v>
      </c>
      <c r="N294" s="12" t="s">
        <v>44</v>
      </c>
      <c r="O294" s="12" t="s">
        <v>485</v>
      </c>
      <c r="P294" s="14">
        <v>36480</v>
      </c>
      <c r="Q294" s="12" t="s">
        <v>3867</v>
      </c>
      <c r="R294" s="12" t="s">
        <v>3868</v>
      </c>
      <c r="S294" s="12">
        <v>7.0000000000000007E-2</v>
      </c>
      <c r="T294" s="12">
        <v>15933</v>
      </c>
      <c r="U294" s="12">
        <v>1856</v>
      </c>
      <c r="V294" s="12">
        <v>143</v>
      </c>
      <c r="W294" s="12">
        <v>1.7293575400000001</v>
      </c>
      <c r="X294" s="12">
        <v>2.47953161</v>
      </c>
      <c r="Y294" s="12">
        <v>2.3017185900000001</v>
      </c>
      <c r="Z294" s="12">
        <v>1.9744561700000001</v>
      </c>
      <c r="AA294" s="12" t="s">
        <v>48</v>
      </c>
      <c r="AB294" s="12">
        <v>0</v>
      </c>
    </row>
    <row r="295" spans="1:28" ht="16" x14ac:dyDescent="0.2">
      <c r="A295" s="6">
        <v>42522</v>
      </c>
      <c r="B295">
        <f>COUNTIFS(P:P,"&gt;="&amp;A295,P:P,"&lt;"&amp;A296)</f>
        <v>4</v>
      </c>
      <c r="C295">
        <f t="shared" si="6"/>
        <v>4</v>
      </c>
      <c r="D295" s="20">
        <f t="shared" si="7"/>
        <v>1</v>
      </c>
      <c r="G295" s="12" t="s">
        <v>1806</v>
      </c>
      <c r="H295" s="12">
        <v>122</v>
      </c>
      <c r="I295" s="12">
        <v>249</v>
      </c>
      <c r="J295" s="12" t="s">
        <v>11</v>
      </c>
      <c r="K295" s="12">
        <v>1999</v>
      </c>
      <c r="L295" s="12" t="s">
        <v>1807</v>
      </c>
      <c r="M295" s="12">
        <v>21983228390</v>
      </c>
      <c r="N295" s="12" t="s">
        <v>142</v>
      </c>
      <c r="O295" s="12" t="s">
        <v>1149</v>
      </c>
      <c r="P295" s="14">
        <v>36482</v>
      </c>
      <c r="Q295" s="12" t="s">
        <v>1924</v>
      </c>
      <c r="R295" s="12" t="s">
        <v>1925</v>
      </c>
      <c r="S295" s="12">
        <v>0.06</v>
      </c>
      <c r="T295" s="12">
        <v>13500</v>
      </c>
      <c r="U295" s="12">
        <v>1999</v>
      </c>
      <c r="V295" s="12">
        <v>0</v>
      </c>
      <c r="W295" s="12">
        <v>1.6011647499999999</v>
      </c>
      <c r="X295" s="12">
        <v>2.3525076</v>
      </c>
      <c r="Y295" s="12">
        <v>2.31297431</v>
      </c>
      <c r="Z295" s="12">
        <v>2.0398439100000001</v>
      </c>
      <c r="AA295" s="12" t="s">
        <v>48</v>
      </c>
      <c r="AB295" s="12">
        <v>1</v>
      </c>
    </row>
    <row r="296" spans="1:28" ht="16" x14ac:dyDescent="0.2">
      <c r="A296" s="6">
        <v>42552</v>
      </c>
      <c r="B296">
        <f>COUNTIFS(P:P,"&gt;="&amp;A296,P:P,"&lt;"&amp;A297)</f>
        <v>9</v>
      </c>
      <c r="C296">
        <f t="shared" si="6"/>
        <v>7</v>
      </c>
      <c r="D296" s="20">
        <f t="shared" si="7"/>
        <v>0.77777777777777779</v>
      </c>
      <c r="G296" s="12" t="s">
        <v>1740</v>
      </c>
      <c r="H296" s="12">
        <v>119</v>
      </c>
      <c r="I296" s="12">
        <v>252</v>
      </c>
      <c r="J296" s="12" t="s">
        <v>11</v>
      </c>
      <c r="K296" s="12">
        <v>1999</v>
      </c>
      <c r="L296" s="12" t="s">
        <v>1741</v>
      </c>
      <c r="M296" s="12">
        <v>7031392711</v>
      </c>
      <c r="N296" s="12" t="s">
        <v>142</v>
      </c>
      <c r="O296" s="12" t="s">
        <v>202</v>
      </c>
      <c r="P296" s="14">
        <v>36487</v>
      </c>
      <c r="Q296" s="12" t="s">
        <v>1861</v>
      </c>
      <c r="R296" s="12" t="s">
        <v>1862</v>
      </c>
      <c r="S296" s="12">
        <v>0.21</v>
      </c>
      <c r="T296" s="12">
        <v>10340</v>
      </c>
      <c r="U296" s="12">
        <v>1999</v>
      </c>
      <c r="V296" s="12">
        <v>0</v>
      </c>
      <c r="W296" s="12">
        <v>0.83632397000000003</v>
      </c>
      <c r="X296" s="12">
        <v>1.6155555800000001</v>
      </c>
      <c r="Y296" s="12">
        <v>1.6650579999999999</v>
      </c>
      <c r="Z296" s="12">
        <v>1.6842508700000001</v>
      </c>
      <c r="AA296" s="12" t="s">
        <v>48</v>
      </c>
      <c r="AB296" s="12">
        <v>1</v>
      </c>
    </row>
    <row r="297" spans="1:28" ht="16" x14ac:dyDescent="0.2">
      <c r="A297" s="6">
        <v>42583</v>
      </c>
      <c r="B297">
        <f>COUNTIFS(P:P,"&gt;="&amp;A297,P:P,"&lt;"&amp;A298)</f>
        <v>3</v>
      </c>
      <c r="C297">
        <f t="shared" si="6"/>
        <v>3</v>
      </c>
      <c r="D297" s="20">
        <f t="shared" si="7"/>
        <v>1</v>
      </c>
      <c r="G297" s="12" t="s">
        <v>3508</v>
      </c>
      <c r="H297" s="12">
        <v>19</v>
      </c>
      <c r="I297" s="12">
        <v>146</v>
      </c>
      <c r="J297" s="12" t="s">
        <v>3480</v>
      </c>
      <c r="K297" s="12">
        <v>1999</v>
      </c>
      <c r="L297" s="12" t="s">
        <v>3509</v>
      </c>
      <c r="M297" s="12">
        <v>208617947.19999999</v>
      </c>
      <c r="N297" s="12" t="s">
        <v>35</v>
      </c>
      <c r="O297" s="12" t="s">
        <v>40</v>
      </c>
      <c r="P297" s="14">
        <v>36496</v>
      </c>
      <c r="Q297" s="12" t="s">
        <v>3586</v>
      </c>
      <c r="R297" s="12" t="s">
        <v>3587</v>
      </c>
      <c r="S297" s="12">
        <v>0.17</v>
      </c>
      <c r="T297" s="12">
        <v>338</v>
      </c>
      <c r="U297" s="12">
        <v>1987</v>
      </c>
      <c r="V297" s="12">
        <v>12</v>
      </c>
      <c r="W297" s="12">
        <v>0.61085275999999999</v>
      </c>
      <c r="X297" s="12">
        <v>1.40371739</v>
      </c>
      <c r="Y297" s="12">
        <v>1.5597249500000001</v>
      </c>
      <c r="Z297" s="12">
        <v>1.68382403</v>
      </c>
      <c r="AA297" s="12" t="s">
        <v>39</v>
      </c>
      <c r="AB297" s="12">
        <v>1</v>
      </c>
    </row>
    <row r="298" spans="1:28" ht="16" x14ac:dyDescent="0.2">
      <c r="A298" s="6">
        <v>42614</v>
      </c>
      <c r="B298">
        <f>COUNTIFS(P:P,"&gt;="&amp;A298,P:P,"&lt;"&amp;A299)</f>
        <v>15</v>
      </c>
      <c r="C298">
        <f t="shared" si="6"/>
        <v>9</v>
      </c>
      <c r="D298" s="20">
        <f t="shared" si="7"/>
        <v>0.6</v>
      </c>
      <c r="G298" s="12" t="s">
        <v>5502</v>
      </c>
      <c r="H298" s="12">
        <v>90</v>
      </c>
      <c r="I298" s="12">
        <v>5</v>
      </c>
      <c r="J298" s="12" t="s">
        <v>4729</v>
      </c>
      <c r="K298" s="12">
        <v>1999</v>
      </c>
      <c r="L298" s="12" t="s">
        <v>5503</v>
      </c>
      <c r="M298" s="12">
        <v>550672521.29999995</v>
      </c>
      <c r="N298" s="12" t="s">
        <v>111</v>
      </c>
      <c r="O298" s="12" t="s">
        <v>125</v>
      </c>
      <c r="P298" s="14">
        <v>36496</v>
      </c>
      <c r="Q298" s="12" t="s">
        <v>5563</v>
      </c>
      <c r="R298" s="12" t="s">
        <v>5564</v>
      </c>
      <c r="S298" s="12">
        <v>0.06</v>
      </c>
      <c r="T298" s="12">
        <v>741</v>
      </c>
      <c r="U298" s="12">
        <v>1996</v>
      </c>
      <c r="V298" s="12">
        <v>3</v>
      </c>
      <c r="W298" s="12">
        <v>0.61085275999999999</v>
      </c>
      <c r="X298" s="12">
        <v>1.40371739</v>
      </c>
      <c r="Y298" s="12">
        <v>1.5597249500000001</v>
      </c>
      <c r="Z298" s="12">
        <v>1.68382403</v>
      </c>
      <c r="AA298" s="12" t="s">
        <v>107</v>
      </c>
      <c r="AB298" s="12">
        <v>0</v>
      </c>
    </row>
    <row r="299" spans="1:28" ht="16" x14ac:dyDescent="0.2">
      <c r="A299" s="6">
        <v>42644</v>
      </c>
      <c r="B299">
        <f>COUNTIFS(P:P,"&gt;="&amp;A299,P:P,"&lt;"&amp;A300)</f>
        <v>14</v>
      </c>
      <c r="C299">
        <f t="shared" si="6"/>
        <v>10</v>
      </c>
      <c r="D299" s="20">
        <f t="shared" si="7"/>
        <v>0.7142857142857143</v>
      </c>
      <c r="G299" s="12" t="s">
        <v>1200</v>
      </c>
      <c r="H299" s="12">
        <v>81</v>
      </c>
      <c r="I299" s="12">
        <v>261</v>
      </c>
      <c r="J299" s="12" t="s">
        <v>11</v>
      </c>
      <c r="K299" s="12">
        <v>1999</v>
      </c>
      <c r="L299" s="12" t="s">
        <v>1201</v>
      </c>
      <c r="M299" s="12">
        <v>156971011.09999999</v>
      </c>
      <c r="N299" s="12" t="s">
        <v>111</v>
      </c>
      <c r="O299" s="12" t="s">
        <v>112</v>
      </c>
      <c r="P299" s="14">
        <v>36511</v>
      </c>
      <c r="Q299" s="12" t="s">
        <v>1218</v>
      </c>
      <c r="R299" s="12" t="s">
        <v>1219</v>
      </c>
      <c r="S299" s="12">
        <v>0.06</v>
      </c>
      <c r="T299" s="12">
        <v>1300</v>
      </c>
      <c r="U299" s="12">
        <v>1885</v>
      </c>
      <c r="V299" s="12">
        <v>114</v>
      </c>
      <c r="W299" s="12">
        <v>0.81443343000000001</v>
      </c>
      <c r="X299" s="12">
        <v>1.21581808</v>
      </c>
      <c r="Y299" s="12">
        <v>1.5260843900000001</v>
      </c>
      <c r="Z299" s="12">
        <v>1.82503499</v>
      </c>
      <c r="AA299" s="12" t="s">
        <v>43</v>
      </c>
      <c r="AB299" s="12">
        <v>1</v>
      </c>
    </row>
    <row r="300" spans="1:28" ht="16" x14ac:dyDescent="0.2">
      <c r="A300" s="6">
        <v>42675</v>
      </c>
      <c r="B300">
        <f>COUNTIFS(P:P,"&gt;="&amp;A300,P:P,"&lt;"&amp;A301)</f>
        <v>4</v>
      </c>
      <c r="C300">
        <f t="shared" si="6"/>
        <v>4</v>
      </c>
      <c r="D300" s="20">
        <f t="shared" si="7"/>
        <v>1</v>
      </c>
      <c r="G300" s="12" t="s">
        <v>3113</v>
      </c>
      <c r="H300" s="12">
        <v>105</v>
      </c>
      <c r="I300" s="12">
        <v>184</v>
      </c>
      <c r="J300" s="12" t="s">
        <v>2855</v>
      </c>
      <c r="K300" s="12">
        <v>1999</v>
      </c>
      <c r="L300" s="12" t="s">
        <v>3114</v>
      </c>
      <c r="M300" s="12">
        <v>316414621.80000001</v>
      </c>
      <c r="N300" s="12" t="s">
        <v>35</v>
      </c>
      <c r="O300" s="12" t="s">
        <v>40</v>
      </c>
      <c r="P300" s="14">
        <v>36524</v>
      </c>
      <c r="Q300" s="12" t="s">
        <v>3208</v>
      </c>
      <c r="R300" s="12" t="s">
        <v>3209</v>
      </c>
      <c r="S300" s="12">
        <v>0.05</v>
      </c>
      <c r="T300" s="12">
        <v>422</v>
      </c>
      <c r="U300" s="12">
        <v>1999</v>
      </c>
      <c r="V300" s="12">
        <v>0</v>
      </c>
      <c r="W300" s="12">
        <v>1.68215428</v>
      </c>
      <c r="X300" s="12">
        <v>1.52468114</v>
      </c>
      <c r="Y300" s="12">
        <v>2.0363175</v>
      </c>
      <c r="Z300" s="12">
        <v>2.3932737999999998</v>
      </c>
      <c r="AA300" s="12" t="s">
        <v>39</v>
      </c>
      <c r="AB300" s="12">
        <v>1</v>
      </c>
    </row>
    <row r="301" spans="1:28" ht="16" x14ac:dyDescent="0.2">
      <c r="A301" s="6">
        <v>42705</v>
      </c>
      <c r="B301">
        <f>COUNTIFS(P:P,"&gt;="&amp;A301,P:P,"&lt;"&amp;A302)</f>
        <v>7</v>
      </c>
      <c r="C301">
        <f t="shared" si="6"/>
        <v>4</v>
      </c>
      <c r="D301" s="20">
        <f t="shared" si="7"/>
        <v>0.5714285714285714</v>
      </c>
      <c r="G301" s="12" t="s">
        <v>4293</v>
      </c>
      <c r="H301" s="12">
        <v>57</v>
      </c>
      <c r="I301" s="12">
        <v>82</v>
      </c>
      <c r="J301" s="12" t="s">
        <v>4092</v>
      </c>
      <c r="K301" s="12">
        <v>1999</v>
      </c>
      <c r="L301" s="12" t="s">
        <v>4294</v>
      </c>
      <c r="M301" s="12">
        <v>393883138.5</v>
      </c>
      <c r="N301" s="12" t="s">
        <v>35</v>
      </c>
      <c r="O301" s="12" t="s">
        <v>40</v>
      </c>
      <c r="P301" s="14">
        <v>36525</v>
      </c>
      <c r="Q301" s="12" t="s">
        <v>4314</v>
      </c>
      <c r="R301" s="12" t="s">
        <v>4315</v>
      </c>
      <c r="S301" s="12">
        <v>0.09</v>
      </c>
      <c r="T301" s="12">
        <v>445</v>
      </c>
      <c r="U301" s="12">
        <v>1983</v>
      </c>
      <c r="V301" s="12">
        <v>16</v>
      </c>
      <c r="W301" s="12">
        <v>1.7290621399999999</v>
      </c>
      <c r="X301" s="12">
        <v>1.55564057</v>
      </c>
      <c r="Y301" s="12">
        <v>2.0812705</v>
      </c>
      <c r="Z301" s="12">
        <v>2.44427365</v>
      </c>
      <c r="AA301" s="12" t="s">
        <v>39</v>
      </c>
      <c r="AB301" s="12">
        <v>0</v>
      </c>
    </row>
    <row r="302" spans="1:28" ht="16" x14ac:dyDescent="0.2">
      <c r="A302" s="6">
        <v>42736</v>
      </c>
      <c r="B302">
        <f>COUNTIFS(P:P,"&gt;="&amp;A302,P:P,"&lt;"&amp;A303)</f>
        <v>7</v>
      </c>
      <c r="C302">
        <f t="shared" si="6"/>
        <v>3</v>
      </c>
      <c r="D302" s="20">
        <f t="shared" si="7"/>
        <v>0.42857142857142855</v>
      </c>
      <c r="G302" s="12" t="s">
        <v>789</v>
      </c>
      <c r="H302" s="12">
        <v>70</v>
      </c>
      <c r="I302" s="12">
        <v>262</v>
      </c>
      <c r="J302" s="12" t="s">
        <v>11</v>
      </c>
      <c r="K302" s="12">
        <v>2000</v>
      </c>
      <c r="L302" s="12" t="s">
        <v>790</v>
      </c>
      <c r="M302" s="12">
        <v>100715340.59999999</v>
      </c>
      <c r="N302" s="12" t="s">
        <v>44</v>
      </c>
      <c r="O302" s="12" t="s">
        <v>387</v>
      </c>
      <c r="P302" s="14">
        <v>36528</v>
      </c>
      <c r="Q302" s="12" t="s">
        <v>817</v>
      </c>
      <c r="R302" s="12" t="s">
        <v>818</v>
      </c>
      <c r="S302" s="12">
        <v>0.34</v>
      </c>
      <c r="T302" s="12">
        <v>40</v>
      </c>
      <c r="U302" s="12">
        <v>1998</v>
      </c>
      <c r="V302" s="12">
        <v>2</v>
      </c>
      <c r="W302" s="12">
        <v>0.95791356999999999</v>
      </c>
      <c r="X302" s="12">
        <v>1.2857308300000001</v>
      </c>
      <c r="Y302" s="12">
        <v>1.7865613</v>
      </c>
      <c r="Z302" s="12">
        <v>2.18219487</v>
      </c>
      <c r="AA302" s="12" t="s">
        <v>131</v>
      </c>
      <c r="AB302" s="12">
        <v>1</v>
      </c>
    </row>
    <row r="303" spans="1:28" ht="16" x14ac:dyDescent="0.2">
      <c r="A303" s="6">
        <v>42767</v>
      </c>
      <c r="B303">
        <f>COUNTIFS(P:P,"&gt;="&amp;A303,P:P,"&lt;"&amp;A304)</f>
        <v>5</v>
      </c>
      <c r="C303">
        <f t="shared" si="6"/>
        <v>2</v>
      </c>
      <c r="D303" s="20">
        <f t="shared" si="7"/>
        <v>0.4</v>
      </c>
      <c r="G303" s="12" t="s">
        <v>3518</v>
      </c>
      <c r="H303" s="12">
        <v>71</v>
      </c>
      <c r="I303" s="12">
        <v>144</v>
      </c>
      <c r="J303" s="12" t="s">
        <v>3480</v>
      </c>
      <c r="K303" s="12">
        <v>2000</v>
      </c>
      <c r="L303" s="12" t="s">
        <v>3519</v>
      </c>
      <c r="M303" s="12">
        <v>1882029306</v>
      </c>
      <c r="N303" s="12" t="s">
        <v>49</v>
      </c>
      <c r="O303" s="12" t="s">
        <v>237</v>
      </c>
      <c r="P303" s="14">
        <v>36528</v>
      </c>
      <c r="Q303" s="12" t="s">
        <v>3595</v>
      </c>
      <c r="R303" s="12" t="s">
        <v>3596</v>
      </c>
      <c r="S303" s="12">
        <v>0.11</v>
      </c>
      <c r="T303" s="12">
        <v>1066</v>
      </c>
      <c r="U303" s="12">
        <v>1902</v>
      </c>
      <c r="V303" s="12">
        <v>98</v>
      </c>
      <c r="W303" s="12">
        <v>0.95791356999999999</v>
      </c>
      <c r="X303" s="12">
        <v>1.2857308300000001</v>
      </c>
      <c r="Y303" s="12">
        <v>1.7865613</v>
      </c>
      <c r="Z303" s="12">
        <v>2.18219487</v>
      </c>
      <c r="AA303" s="12" t="s">
        <v>43</v>
      </c>
      <c r="AB303" s="12">
        <v>1</v>
      </c>
    </row>
    <row r="304" spans="1:28" ht="16" x14ac:dyDescent="0.2">
      <c r="A304" s="6">
        <v>42795</v>
      </c>
      <c r="B304">
        <f>COUNTIFS(P:P,"&gt;="&amp;A304,P:P,"&lt;"&amp;A305)</f>
        <v>4</v>
      </c>
      <c r="C304">
        <f t="shared" si="6"/>
        <v>3</v>
      </c>
      <c r="D304" s="20">
        <f t="shared" si="7"/>
        <v>0.75</v>
      </c>
      <c r="G304" s="12" t="s">
        <v>5788</v>
      </c>
      <c r="H304" s="12">
        <v>33</v>
      </c>
      <c r="I304" s="12">
        <v>0</v>
      </c>
      <c r="J304" s="12" t="s">
        <v>4729</v>
      </c>
      <c r="K304" s="12">
        <v>2000</v>
      </c>
      <c r="L304" s="12" t="s">
        <v>5789</v>
      </c>
      <c r="M304" s="12">
        <v>455376748.10000002</v>
      </c>
      <c r="N304" s="12" t="s">
        <v>35</v>
      </c>
      <c r="O304" s="12" t="s">
        <v>40</v>
      </c>
      <c r="P304" s="14">
        <v>36528</v>
      </c>
      <c r="Q304" s="12" t="s">
        <v>5858</v>
      </c>
      <c r="R304" s="12" t="s">
        <v>5859</v>
      </c>
      <c r="S304" s="12">
        <v>0.27</v>
      </c>
      <c r="T304" s="12">
        <v>592</v>
      </c>
      <c r="U304" s="12">
        <v>1981</v>
      </c>
      <c r="V304" s="12">
        <v>19</v>
      </c>
      <c r="W304" s="12">
        <v>0.95791356999999999</v>
      </c>
      <c r="X304" s="12">
        <v>1.2857308300000001</v>
      </c>
      <c r="Y304" s="12">
        <v>1.7865613</v>
      </c>
      <c r="Z304" s="12">
        <v>2.18219487</v>
      </c>
      <c r="AA304" s="12" t="s">
        <v>107</v>
      </c>
      <c r="AB304" s="12">
        <v>0</v>
      </c>
    </row>
    <row r="305" spans="1:28" ht="16" x14ac:dyDescent="0.2">
      <c r="A305" s="6">
        <v>42826</v>
      </c>
      <c r="B305">
        <f>COUNTIFS(P:P,"&gt;="&amp;A305,P:P,"&lt;"&amp;A306)</f>
        <v>10</v>
      </c>
      <c r="C305">
        <f t="shared" si="6"/>
        <v>7</v>
      </c>
      <c r="D305" s="20">
        <f t="shared" si="7"/>
        <v>0.7</v>
      </c>
      <c r="G305" s="12" t="s">
        <v>5620</v>
      </c>
      <c r="H305" s="12">
        <v>38</v>
      </c>
      <c r="I305" s="12">
        <v>3</v>
      </c>
      <c r="J305" s="12" t="s">
        <v>4729</v>
      </c>
      <c r="K305" s="12">
        <v>2000</v>
      </c>
      <c r="L305" s="12" t="s">
        <v>5621</v>
      </c>
      <c r="M305" s="12">
        <v>621868854.29999995</v>
      </c>
      <c r="N305" s="12" t="s">
        <v>111</v>
      </c>
      <c r="O305" s="12" t="s">
        <v>910</v>
      </c>
      <c r="P305" s="14">
        <v>36530</v>
      </c>
      <c r="Q305" s="12" t="s">
        <v>5665</v>
      </c>
      <c r="R305" s="12" t="s">
        <v>5666</v>
      </c>
      <c r="S305" s="12">
        <v>0.03</v>
      </c>
      <c r="T305" s="12">
        <v>2585</v>
      </c>
      <c r="U305" s="12">
        <v>1999</v>
      </c>
      <c r="V305" s="12">
        <v>1</v>
      </c>
      <c r="W305" s="12">
        <v>-1.2159662</v>
      </c>
      <c r="X305" s="12">
        <v>0.35273824999999998</v>
      </c>
      <c r="Y305" s="12">
        <v>0.78715000999999996</v>
      </c>
      <c r="Z305" s="12">
        <v>1.2565492599999999</v>
      </c>
      <c r="AA305" s="12" t="s">
        <v>43</v>
      </c>
      <c r="AB305" s="12">
        <v>0</v>
      </c>
    </row>
    <row r="306" spans="1:28" ht="16" x14ac:dyDescent="0.2">
      <c r="A306" s="6">
        <v>42856</v>
      </c>
      <c r="B306">
        <f>COUNTIFS(P:P,"&gt;="&amp;A306,P:P,"&lt;"&amp;A307)</f>
        <v>6</v>
      </c>
      <c r="C306">
        <f t="shared" si="6"/>
        <v>6</v>
      </c>
      <c r="D306" s="20">
        <f t="shared" si="7"/>
        <v>1</v>
      </c>
      <c r="G306" s="12" t="s">
        <v>5357</v>
      </c>
      <c r="H306" s="12">
        <v>28</v>
      </c>
      <c r="I306" s="12">
        <v>12</v>
      </c>
      <c r="J306" s="12" t="s">
        <v>4729</v>
      </c>
      <c r="K306" s="12">
        <v>2000</v>
      </c>
      <c r="L306" s="12" t="s">
        <v>5358</v>
      </c>
      <c r="M306" s="12">
        <v>318119457.89999998</v>
      </c>
      <c r="N306" s="12" t="s">
        <v>35</v>
      </c>
      <c r="O306" s="12" t="s">
        <v>40</v>
      </c>
      <c r="P306" s="14">
        <v>36532</v>
      </c>
      <c r="Q306" s="12" t="s">
        <v>5396</v>
      </c>
      <c r="R306" s="12" t="s">
        <v>1549</v>
      </c>
      <c r="S306" s="12">
        <v>0.28999999999999998</v>
      </c>
      <c r="T306" s="12">
        <v>349</v>
      </c>
      <c r="U306" s="12">
        <v>1987</v>
      </c>
      <c r="V306" s="12">
        <v>13</v>
      </c>
      <c r="W306" s="12">
        <v>0.42956293000000001</v>
      </c>
      <c r="X306" s="12">
        <v>0.98555700000000002</v>
      </c>
      <c r="Y306" s="12">
        <v>1.5028721899999999</v>
      </c>
      <c r="Z306" s="12">
        <v>1.90390006</v>
      </c>
      <c r="AA306" s="12" t="s">
        <v>39</v>
      </c>
      <c r="AB306" s="12">
        <v>0</v>
      </c>
    </row>
    <row r="307" spans="1:28" ht="16" x14ac:dyDescent="0.2">
      <c r="A307" s="6">
        <v>42887</v>
      </c>
      <c r="B307">
        <f>COUNTIFS(P:P,"&gt;="&amp;A307,P:P,"&lt;"&amp;A308)</f>
        <v>8</v>
      </c>
      <c r="C307">
        <f t="shared" ref="C307:C347" si="8">COUNTIFS(P:P,"&gt;="&amp;A307,P:P,"&lt;"&amp;A308,AB:AB,1)</f>
        <v>4</v>
      </c>
      <c r="D307" s="20">
        <f t="shared" ref="D307:D347" si="9">IFERROR(C307/B307,0)</f>
        <v>0.5</v>
      </c>
      <c r="G307" s="12" t="s">
        <v>3419</v>
      </c>
      <c r="H307" s="12">
        <v>98</v>
      </c>
      <c r="I307" s="12">
        <v>157</v>
      </c>
      <c r="J307" s="12" t="s">
        <v>2855</v>
      </c>
      <c r="K307" s="12">
        <v>2000</v>
      </c>
      <c r="L307" s="12" t="s">
        <v>3420</v>
      </c>
      <c r="M307" s="12">
        <v>227232837</v>
      </c>
      <c r="N307" s="12" t="s">
        <v>35</v>
      </c>
      <c r="O307" s="12" t="s">
        <v>40</v>
      </c>
      <c r="P307" s="14">
        <v>36539</v>
      </c>
      <c r="Q307" s="12" t="s">
        <v>3427</v>
      </c>
      <c r="R307" s="12" t="s">
        <v>3428</v>
      </c>
      <c r="S307" s="12">
        <v>0.26</v>
      </c>
      <c r="T307" s="12">
        <v>168</v>
      </c>
      <c r="U307" s="12">
        <v>2000</v>
      </c>
      <c r="V307" s="12">
        <v>0</v>
      </c>
      <c r="W307" s="12">
        <v>1.1565750100000001</v>
      </c>
      <c r="X307" s="12">
        <v>1.2620021699999999</v>
      </c>
      <c r="Y307" s="12">
        <v>1.8349696200000001</v>
      </c>
      <c r="Z307" s="12">
        <v>2.19951389</v>
      </c>
      <c r="AA307" s="12" t="s">
        <v>39</v>
      </c>
      <c r="AB307" s="12">
        <v>1</v>
      </c>
    </row>
    <row r="308" spans="1:28" ht="16" x14ac:dyDescent="0.2">
      <c r="A308" s="6">
        <v>42917</v>
      </c>
      <c r="B308">
        <f>COUNTIFS(P:P,"&gt;="&amp;A308,P:P,"&lt;"&amp;A309)</f>
        <v>6</v>
      </c>
      <c r="C308">
        <f t="shared" si="8"/>
        <v>5</v>
      </c>
      <c r="D308" s="20">
        <f t="shared" si="9"/>
        <v>0.83333333333333337</v>
      </c>
      <c r="G308" s="12" t="s">
        <v>4087</v>
      </c>
      <c r="H308" s="12">
        <v>113</v>
      </c>
      <c r="I308" s="12">
        <v>100</v>
      </c>
      <c r="J308" s="12" t="s">
        <v>3480</v>
      </c>
      <c r="K308" s="12">
        <v>2000</v>
      </c>
      <c r="L308" s="12" t="s">
        <v>4088</v>
      </c>
      <c r="M308" s="12">
        <v>10748331722</v>
      </c>
      <c r="N308" s="12" t="s">
        <v>407</v>
      </c>
      <c r="O308" s="12" t="s">
        <v>1183</v>
      </c>
      <c r="P308" s="14">
        <v>36553</v>
      </c>
      <c r="Q308" s="12" t="s">
        <v>4098</v>
      </c>
      <c r="R308" s="12" t="s">
        <v>4099</v>
      </c>
      <c r="S308" s="12">
        <v>0.12</v>
      </c>
      <c r="T308" s="12">
        <v>14600</v>
      </c>
      <c r="U308" s="12">
        <v>1959</v>
      </c>
      <c r="V308" s="12">
        <v>41</v>
      </c>
      <c r="W308" s="12">
        <v>-2.5127834999999998</v>
      </c>
      <c r="X308" s="12">
        <v>-1.7806793999999999</v>
      </c>
      <c r="Y308" s="12">
        <v>-0.1028988</v>
      </c>
      <c r="Z308" s="12">
        <v>0.32370805000000002</v>
      </c>
      <c r="AA308" s="12" t="s">
        <v>48</v>
      </c>
      <c r="AB308" s="12">
        <v>0</v>
      </c>
    </row>
    <row r="309" spans="1:28" ht="16" x14ac:dyDescent="0.2">
      <c r="A309" s="6">
        <v>42948</v>
      </c>
      <c r="B309">
        <f>COUNTIFS(P:P,"&gt;="&amp;A309,P:P,"&lt;"&amp;A310)</f>
        <v>1</v>
      </c>
      <c r="C309">
        <f t="shared" si="8"/>
        <v>0</v>
      </c>
      <c r="D309" s="20">
        <f t="shared" si="9"/>
        <v>0</v>
      </c>
      <c r="G309" s="12" t="s">
        <v>5057</v>
      </c>
      <c r="H309" s="12">
        <v>113</v>
      </c>
      <c r="I309" s="12">
        <v>27</v>
      </c>
      <c r="J309" s="12" t="s">
        <v>4729</v>
      </c>
      <c r="K309" s="12">
        <v>2000</v>
      </c>
      <c r="L309" s="12" t="s">
        <v>5058</v>
      </c>
      <c r="M309" s="12">
        <v>421508435.69999999</v>
      </c>
      <c r="N309" s="12" t="s">
        <v>44</v>
      </c>
      <c r="O309" s="12" t="s">
        <v>759</v>
      </c>
      <c r="P309" s="14">
        <v>36560</v>
      </c>
      <c r="Q309" s="12" t="s">
        <v>5063</v>
      </c>
      <c r="R309" s="12" t="s">
        <v>5064</v>
      </c>
      <c r="S309" s="12">
        <v>0.9</v>
      </c>
      <c r="T309" s="12">
        <v>255</v>
      </c>
      <c r="U309" s="12">
        <v>1994</v>
      </c>
      <c r="V309" s="12">
        <v>6</v>
      </c>
      <c r="W309" s="12">
        <v>-4.7828700000000002E-2</v>
      </c>
      <c r="X309" s="12">
        <v>0.15131947000000001</v>
      </c>
      <c r="Y309" s="12">
        <v>0.93192304999999998</v>
      </c>
      <c r="Z309" s="12">
        <v>1.3623977700000001</v>
      </c>
      <c r="AA309" s="12" t="s">
        <v>39</v>
      </c>
      <c r="AB309" s="12">
        <v>0</v>
      </c>
    </row>
    <row r="310" spans="1:28" ht="16" x14ac:dyDescent="0.2">
      <c r="A310" s="6">
        <v>42979</v>
      </c>
      <c r="B310">
        <f>COUNTIFS(P:P,"&gt;="&amp;A310,P:P,"&lt;"&amp;A311)</f>
        <v>2</v>
      </c>
      <c r="C310">
        <f t="shared" si="8"/>
        <v>1</v>
      </c>
      <c r="D310" s="20">
        <f t="shared" si="9"/>
        <v>0.5</v>
      </c>
      <c r="G310" s="12" t="s">
        <v>5312</v>
      </c>
      <c r="H310" s="12">
        <v>103</v>
      </c>
      <c r="I310" s="12">
        <v>13</v>
      </c>
      <c r="J310" s="12" t="s">
        <v>4729</v>
      </c>
      <c r="K310" s="12">
        <v>2000</v>
      </c>
      <c r="L310" s="12" t="s">
        <v>5313</v>
      </c>
      <c r="M310" s="12">
        <v>73023332.799999997</v>
      </c>
      <c r="N310" s="12" t="s">
        <v>118</v>
      </c>
      <c r="O310" s="12" t="s">
        <v>119</v>
      </c>
      <c r="P310" s="14">
        <v>36566</v>
      </c>
      <c r="Q310" s="12" t="s">
        <v>5319</v>
      </c>
      <c r="R310" s="12" t="s">
        <v>5320</v>
      </c>
      <c r="S310" s="12">
        <v>0.11</v>
      </c>
      <c r="T310" s="12">
        <v>281</v>
      </c>
      <c r="U310" s="12">
        <v>1999</v>
      </c>
      <c r="V310" s="12">
        <v>1</v>
      </c>
      <c r="W310" s="12">
        <v>-0.33152199999999998</v>
      </c>
      <c r="X310" s="12">
        <v>-0.2818119</v>
      </c>
      <c r="Y310" s="12">
        <v>0.74673007999999996</v>
      </c>
      <c r="Z310" s="12">
        <v>1.20158257</v>
      </c>
      <c r="AA310" s="12" t="s">
        <v>39</v>
      </c>
      <c r="AB310" s="12">
        <v>0</v>
      </c>
    </row>
    <row r="311" spans="1:28" ht="16" x14ac:dyDescent="0.2">
      <c r="A311" s="6">
        <v>43009</v>
      </c>
      <c r="B311">
        <f>COUNTIFS(P:P,"&gt;="&amp;A311,P:P,"&lt;"&amp;A312)</f>
        <v>6</v>
      </c>
      <c r="C311">
        <f t="shared" si="8"/>
        <v>0</v>
      </c>
      <c r="D311" s="20">
        <f t="shared" si="9"/>
        <v>0</v>
      </c>
      <c r="G311" s="12" t="s">
        <v>4969</v>
      </c>
      <c r="H311" s="12">
        <v>119</v>
      </c>
      <c r="I311" s="12">
        <v>30</v>
      </c>
      <c r="J311" s="12" t="s">
        <v>4729</v>
      </c>
      <c r="K311" s="12">
        <v>2000</v>
      </c>
      <c r="L311" s="12" t="s">
        <v>4970</v>
      </c>
      <c r="M311" s="12">
        <v>307277697.89999998</v>
      </c>
      <c r="N311" s="12" t="s">
        <v>111</v>
      </c>
      <c r="O311" s="12" t="s">
        <v>1841</v>
      </c>
      <c r="P311" s="14">
        <v>36567</v>
      </c>
      <c r="Q311" s="12" t="s">
        <v>5023</v>
      </c>
      <c r="R311" s="12" t="s">
        <v>1584</v>
      </c>
      <c r="S311" s="12">
        <v>0.7</v>
      </c>
      <c r="T311" s="12">
        <v>1484</v>
      </c>
      <c r="U311" s="12">
        <v>1961</v>
      </c>
      <c r="V311" s="12">
        <v>39</v>
      </c>
      <c r="W311" s="12">
        <v>-1.365688</v>
      </c>
      <c r="X311" s="12">
        <v>-1.5494618</v>
      </c>
      <c r="Y311" s="12">
        <v>0.22247701</v>
      </c>
      <c r="Z311" s="12">
        <v>0.68824333000000004</v>
      </c>
      <c r="AA311" s="12" t="s">
        <v>43</v>
      </c>
      <c r="AB311" s="12">
        <v>0</v>
      </c>
    </row>
    <row r="312" spans="1:28" ht="16" x14ac:dyDescent="0.2">
      <c r="A312" s="6">
        <v>43040</v>
      </c>
      <c r="B312">
        <f>COUNTIFS(P:P,"&gt;="&amp;A312,P:P,"&lt;"&amp;A313)</f>
        <v>10</v>
      </c>
      <c r="C312">
        <f t="shared" si="8"/>
        <v>0</v>
      </c>
      <c r="D312" s="20">
        <f t="shared" si="9"/>
        <v>0</v>
      </c>
      <c r="G312" s="12" t="s">
        <v>5347</v>
      </c>
      <c r="H312" s="12">
        <v>101</v>
      </c>
      <c r="I312" s="12">
        <v>12</v>
      </c>
      <c r="J312" s="12" t="s">
        <v>4729</v>
      </c>
      <c r="K312" s="12">
        <v>2000</v>
      </c>
      <c r="L312" s="12" t="s">
        <v>5348</v>
      </c>
      <c r="M312" s="12">
        <v>22343797.5</v>
      </c>
      <c r="N312" s="12" t="s">
        <v>118</v>
      </c>
      <c r="O312" s="12" t="s">
        <v>226</v>
      </c>
      <c r="P312" s="14">
        <v>36595</v>
      </c>
      <c r="Q312" s="12" t="s">
        <v>5387</v>
      </c>
      <c r="R312" s="12" t="s">
        <v>5388</v>
      </c>
      <c r="S312" s="12">
        <v>0.03</v>
      </c>
      <c r="T312" s="12">
        <v>148</v>
      </c>
      <c r="U312" s="12">
        <v>1996</v>
      </c>
      <c r="V312" s="12">
        <v>4</v>
      </c>
      <c r="W312" s="12">
        <v>0.76427122999999997</v>
      </c>
      <c r="X312" s="12">
        <v>-0.47370580000000001</v>
      </c>
      <c r="Y312" s="12">
        <v>0.28829906</v>
      </c>
      <c r="Z312" s="12">
        <v>0.75338492000000001</v>
      </c>
      <c r="AA312" s="12" t="s">
        <v>39</v>
      </c>
      <c r="AB312" s="12">
        <v>0</v>
      </c>
    </row>
    <row r="313" spans="1:28" ht="16" x14ac:dyDescent="0.2">
      <c r="A313" s="6">
        <v>43070</v>
      </c>
      <c r="B313">
        <f>COUNTIFS(P:P,"&gt;="&amp;A313,P:P,"&lt;"&amp;A314)</f>
        <v>6</v>
      </c>
      <c r="C313">
        <f t="shared" si="8"/>
        <v>0</v>
      </c>
      <c r="D313" s="20">
        <f t="shared" si="9"/>
        <v>0</v>
      </c>
      <c r="G313" s="12" t="s">
        <v>4771</v>
      </c>
      <c r="H313" s="12">
        <v>52</v>
      </c>
      <c r="I313" s="12">
        <v>44</v>
      </c>
      <c r="J313" s="12" t="s">
        <v>4729</v>
      </c>
      <c r="K313" s="12">
        <v>2000</v>
      </c>
      <c r="L313" s="12" t="s">
        <v>4772</v>
      </c>
      <c r="M313" s="12">
        <v>103034236.2</v>
      </c>
      <c r="N313" s="12" t="s">
        <v>35</v>
      </c>
      <c r="O313" s="12" t="s">
        <v>40</v>
      </c>
      <c r="P313" s="14">
        <v>36602</v>
      </c>
      <c r="Q313" s="12" t="s">
        <v>4824</v>
      </c>
      <c r="R313" s="12" t="s">
        <v>4825</v>
      </c>
      <c r="S313" s="12">
        <v>0.15</v>
      </c>
      <c r="T313" s="12">
        <v>221</v>
      </c>
      <c r="U313" s="12">
        <v>1974</v>
      </c>
      <c r="V313" s="12">
        <v>26</v>
      </c>
      <c r="W313" s="12">
        <v>2.6420130799999999</v>
      </c>
      <c r="X313" s="12">
        <v>1.4110554099999999</v>
      </c>
      <c r="Y313" s="12">
        <v>1.4661766599999999</v>
      </c>
      <c r="Z313" s="12">
        <v>2.0584375700000002</v>
      </c>
      <c r="AA313" s="12" t="s">
        <v>39</v>
      </c>
      <c r="AB313" s="12">
        <v>0</v>
      </c>
    </row>
    <row r="314" spans="1:28" ht="16" x14ac:dyDescent="0.2">
      <c r="A314" s="6">
        <v>43101</v>
      </c>
      <c r="B314">
        <f>COUNTIFS(P:P,"&gt;="&amp;A314,P:P,"&lt;"&amp;A315)</f>
        <v>6</v>
      </c>
      <c r="C314">
        <f t="shared" si="8"/>
        <v>0</v>
      </c>
      <c r="D314" s="20">
        <f t="shared" si="9"/>
        <v>0</v>
      </c>
      <c r="G314" s="12" t="s">
        <v>171</v>
      </c>
      <c r="H314" s="12">
        <v>136</v>
      </c>
      <c r="I314" s="12">
        <v>262</v>
      </c>
      <c r="J314" s="12" t="s">
        <v>11</v>
      </c>
      <c r="K314" s="12">
        <v>2000</v>
      </c>
      <c r="L314" s="12" t="s">
        <v>172</v>
      </c>
      <c r="M314" s="12">
        <v>24840201218</v>
      </c>
      <c r="N314" s="12" t="s">
        <v>35</v>
      </c>
      <c r="O314" s="12" t="s">
        <v>207</v>
      </c>
      <c r="P314" s="14">
        <v>36608</v>
      </c>
      <c r="Q314" s="12" t="s">
        <v>208</v>
      </c>
      <c r="R314" s="12" t="s">
        <v>209</v>
      </c>
      <c r="S314" s="12">
        <v>0.02</v>
      </c>
      <c r="T314" s="12">
        <v>21495</v>
      </c>
      <c r="U314" s="12">
        <v>1865</v>
      </c>
      <c r="V314" s="12">
        <v>135</v>
      </c>
      <c r="W314" s="12">
        <v>2.3487030799999999</v>
      </c>
      <c r="X314" s="12">
        <v>2.61689032</v>
      </c>
      <c r="Y314" s="12">
        <v>2.3901803799999999</v>
      </c>
      <c r="Z314" s="12">
        <v>3.09993279</v>
      </c>
      <c r="AA314" s="12" t="s">
        <v>48</v>
      </c>
      <c r="AB314" s="12">
        <v>1</v>
      </c>
    </row>
    <row r="315" spans="1:28" ht="16" x14ac:dyDescent="0.2">
      <c r="A315" s="6">
        <v>43132</v>
      </c>
      <c r="B315">
        <f>COUNTIFS(P:P,"&gt;="&amp;A315,P:P,"&lt;"&amp;A316)</f>
        <v>6</v>
      </c>
      <c r="C315">
        <f>COUNTIFS(P:P,"&gt;="&amp;A315,P:P,"&lt;"&amp;A316,AB:AB,1)</f>
        <v>0</v>
      </c>
      <c r="D315" s="20">
        <f t="shared" si="9"/>
        <v>0</v>
      </c>
      <c r="G315" s="12" t="s">
        <v>4593</v>
      </c>
      <c r="H315" s="12">
        <v>115</v>
      </c>
      <c r="I315" s="12">
        <v>61</v>
      </c>
      <c r="J315" s="12" t="s">
        <v>4092</v>
      </c>
      <c r="K315" s="12">
        <v>2000</v>
      </c>
      <c r="L315" s="12" t="s">
        <v>4594</v>
      </c>
      <c r="M315" s="12">
        <v>4038630398</v>
      </c>
      <c r="N315" s="12" t="s">
        <v>118</v>
      </c>
      <c r="O315" s="12" t="s">
        <v>628</v>
      </c>
      <c r="P315" s="14">
        <v>36609</v>
      </c>
      <c r="Q315" s="12" t="s">
        <v>4603</v>
      </c>
      <c r="R315" s="12" t="s">
        <v>4604</v>
      </c>
      <c r="S315" s="12">
        <v>0.1</v>
      </c>
      <c r="T315" s="12">
        <v>1279</v>
      </c>
      <c r="U315" s="12">
        <v>1996</v>
      </c>
      <c r="V315" s="12">
        <v>4</v>
      </c>
      <c r="W315" s="12">
        <v>2.03021465</v>
      </c>
      <c r="X315" s="12">
        <v>2.4874080799999998</v>
      </c>
      <c r="Y315" s="12">
        <v>2.3396332499999999</v>
      </c>
      <c r="Z315" s="12">
        <v>3.04598061</v>
      </c>
      <c r="AA315" s="12" t="s">
        <v>43</v>
      </c>
      <c r="AB315" s="12">
        <v>0</v>
      </c>
    </row>
    <row r="316" spans="1:28" ht="16" x14ac:dyDescent="0.2">
      <c r="A316" s="6">
        <v>43160</v>
      </c>
      <c r="B316">
        <f>COUNTIFS(P:P,"&gt;="&amp;A316,P:P,"&lt;"&amp;A317)</f>
        <v>8</v>
      </c>
      <c r="C316">
        <f t="shared" si="8"/>
        <v>0</v>
      </c>
      <c r="D316" s="20">
        <f t="shared" si="9"/>
        <v>0</v>
      </c>
      <c r="G316" s="12" t="s">
        <v>2643</v>
      </c>
      <c r="H316" s="12">
        <v>130</v>
      </c>
      <c r="I316" s="12">
        <v>217</v>
      </c>
      <c r="J316" s="12" t="s">
        <v>11</v>
      </c>
      <c r="K316" s="12">
        <v>2000</v>
      </c>
      <c r="L316" s="12" t="s">
        <v>2644</v>
      </c>
      <c r="M316" s="12">
        <v>29077119636</v>
      </c>
      <c r="N316" s="12" t="s">
        <v>44</v>
      </c>
      <c r="O316" s="12" t="s">
        <v>485</v>
      </c>
      <c r="P316" s="14">
        <v>36612</v>
      </c>
      <c r="Q316" s="12" t="s">
        <v>2655</v>
      </c>
      <c r="R316" s="12" t="s">
        <v>2656</v>
      </c>
      <c r="S316" s="12">
        <v>0.16</v>
      </c>
      <c r="T316" s="12">
        <v>12200</v>
      </c>
      <c r="U316" s="12">
        <v>1958</v>
      </c>
      <c r="V316" s="12">
        <v>42</v>
      </c>
      <c r="W316" s="12">
        <v>1.6736537199999999</v>
      </c>
      <c r="X316" s="12">
        <v>2.3004127200000002</v>
      </c>
      <c r="Y316" s="12">
        <v>2.23422901</v>
      </c>
      <c r="Z316" s="12">
        <v>2.92510827</v>
      </c>
      <c r="AA316" s="12" t="s">
        <v>48</v>
      </c>
      <c r="AB316" s="12">
        <v>1</v>
      </c>
    </row>
    <row r="317" spans="1:28" ht="16" x14ac:dyDescent="0.2">
      <c r="A317" s="18">
        <v>43191</v>
      </c>
      <c r="B317" s="19">
        <f>COUNTIFS(P:P,"&gt;="&amp;A317,P:P,"&lt;"&amp;A318)</f>
        <v>0</v>
      </c>
      <c r="C317">
        <f t="shared" si="8"/>
        <v>0</v>
      </c>
      <c r="D317" s="20">
        <f t="shared" si="9"/>
        <v>0</v>
      </c>
      <c r="G317" s="12" t="s">
        <v>1808</v>
      </c>
      <c r="H317" s="12">
        <v>113</v>
      </c>
      <c r="I317" s="12">
        <v>249</v>
      </c>
      <c r="J317" s="12" t="s">
        <v>11</v>
      </c>
      <c r="K317" s="12">
        <v>2000</v>
      </c>
      <c r="L317" s="12" t="s">
        <v>1809</v>
      </c>
      <c r="M317" s="12">
        <v>985475698.5</v>
      </c>
      <c r="N317" s="12" t="s">
        <v>44</v>
      </c>
      <c r="O317" s="12" t="s">
        <v>199</v>
      </c>
      <c r="P317" s="14">
        <v>36615</v>
      </c>
      <c r="Q317" s="12" t="s">
        <v>1926</v>
      </c>
      <c r="R317" s="12" t="s">
        <v>1927</v>
      </c>
      <c r="S317" s="12">
        <v>0.13</v>
      </c>
      <c r="T317" s="12">
        <v>896</v>
      </c>
      <c r="U317" s="12">
        <v>1995</v>
      </c>
      <c r="V317" s="12">
        <v>5</v>
      </c>
      <c r="W317" s="12">
        <v>0.84533073000000003</v>
      </c>
      <c r="X317" s="12">
        <v>1.4020712200000001</v>
      </c>
      <c r="Y317" s="12">
        <v>1.5527140500000001</v>
      </c>
      <c r="Z317" s="12">
        <v>2.1680809700000001</v>
      </c>
      <c r="AA317" s="12" t="s">
        <v>107</v>
      </c>
      <c r="AB317" s="12">
        <v>1</v>
      </c>
    </row>
    <row r="318" spans="1:28" ht="16" x14ac:dyDescent="0.2">
      <c r="A318" s="18">
        <v>43221</v>
      </c>
      <c r="B318" s="19">
        <f>COUNTIFS(P:P,"&gt;="&amp;A318,P:P,"&lt;"&amp;A319)</f>
        <v>0</v>
      </c>
      <c r="C318">
        <f t="shared" si="8"/>
        <v>0</v>
      </c>
      <c r="D318" s="20">
        <f t="shared" si="9"/>
        <v>0</v>
      </c>
      <c r="G318" s="12" t="s">
        <v>2460</v>
      </c>
      <c r="H318" s="12">
        <v>120</v>
      </c>
      <c r="I318" s="12">
        <v>227</v>
      </c>
      <c r="J318" s="12" t="s">
        <v>11</v>
      </c>
      <c r="K318" s="12">
        <v>2000</v>
      </c>
      <c r="L318" s="12" t="s">
        <v>2461</v>
      </c>
      <c r="M318" s="15">
        <v>130000000000</v>
      </c>
      <c r="N318" s="12" t="s">
        <v>104</v>
      </c>
      <c r="O318" s="12" t="s">
        <v>115</v>
      </c>
      <c r="P318" s="14">
        <v>36615</v>
      </c>
      <c r="Q318" s="12" t="s">
        <v>2503</v>
      </c>
      <c r="R318" s="12" t="s">
        <v>2504</v>
      </c>
      <c r="S318" s="12">
        <v>0.26</v>
      </c>
      <c r="T318" s="12">
        <v>494297</v>
      </c>
      <c r="U318" s="12">
        <v>1999</v>
      </c>
      <c r="V318" s="12">
        <v>1</v>
      </c>
      <c r="W318" s="12">
        <v>0.84533073000000003</v>
      </c>
      <c r="X318" s="12">
        <v>1.4020712200000001</v>
      </c>
      <c r="Y318" s="12">
        <v>1.5527140500000001</v>
      </c>
      <c r="Z318" s="12">
        <v>2.1680809700000001</v>
      </c>
      <c r="AA318" s="12" t="s">
        <v>48</v>
      </c>
      <c r="AB318" s="12">
        <v>1</v>
      </c>
    </row>
    <row r="319" spans="1:28" ht="16" x14ac:dyDescent="0.2">
      <c r="A319" s="18">
        <v>43252</v>
      </c>
      <c r="B319" s="19">
        <f>COUNTIFS(P:P,"&gt;="&amp;A319,P:P,"&lt;"&amp;A320)</f>
        <v>0</v>
      </c>
      <c r="C319">
        <f t="shared" si="8"/>
        <v>0</v>
      </c>
      <c r="D319" s="20">
        <f t="shared" si="9"/>
        <v>0</v>
      </c>
      <c r="G319" s="12" t="s">
        <v>2679</v>
      </c>
      <c r="H319" s="12">
        <v>123</v>
      </c>
      <c r="I319" s="12">
        <v>214</v>
      </c>
      <c r="J319" s="12" t="s">
        <v>11</v>
      </c>
      <c r="K319" s="12">
        <v>2000</v>
      </c>
      <c r="L319" s="12" t="s">
        <v>2680</v>
      </c>
      <c r="M319" s="12">
        <v>5381798411</v>
      </c>
      <c r="N319" s="12" t="s">
        <v>49</v>
      </c>
      <c r="O319" s="12" t="s">
        <v>50</v>
      </c>
      <c r="P319" s="14">
        <v>36619</v>
      </c>
      <c r="Q319" s="12" t="s">
        <v>2710</v>
      </c>
      <c r="R319" s="12" t="s">
        <v>2711</v>
      </c>
      <c r="S319" s="12">
        <v>0.09</v>
      </c>
      <c r="T319" s="12">
        <v>5500</v>
      </c>
      <c r="U319" s="12">
        <v>1999</v>
      </c>
      <c r="V319" s="12">
        <v>1</v>
      </c>
      <c r="W319" s="12">
        <v>0.88290606000000005</v>
      </c>
      <c r="X319" s="12">
        <v>1.7023807399999999</v>
      </c>
      <c r="Y319" s="12">
        <v>1.8097993000000001</v>
      </c>
      <c r="Z319" s="12">
        <v>2.4220798399999999</v>
      </c>
      <c r="AA319" s="12" t="s">
        <v>110</v>
      </c>
      <c r="AB319" s="12">
        <v>1</v>
      </c>
    </row>
    <row r="320" spans="1:28" ht="16" x14ac:dyDescent="0.2">
      <c r="A320" s="18">
        <v>43282</v>
      </c>
      <c r="B320" s="19">
        <f>COUNTIFS(P:P,"&gt;="&amp;A320,P:P,"&lt;"&amp;A321)</f>
        <v>0</v>
      </c>
      <c r="C320">
        <f t="shared" si="8"/>
        <v>0</v>
      </c>
      <c r="D320" s="20">
        <f t="shared" si="9"/>
        <v>0</v>
      </c>
      <c r="G320" s="12" t="s">
        <v>1449</v>
      </c>
      <c r="H320" s="12">
        <v>114</v>
      </c>
      <c r="I320" s="12">
        <v>259</v>
      </c>
      <c r="J320" s="12" t="s">
        <v>11</v>
      </c>
      <c r="K320" s="12">
        <v>2000</v>
      </c>
      <c r="L320" s="12" t="s">
        <v>1450</v>
      </c>
      <c r="M320" s="12">
        <v>2863092908</v>
      </c>
      <c r="N320" s="12" t="s">
        <v>118</v>
      </c>
      <c r="O320" s="12" t="s">
        <v>628</v>
      </c>
      <c r="P320" s="14">
        <v>36620</v>
      </c>
      <c r="Q320" s="12" t="s">
        <v>1452</v>
      </c>
      <c r="R320" s="12" t="s">
        <v>1453</v>
      </c>
      <c r="S320" s="12">
        <v>0.18</v>
      </c>
      <c r="T320" s="12">
        <v>1179</v>
      </c>
      <c r="U320" s="12">
        <v>1999</v>
      </c>
      <c r="V320" s="12">
        <v>1</v>
      </c>
      <c r="W320" s="12">
        <v>0.67320405000000005</v>
      </c>
      <c r="X320" s="12">
        <v>1.44702709</v>
      </c>
      <c r="Y320" s="12">
        <v>1.59467314</v>
      </c>
      <c r="Z320" s="12">
        <v>2.2000502000000002</v>
      </c>
      <c r="AA320" s="12" t="s">
        <v>43</v>
      </c>
      <c r="AB320" s="12">
        <v>1</v>
      </c>
    </row>
    <row r="321" spans="1:28" ht="16" x14ac:dyDescent="0.2">
      <c r="A321" s="18">
        <v>43313</v>
      </c>
      <c r="B321" s="19">
        <f>COUNTIFS(P:P,"&gt;="&amp;A321,P:P,"&lt;"&amp;A322)</f>
        <v>0</v>
      </c>
      <c r="C321">
        <f t="shared" si="8"/>
        <v>0</v>
      </c>
      <c r="D321" s="20">
        <f t="shared" si="9"/>
        <v>0</v>
      </c>
      <c r="G321" s="12" t="s">
        <v>3150</v>
      </c>
      <c r="H321" s="12">
        <v>122</v>
      </c>
      <c r="I321" s="12">
        <v>178</v>
      </c>
      <c r="J321" s="12" t="s">
        <v>2855</v>
      </c>
      <c r="K321" s="12">
        <v>2000</v>
      </c>
      <c r="L321" s="12" t="s">
        <v>3151</v>
      </c>
      <c r="M321" s="12">
        <v>1545467670</v>
      </c>
      <c r="N321" s="12" t="s">
        <v>44</v>
      </c>
      <c r="O321" s="12" t="s">
        <v>759</v>
      </c>
      <c r="P321" s="14">
        <v>36622</v>
      </c>
      <c r="Q321" s="12" t="s">
        <v>3243</v>
      </c>
      <c r="R321" s="12" t="s">
        <v>3244</v>
      </c>
      <c r="S321" s="12">
        <v>0.89</v>
      </c>
      <c r="T321" s="12">
        <v>182</v>
      </c>
      <c r="U321" s="12">
        <v>1995</v>
      </c>
      <c r="V321" s="12">
        <v>5</v>
      </c>
      <c r="W321" s="12">
        <v>0.70262692999999998</v>
      </c>
      <c r="X321" s="12">
        <v>1.4812653600000001</v>
      </c>
      <c r="Y321" s="12">
        <v>1.65807441</v>
      </c>
      <c r="Z321" s="12">
        <v>2.2573811099999999</v>
      </c>
      <c r="AA321" s="12" t="s">
        <v>39</v>
      </c>
      <c r="AB321" s="12">
        <v>1</v>
      </c>
    </row>
    <row r="322" spans="1:28" ht="16" x14ac:dyDescent="0.2">
      <c r="A322" s="18">
        <v>43344</v>
      </c>
      <c r="B322" s="19">
        <f>COUNTIFS(P:P,"&gt;="&amp;A322,P:P,"&lt;"&amp;A323)</f>
        <v>0</v>
      </c>
      <c r="C322">
        <f t="shared" si="8"/>
        <v>0</v>
      </c>
      <c r="D322" s="20">
        <f t="shared" si="9"/>
        <v>0</v>
      </c>
      <c r="G322" s="12" t="s">
        <v>4010</v>
      </c>
      <c r="H322" s="12">
        <v>107</v>
      </c>
      <c r="I322" s="12">
        <v>105</v>
      </c>
      <c r="J322" s="12" t="s">
        <v>3480</v>
      </c>
      <c r="K322" s="12">
        <v>2000</v>
      </c>
      <c r="L322" s="12" t="s">
        <v>4011</v>
      </c>
      <c r="M322" s="12">
        <v>874300335.79999995</v>
      </c>
      <c r="N322" s="12" t="s">
        <v>44</v>
      </c>
      <c r="O322" s="12" t="s">
        <v>218</v>
      </c>
      <c r="P322" s="14">
        <v>36623</v>
      </c>
      <c r="Q322" s="12" t="s">
        <v>4055</v>
      </c>
      <c r="R322" s="12" t="s">
        <v>4056</v>
      </c>
      <c r="S322" s="12">
        <v>0.08</v>
      </c>
      <c r="T322" s="12">
        <v>174</v>
      </c>
      <c r="U322" s="12">
        <v>1995</v>
      </c>
      <c r="V322" s="12">
        <v>5</v>
      </c>
      <c r="W322" s="12">
        <v>0.89681988999999995</v>
      </c>
      <c r="X322" s="12">
        <v>1.7000339</v>
      </c>
      <c r="Y322" s="12">
        <v>1.8764871400000001</v>
      </c>
      <c r="Z322" s="12">
        <v>2.47530319</v>
      </c>
      <c r="AA322" s="12" t="s">
        <v>39</v>
      </c>
      <c r="AB322" s="12">
        <v>0</v>
      </c>
    </row>
    <row r="323" spans="1:28" ht="16" x14ac:dyDescent="0.2">
      <c r="A323" s="18">
        <v>43374</v>
      </c>
      <c r="B323" s="19">
        <f>COUNTIFS(P:P,"&gt;="&amp;A323,P:P,"&lt;"&amp;A324)</f>
        <v>0</v>
      </c>
      <c r="C323">
        <f t="shared" si="8"/>
        <v>0</v>
      </c>
      <c r="D323" s="20">
        <f t="shared" si="9"/>
        <v>0</v>
      </c>
      <c r="G323" s="12" t="s">
        <v>3111</v>
      </c>
      <c r="H323" s="12">
        <v>119</v>
      </c>
      <c r="I323" s="12">
        <v>184</v>
      </c>
      <c r="J323" s="12" t="s">
        <v>2855</v>
      </c>
      <c r="K323" s="12">
        <v>2000</v>
      </c>
      <c r="L323" s="12" t="s">
        <v>3112</v>
      </c>
      <c r="M323" s="12">
        <v>6051846946</v>
      </c>
      <c r="N323" s="12" t="s">
        <v>44</v>
      </c>
      <c r="O323" s="12" t="s">
        <v>45</v>
      </c>
      <c r="P323" s="14">
        <v>36627</v>
      </c>
      <c r="Q323" s="12" t="s">
        <v>3206</v>
      </c>
      <c r="R323" s="12" t="s">
        <v>3207</v>
      </c>
      <c r="S323" s="12">
        <v>1.36</v>
      </c>
      <c r="T323" s="12">
        <v>372</v>
      </c>
      <c r="U323" s="12">
        <v>1994</v>
      </c>
      <c r="V323" s="12">
        <v>6</v>
      </c>
      <c r="W323" s="12">
        <v>0.41128857000000002</v>
      </c>
      <c r="X323" s="12">
        <v>1.3367551900000001</v>
      </c>
      <c r="Y323" s="12">
        <v>1.5535049000000001</v>
      </c>
      <c r="Z323" s="12">
        <v>2.1488021399999999</v>
      </c>
      <c r="AA323" s="12" t="s">
        <v>39</v>
      </c>
      <c r="AB323" s="12">
        <v>1</v>
      </c>
    </row>
    <row r="324" spans="1:28" ht="16" x14ac:dyDescent="0.2">
      <c r="A324" s="18">
        <v>43405</v>
      </c>
      <c r="B324" s="19">
        <f>COUNTIFS(P:P,"&gt;="&amp;A324,P:P,"&lt;"&amp;A325)</f>
        <v>0</v>
      </c>
      <c r="C324">
        <f t="shared" si="8"/>
        <v>0</v>
      </c>
      <c r="D324" s="20">
        <f t="shared" si="9"/>
        <v>0</v>
      </c>
      <c r="G324" s="12" t="s">
        <v>5276</v>
      </c>
      <c r="H324" s="12">
        <v>102</v>
      </c>
      <c r="I324" s="12">
        <v>15</v>
      </c>
      <c r="J324" s="12" t="s">
        <v>4729</v>
      </c>
      <c r="K324" s="12">
        <v>2000</v>
      </c>
      <c r="L324" s="12" t="s">
        <v>5277</v>
      </c>
      <c r="M324" s="12">
        <v>797360530.79999995</v>
      </c>
      <c r="N324" s="12" t="s">
        <v>142</v>
      </c>
      <c r="O324" s="12" t="s">
        <v>3425</v>
      </c>
      <c r="P324" s="14">
        <v>36627</v>
      </c>
      <c r="Q324" s="12" t="s">
        <v>5286</v>
      </c>
      <c r="R324" s="12" t="s">
        <v>821</v>
      </c>
      <c r="S324" s="12">
        <v>0.35</v>
      </c>
      <c r="T324" s="12">
        <v>616</v>
      </c>
      <c r="U324" s="12">
        <v>1993</v>
      </c>
      <c r="V324" s="12">
        <v>7</v>
      </c>
      <c r="W324" s="12">
        <v>0.41128857000000002</v>
      </c>
      <c r="X324" s="12">
        <v>1.3367551900000001</v>
      </c>
      <c r="Y324" s="12">
        <v>1.5535049000000001</v>
      </c>
      <c r="Z324" s="12">
        <v>2.1488021399999999</v>
      </c>
      <c r="AA324" s="12" t="s">
        <v>107</v>
      </c>
      <c r="AB324" s="12">
        <v>0</v>
      </c>
    </row>
    <row r="325" spans="1:28" ht="16" x14ac:dyDescent="0.2">
      <c r="A325" s="18">
        <v>43435</v>
      </c>
      <c r="B325" s="19">
        <f>COUNTIFS(P:P,"&gt;="&amp;A325,P:P,"&lt;"&amp;A326)</f>
        <v>0</v>
      </c>
      <c r="C325">
        <f t="shared" si="8"/>
        <v>0</v>
      </c>
      <c r="D325" s="20">
        <f t="shared" si="9"/>
        <v>0</v>
      </c>
      <c r="G325" s="12" t="s">
        <v>5323</v>
      </c>
      <c r="H325" s="12">
        <v>92</v>
      </c>
      <c r="I325" s="12">
        <v>13</v>
      </c>
      <c r="J325" s="12" t="s">
        <v>4729</v>
      </c>
      <c r="K325" s="12">
        <v>2000</v>
      </c>
      <c r="L325" s="12" t="s">
        <v>5324</v>
      </c>
      <c r="M325" s="12">
        <v>792305557.60000002</v>
      </c>
      <c r="N325" s="12" t="s">
        <v>118</v>
      </c>
      <c r="O325" s="12" t="s">
        <v>411</v>
      </c>
      <c r="P325" s="14">
        <v>36627</v>
      </c>
      <c r="Q325" s="12" t="s">
        <v>5329</v>
      </c>
      <c r="R325" s="12" t="s">
        <v>5330</v>
      </c>
      <c r="S325" s="12">
        <v>0.1</v>
      </c>
      <c r="T325" s="12">
        <v>1027</v>
      </c>
      <c r="U325" s="12">
        <v>1990</v>
      </c>
      <c r="V325" s="12">
        <v>10</v>
      </c>
      <c r="W325" s="12">
        <v>0.41128857000000002</v>
      </c>
      <c r="X325" s="12">
        <v>1.3367551900000001</v>
      </c>
      <c r="Y325" s="12">
        <v>1.5535049000000001</v>
      </c>
      <c r="Z325" s="12">
        <v>2.1488021399999999</v>
      </c>
      <c r="AA325" s="12" t="s">
        <v>43</v>
      </c>
      <c r="AB325" s="12">
        <v>0</v>
      </c>
    </row>
    <row r="326" spans="1:28" ht="16" x14ac:dyDescent="0.2">
      <c r="A326" s="18">
        <v>43466</v>
      </c>
      <c r="B326" s="19">
        <f>COUNTIFS(P:P,"&gt;="&amp;A326,P:P,"&lt;"&amp;A327)</f>
        <v>0</v>
      </c>
      <c r="C326">
        <f t="shared" si="8"/>
        <v>0</v>
      </c>
      <c r="D326" s="20">
        <f t="shared" si="9"/>
        <v>0</v>
      </c>
      <c r="G326" s="12" t="s">
        <v>1240</v>
      </c>
      <c r="H326" s="12">
        <v>4</v>
      </c>
      <c r="I326" s="12">
        <v>261</v>
      </c>
      <c r="J326" s="12" t="s">
        <v>11</v>
      </c>
      <c r="K326" s="12">
        <v>2000</v>
      </c>
      <c r="L326" s="12" t="s">
        <v>1241</v>
      </c>
      <c r="M326" s="12">
        <v>347192223.30000001</v>
      </c>
      <c r="N326" s="12" t="s">
        <v>236</v>
      </c>
      <c r="O326" s="12" t="s">
        <v>275</v>
      </c>
      <c r="P326" s="14">
        <v>36634</v>
      </c>
      <c r="Q326" s="12" t="s">
        <v>1290</v>
      </c>
      <c r="R326" s="12" t="s">
        <v>1291</v>
      </c>
      <c r="S326" s="12">
        <v>0.09</v>
      </c>
      <c r="T326" s="12">
        <v>284</v>
      </c>
      <c r="U326" s="12">
        <v>1893</v>
      </c>
      <c r="V326" s="12">
        <v>107</v>
      </c>
      <c r="W326" s="12">
        <v>-1.0289651</v>
      </c>
      <c r="X326" s="12">
        <v>0.29323139999999998</v>
      </c>
      <c r="Y326" s="12">
        <v>0.52511509999999995</v>
      </c>
      <c r="Z326" s="12">
        <v>1.1322982500000001</v>
      </c>
      <c r="AA326" s="12" t="s">
        <v>39</v>
      </c>
      <c r="AB326" s="12">
        <v>1</v>
      </c>
    </row>
    <row r="327" spans="1:28" ht="16" x14ac:dyDescent="0.2">
      <c r="A327" s="18">
        <v>43497</v>
      </c>
      <c r="B327" s="19">
        <f>COUNTIFS(P:P,"&gt;="&amp;A327,P:P,"&lt;"&amp;A328)</f>
        <v>0</v>
      </c>
      <c r="C327">
        <f t="shared" si="8"/>
        <v>0</v>
      </c>
      <c r="D327" s="20">
        <f t="shared" si="9"/>
        <v>0</v>
      </c>
      <c r="G327" s="12" t="s">
        <v>4575</v>
      </c>
      <c r="H327" s="12">
        <v>116</v>
      </c>
      <c r="I327" s="12">
        <v>62</v>
      </c>
      <c r="J327" s="12" t="s">
        <v>4092</v>
      </c>
      <c r="K327" s="12">
        <v>2000</v>
      </c>
      <c r="L327" s="12" t="s">
        <v>4576</v>
      </c>
      <c r="M327" s="12">
        <v>10707854338</v>
      </c>
      <c r="N327" s="12" t="s">
        <v>118</v>
      </c>
      <c r="O327" s="12" t="s">
        <v>628</v>
      </c>
      <c r="P327" s="14">
        <v>36644</v>
      </c>
      <c r="Q327" s="12" t="s">
        <v>4585</v>
      </c>
      <c r="R327" s="12" t="s">
        <v>4586</v>
      </c>
      <c r="S327" s="12">
        <v>0.42</v>
      </c>
      <c r="T327" s="12">
        <v>34000</v>
      </c>
      <c r="U327" s="12">
        <v>1999</v>
      </c>
      <c r="V327" s="12">
        <v>1</v>
      </c>
      <c r="W327" s="12">
        <v>-0.32179720000000001</v>
      </c>
      <c r="X327" s="12">
        <v>0.44107897000000001</v>
      </c>
      <c r="Y327" s="12">
        <v>0.66083625000000001</v>
      </c>
      <c r="Z327" s="12">
        <v>1.2377671699999999</v>
      </c>
      <c r="AA327" s="12" t="s">
        <v>48</v>
      </c>
      <c r="AB327" s="12">
        <v>0</v>
      </c>
    </row>
    <row r="328" spans="1:28" ht="16" x14ac:dyDescent="0.2">
      <c r="A328" s="18">
        <v>43525</v>
      </c>
      <c r="B328" s="19">
        <f>COUNTIFS(P:P,"&gt;="&amp;A328,P:P,"&lt;"&amp;A329)</f>
        <v>0</v>
      </c>
      <c r="C328">
        <f t="shared" si="8"/>
        <v>0</v>
      </c>
      <c r="D328" s="20">
        <f t="shared" si="9"/>
        <v>0</v>
      </c>
      <c r="G328" s="12" t="s">
        <v>3453</v>
      </c>
      <c r="H328" s="12">
        <v>117</v>
      </c>
      <c r="I328" s="12">
        <v>153</v>
      </c>
      <c r="J328" s="12" t="s">
        <v>2855</v>
      </c>
      <c r="K328" s="12">
        <v>2000</v>
      </c>
      <c r="L328" s="12" t="s">
        <v>3454</v>
      </c>
      <c r="M328" s="12">
        <v>598750600.10000002</v>
      </c>
      <c r="N328" s="12" t="s">
        <v>118</v>
      </c>
      <c r="O328" s="12" t="s">
        <v>822</v>
      </c>
      <c r="P328" s="14">
        <v>36651</v>
      </c>
      <c r="Q328" s="12" t="s">
        <v>3537</v>
      </c>
      <c r="R328" s="12" t="s">
        <v>3538</v>
      </c>
      <c r="S328" s="12">
        <v>0.1</v>
      </c>
      <c r="T328" s="12">
        <v>1425</v>
      </c>
      <c r="U328" s="12">
        <v>1993</v>
      </c>
      <c r="V328" s="12">
        <v>7</v>
      </c>
      <c r="W328" s="12">
        <v>-0.49470520000000001</v>
      </c>
      <c r="X328" s="12">
        <v>3.6086109999999998E-2</v>
      </c>
      <c r="Y328" s="12">
        <v>0.16370946</v>
      </c>
      <c r="Z328" s="12">
        <v>0.88102042000000003</v>
      </c>
      <c r="AA328" s="12" t="s">
        <v>43</v>
      </c>
      <c r="AB328" s="12">
        <v>1</v>
      </c>
    </row>
    <row r="329" spans="1:28" ht="16" x14ac:dyDescent="0.2">
      <c r="A329" s="18">
        <v>43556</v>
      </c>
      <c r="B329" s="19">
        <f>COUNTIFS(P:P,"&gt;="&amp;A329,P:P,"&lt;"&amp;A330)</f>
        <v>0</v>
      </c>
      <c r="C329">
        <f t="shared" si="8"/>
        <v>0</v>
      </c>
      <c r="D329" s="20">
        <f t="shared" si="9"/>
        <v>0</v>
      </c>
      <c r="G329" s="12" t="s">
        <v>2114</v>
      </c>
      <c r="H329" s="12">
        <v>133</v>
      </c>
      <c r="I329" s="12">
        <v>242</v>
      </c>
      <c r="J329" s="12" t="s">
        <v>11</v>
      </c>
      <c r="K329" s="12">
        <v>2000</v>
      </c>
      <c r="L329" s="12" t="s">
        <v>2115</v>
      </c>
      <c r="M329" s="12">
        <v>67524032464</v>
      </c>
      <c r="N329" s="12" t="s">
        <v>35</v>
      </c>
      <c r="O329" s="12" t="s">
        <v>40</v>
      </c>
      <c r="P329" s="14">
        <v>36662</v>
      </c>
      <c r="Q329" s="12" t="s">
        <v>2169</v>
      </c>
      <c r="R329" s="12" t="s">
        <v>481</v>
      </c>
      <c r="S329" s="12">
        <v>0.03</v>
      </c>
      <c r="T329" s="12">
        <v>61253</v>
      </c>
      <c r="U329" s="12">
        <v>1998</v>
      </c>
      <c r="V329" s="12">
        <v>2</v>
      </c>
      <c r="W329" s="12">
        <v>1.3015090300000001</v>
      </c>
      <c r="X329" s="12">
        <v>0.62602544999999998</v>
      </c>
      <c r="Y329" s="12">
        <v>0.89874536000000005</v>
      </c>
      <c r="Z329" s="12">
        <v>1.38233435</v>
      </c>
      <c r="AA329" s="12" t="s">
        <v>48</v>
      </c>
      <c r="AB329" s="12">
        <v>1</v>
      </c>
    </row>
    <row r="330" spans="1:28" ht="16" x14ac:dyDescent="0.2">
      <c r="A330" s="18">
        <v>43586</v>
      </c>
      <c r="B330" s="19">
        <f>COUNTIFS(P:P,"&gt;="&amp;A330,P:P,"&lt;"&amp;A331)</f>
        <v>0</v>
      </c>
      <c r="C330">
        <f t="shared" si="8"/>
        <v>0</v>
      </c>
      <c r="D330" s="20">
        <f t="shared" si="9"/>
        <v>0</v>
      </c>
      <c r="G330" s="12" t="s">
        <v>1702</v>
      </c>
      <c r="H330" s="12">
        <v>114</v>
      </c>
      <c r="I330" s="12">
        <v>254</v>
      </c>
      <c r="J330" s="12" t="s">
        <v>11</v>
      </c>
      <c r="K330" s="12">
        <v>2000</v>
      </c>
      <c r="L330" s="12" t="s">
        <v>1703</v>
      </c>
      <c r="M330" s="12">
        <v>151935678</v>
      </c>
      <c r="N330" s="12" t="s">
        <v>118</v>
      </c>
      <c r="O330" s="12" t="s">
        <v>628</v>
      </c>
      <c r="P330" s="14">
        <v>36665</v>
      </c>
      <c r="Q330" s="12" t="s">
        <v>1819</v>
      </c>
      <c r="R330" s="12" t="s">
        <v>1820</v>
      </c>
      <c r="S330" s="12">
        <v>0.51</v>
      </c>
      <c r="T330" s="12">
        <v>215</v>
      </c>
      <c r="U330" s="12">
        <v>1997</v>
      </c>
      <c r="V330" s="12">
        <v>3</v>
      </c>
      <c r="W330" s="12">
        <v>-1.2156062999999999</v>
      </c>
      <c r="X330" s="12">
        <v>-0.48844130000000002</v>
      </c>
      <c r="Y330" s="12">
        <v>-0.49829709999999999</v>
      </c>
      <c r="Z330" s="12">
        <v>0.41263735000000001</v>
      </c>
      <c r="AA330" s="12" t="s">
        <v>39</v>
      </c>
      <c r="AB330" s="12">
        <v>1</v>
      </c>
    </row>
    <row r="331" spans="1:28" ht="16" x14ac:dyDescent="0.2">
      <c r="A331" s="18">
        <v>43617</v>
      </c>
      <c r="B331" s="19">
        <f>COUNTIFS(P:P,"&gt;="&amp;A331,P:P,"&lt;"&amp;A332)</f>
        <v>0</v>
      </c>
      <c r="C331">
        <f t="shared" si="8"/>
        <v>0</v>
      </c>
      <c r="D331" s="20">
        <f t="shared" si="9"/>
        <v>0</v>
      </c>
      <c r="G331" s="12" t="s">
        <v>2539</v>
      </c>
      <c r="H331" s="12">
        <v>74</v>
      </c>
      <c r="I331" s="12">
        <v>223</v>
      </c>
      <c r="J331" s="12" t="s">
        <v>11</v>
      </c>
      <c r="K331" s="12">
        <v>2000</v>
      </c>
      <c r="L331" s="12" t="s">
        <v>2540</v>
      </c>
      <c r="M331" s="12">
        <v>6258187868</v>
      </c>
      <c r="N331" s="12" t="s">
        <v>35</v>
      </c>
      <c r="O331" s="12" t="s">
        <v>40</v>
      </c>
      <c r="P331" s="14">
        <v>36682</v>
      </c>
      <c r="Q331" s="12" t="s">
        <v>1312</v>
      </c>
      <c r="R331" s="12" t="s">
        <v>2546</v>
      </c>
      <c r="S331" s="12">
        <v>0.05</v>
      </c>
      <c r="T331" s="12">
        <v>1786</v>
      </c>
      <c r="U331" s="12">
        <v>1999</v>
      </c>
      <c r="V331" s="12">
        <v>1</v>
      </c>
      <c r="W331" s="12">
        <v>1.5519619899999999</v>
      </c>
      <c r="X331" s="12">
        <v>0.54251793000000004</v>
      </c>
      <c r="Y331" s="12">
        <v>0.90379505999999998</v>
      </c>
      <c r="Z331" s="12">
        <v>1.34448707</v>
      </c>
      <c r="AA331" s="12" t="s">
        <v>43</v>
      </c>
      <c r="AB331" s="12">
        <v>1</v>
      </c>
    </row>
    <row r="332" spans="1:28" ht="16" x14ac:dyDescent="0.2">
      <c r="A332" s="18">
        <v>43647</v>
      </c>
      <c r="B332" s="19">
        <f>COUNTIFS(P:P,"&gt;="&amp;A332,P:P,"&lt;"&amp;A333)</f>
        <v>0</v>
      </c>
      <c r="C332">
        <f t="shared" si="8"/>
        <v>0</v>
      </c>
      <c r="D332" s="20">
        <f t="shared" si="9"/>
        <v>0</v>
      </c>
      <c r="G332" s="12" t="s">
        <v>3682</v>
      </c>
      <c r="H332" s="12">
        <v>117</v>
      </c>
      <c r="I332" s="12">
        <v>133</v>
      </c>
      <c r="J332" s="12" t="s">
        <v>3480</v>
      </c>
      <c r="K332" s="12">
        <v>2000</v>
      </c>
      <c r="L332" s="12" t="s">
        <v>3683</v>
      </c>
      <c r="M332" s="12">
        <v>47302921816</v>
      </c>
      <c r="N332" s="12" t="s">
        <v>44</v>
      </c>
      <c r="O332" s="12" t="s">
        <v>485</v>
      </c>
      <c r="P332" s="14">
        <v>36690</v>
      </c>
      <c r="Q332" s="12" t="s">
        <v>3711</v>
      </c>
      <c r="R332" s="12" t="s">
        <v>3712</v>
      </c>
      <c r="S332" s="12">
        <v>0.16</v>
      </c>
      <c r="T332" s="12">
        <v>4444</v>
      </c>
      <c r="U332" s="12">
        <v>1995</v>
      </c>
      <c r="V332" s="12">
        <v>5</v>
      </c>
      <c r="W332" s="12">
        <v>1.07789092</v>
      </c>
      <c r="X332" s="12">
        <v>0.46999436999999999</v>
      </c>
      <c r="Y332" s="12">
        <v>0.88736225000000002</v>
      </c>
      <c r="Z332" s="12">
        <v>1.3233253300000001</v>
      </c>
      <c r="AA332" s="12" t="s">
        <v>43</v>
      </c>
      <c r="AB332" s="12">
        <v>1</v>
      </c>
    </row>
    <row r="333" spans="1:28" ht="16" x14ac:dyDescent="0.2">
      <c r="A333" s="18">
        <v>43678</v>
      </c>
      <c r="B333" s="19">
        <f>COUNTIFS(P:P,"&gt;="&amp;A333,P:P,"&lt;"&amp;A334)</f>
        <v>0</v>
      </c>
      <c r="C333">
        <f t="shared" si="8"/>
        <v>0</v>
      </c>
      <c r="D333" s="20">
        <f t="shared" si="9"/>
        <v>0</v>
      </c>
      <c r="G333" s="12" t="s">
        <v>1336</v>
      </c>
      <c r="H333" s="12">
        <v>109</v>
      </c>
      <c r="I333" s="12">
        <v>260</v>
      </c>
      <c r="J333" s="12" t="s">
        <v>11</v>
      </c>
      <c r="K333" s="12">
        <v>2000</v>
      </c>
      <c r="L333" s="12" t="s">
        <v>1337</v>
      </c>
      <c r="M333" s="12">
        <v>5142554381</v>
      </c>
      <c r="N333" s="12" t="s">
        <v>44</v>
      </c>
      <c r="O333" s="12" t="s">
        <v>45</v>
      </c>
      <c r="P333" s="14">
        <v>36700</v>
      </c>
      <c r="Q333" s="12" t="s">
        <v>276</v>
      </c>
      <c r="R333" s="12" t="s">
        <v>1367</v>
      </c>
      <c r="S333" s="12">
        <v>0.11</v>
      </c>
      <c r="T333" s="12">
        <v>11800</v>
      </c>
      <c r="U333" s="12">
        <v>1947</v>
      </c>
      <c r="V333" s="12">
        <v>53</v>
      </c>
      <c r="W333" s="12">
        <v>-0.17081640000000001</v>
      </c>
      <c r="X333" s="12">
        <v>-0.2314485</v>
      </c>
      <c r="Y333" s="12">
        <v>0.18762801000000001</v>
      </c>
      <c r="Z333" s="12">
        <v>0.78539139000000002</v>
      </c>
      <c r="AA333" s="12" t="s">
        <v>48</v>
      </c>
      <c r="AB333" s="12">
        <v>1</v>
      </c>
    </row>
    <row r="334" spans="1:28" ht="16" x14ac:dyDescent="0.2">
      <c r="A334" s="18">
        <v>43709</v>
      </c>
      <c r="B334" s="19">
        <f>COUNTIFS(P:P,"&gt;="&amp;A334,P:P,"&lt;"&amp;A335)</f>
        <v>0</v>
      </c>
      <c r="C334">
        <f t="shared" si="8"/>
        <v>0</v>
      </c>
      <c r="D334" s="20">
        <f t="shared" si="9"/>
        <v>0</v>
      </c>
      <c r="G334" s="12" t="s">
        <v>3417</v>
      </c>
      <c r="H334" s="12">
        <v>113</v>
      </c>
      <c r="I334" s="12">
        <v>157</v>
      </c>
      <c r="J334" s="12" t="s">
        <v>2855</v>
      </c>
      <c r="K334" s="12">
        <v>2000</v>
      </c>
      <c r="L334" s="12" t="s">
        <v>3418</v>
      </c>
      <c r="M334" s="12">
        <v>22439343.43</v>
      </c>
      <c r="N334" s="12" t="s">
        <v>118</v>
      </c>
      <c r="O334" s="12" t="s">
        <v>3425</v>
      </c>
      <c r="P334" s="14">
        <v>36700</v>
      </c>
      <c r="Q334" s="12" t="s">
        <v>3426</v>
      </c>
      <c r="R334" s="12">
        <v>640000</v>
      </c>
      <c r="S334" s="12">
        <v>0.13</v>
      </c>
      <c r="T334" s="12">
        <v>20</v>
      </c>
      <c r="U334" s="12">
        <v>1984</v>
      </c>
      <c r="V334" s="12">
        <v>16</v>
      </c>
      <c r="W334" s="12">
        <v>-0.17081640000000001</v>
      </c>
      <c r="X334" s="12">
        <v>-0.2314485</v>
      </c>
      <c r="Y334" s="12">
        <v>0.18762801000000001</v>
      </c>
      <c r="Z334" s="12">
        <v>0.78539139000000002</v>
      </c>
      <c r="AA334" s="12" t="s">
        <v>131</v>
      </c>
      <c r="AB334" s="12">
        <v>1</v>
      </c>
    </row>
    <row r="335" spans="1:28" ht="16" x14ac:dyDescent="0.2">
      <c r="A335" s="18">
        <v>43739</v>
      </c>
      <c r="B335" s="19">
        <f>COUNTIFS(P:P,"&gt;="&amp;A335,P:P,"&lt;"&amp;A336)</f>
        <v>0</v>
      </c>
      <c r="C335">
        <f t="shared" si="8"/>
        <v>0</v>
      </c>
      <c r="D335" s="20">
        <f t="shared" si="9"/>
        <v>0</v>
      </c>
      <c r="G335" s="12" t="s">
        <v>1338</v>
      </c>
      <c r="H335" s="12">
        <v>104</v>
      </c>
      <c r="I335" s="12">
        <v>260</v>
      </c>
      <c r="J335" s="12" t="s">
        <v>11</v>
      </c>
      <c r="K335" s="12">
        <v>2000</v>
      </c>
      <c r="L335" s="12" t="s">
        <v>1339</v>
      </c>
      <c r="M335" s="12">
        <v>1739570151</v>
      </c>
      <c r="N335" s="12" t="s">
        <v>35</v>
      </c>
      <c r="O335" s="12" t="s">
        <v>653</v>
      </c>
      <c r="P335" s="14">
        <v>36705</v>
      </c>
      <c r="Q335" s="12" t="s">
        <v>1368</v>
      </c>
      <c r="R335" s="12" t="s">
        <v>1369</v>
      </c>
      <c r="S335" s="12">
        <v>0.4</v>
      </c>
      <c r="T335" s="12">
        <v>1992</v>
      </c>
      <c r="U335" s="12">
        <v>2000</v>
      </c>
      <c r="V335" s="12">
        <v>0</v>
      </c>
      <c r="W335" s="12">
        <v>-4.9006399999999999E-2</v>
      </c>
      <c r="X335" s="12">
        <v>0.19476104999999999</v>
      </c>
      <c r="Y335" s="12">
        <v>0.48779508999999999</v>
      </c>
      <c r="Z335" s="12">
        <v>0.98186364000000004</v>
      </c>
      <c r="AA335" s="12" t="s">
        <v>43</v>
      </c>
      <c r="AB335" s="12">
        <v>1</v>
      </c>
    </row>
    <row r="336" spans="1:28" ht="16" x14ac:dyDescent="0.2">
      <c r="A336" s="18">
        <v>43770</v>
      </c>
      <c r="B336" s="19">
        <f>COUNTIFS(P:P,"&gt;="&amp;A336,P:P,"&lt;"&amp;A337)</f>
        <v>0</v>
      </c>
      <c r="C336">
        <f t="shared" si="8"/>
        <v>0</v>
      </c>
      <c r="D336" s="20">
        <f t="shared" si="9"/>
        <v>0</v>
      </c>
      <c r="G336" s="12" t="s">
        <v>4832</v>
      </c>
      <c r="H336" s="12">
        <v>120</v>
      </c>
      <c r="I336" s="12">
        <v>43</v>
      </c>
      <c r="J336" s="12" t="s">
        <v>4729</v>
      </c>
      <c r="K336" s="12">
        <v>2000</v>
      </c>
      <c r="L336" s="12" t="s">
        <v>4833</v>
      </c>
      <c r="M336" s="12">
        <v>1875550939</v>
      </c>
      <c r="N336" s="12" t="s">
        <v>142</v>
      </c>
      <c r="O336" s="12" t="s">
        <v>370</v>
      </c>
      <c r="P336" s="14">
        <v>36717</v>
      </c>
      <c r="Q336" s="12" t="s">
        <v>4840</v>
      </c>
      <c r="R336" s="12" t="s">
        <v>4841</v>
      </c>
      <c r="S336" s="12">
        <v>0.05</v>
      </c>
      <c r="T336" s="12">
        <v>8200</v>
      </c>
      <c r="U336" s="12">
        <v>2000</v>
      </c>
      <c r="V336" s="12">
        <v>0</v>
      </c>
      <c r="W336" s="12">
        <v>0.96076963999999998</v>
      </c>
      <c r="X336" s="12">
        <v>1.01779412</v>
      </c>
      <c r="Y336" s="12">
        <v>0.91761842999999998</v>
      </c>
      <c r="Z336" s="12">
        <v>1.26108675</v>
      </c>
      <c r="AA336" s="12" t="s">
        <v>110</v>
      </c>
      <c r="AB336" s="12">
        <v>0</v>
      </c>
    </row>
    <row r="337" spans="1:28" ht="16" x14ac:dyDescent="0.2">
      <c r="A337" s="18">
        <v>43800</v>
      </c>
      <c r="B337" s="19">
        <f>COUNTIFS(P:P,"&gt;="&amp;A337,P:P,"&lt;"&amp;A338)</f>
        <v>0</v>
      </c>
      <c r="C337">
        <f t="shared" si="8"/>
        <v>0</v>
      </c>
      <c r="D337" s="20">
        <f t="shared" si="9"/>
        <v>0</v>
      </c>
      <c r="G337" s="12" t="s">
        <v>5462</v>
      </c>
      <c r="H337" s="12">
        <v>115</v>
      </c>
      <c r="I337" s="12">
        <v>7</v>
      </c>
      <c r="J337" s="12" t="s">
        <v>4729</v>
      </c>
      <c r="K337" s="12">
        <v>2000</v>
      </c>
      <c r="L337" s="12" t="s">
        <v>5463</v>
      </c>
      <c r="M337" s="12">
        <v>785680358.70000005</v>
      </c>
      <c r="N337" s="12" t="s">
        <v>118</v>
      </c>
      <c r="O337" s="12" t="s">
        <v>202</v>
      </c>
      <c r="P337" s="14">
        <v>36718</v>
      </c>
      <c r="Q337" s="12" t="s">
        <v>5527</v>
      </c>
      <c r="R337" s="12" t="s">
        <v>5528</v>
      </c>
      <c r="S337" s="12">
        <v>0.54</v>
      </c>
      <c r="T337" s="12">
        <v>985</v>
      </c>
      <c r="U337" s="12">
        <v>1978</v>
      </c>
      <c r="V337" s="12">
        <v>22</v>
      </c>
      <c r="W337" s="12">
        <v>1.2706242699999999</v>
      </c>
      <c r="X337" s="12">
        <v>1.2143476</v>
      </c>
      <c r="Y337" s="12">
        <v>1.0277708999999999</v>
      </c>
      <c r="Z337" s="12">
        <v>1.33870931</v>
      </c>
      <c r="AA337" s="12" t="s">
        <v>107</v>
      </c>
      <c r="AB337" s="12">
        <v>0</v>
      </c>
    </row>
    <row r="338" spans="1:28" ht="16" x14ac:dyDescent="0.2">
      <c r="A338" s="18">
        <v>43831</v>
      </c>
      <c r="B338" s="19">
        <f>COUNTIFS(P:P,"&gt;="&amp;A338,P:P,"&lt;"&amp;A339)</f>
        <v>0</v>
      </c>
      <c r="C338">
        <f t="shared" si="8"/>
        <v>0</v>
      </c>
      <c r="D338" s="20">
        <f t="shared" si="9"/>
        <v>0</v>
      </c>
      <c r="G338" s="12" t="s">
        <v>1626</v>
      </c>
      <c r="H338" s="12">
        <v>72</v>
      </c>
      <c r="I338" s="12">
        <v>256</v>
      </c>
      <c r="J338" s="12" t="s">
        <v>11</v>
      </c>
      <c r="K338" s="12">
        <v>2000</v>
      </c>
      <c r="L338" s="12" t="s">
        <v>1627</v>
      </c>
      <c r="M338" s="12">
        <v>226408809.90000001</v>
      </c>
      <c r="N338" s="12" t="s">
        <v>35</v>
      </c>
      <c r="O338" s="12" t="s">
        <v>40</v>
      </c>
      <c r="P338" s="14">
        <v>36720</v>
      </c>
      <c r="Q338" s="12" t="s">
        <v>1664</v>
      </c>
      <c r="R338" s="12" t="s">
        <v>1665</v>
      </c>
      <c r="S338" s="12">
        <v>0.04</v>
      </c>
      <c r="T338" s="12">
        <v>194</v>
      </c>
      <c r="U338" s="12">
        <v>1982</v>
      </c>
      <c r="V338" s="12">
        <v>18</v>
      </c>
      <c r="W338" s="12">
        <v>1.88097855</v>
      </c>
      <c r="X338" s="12">
        <v>1.6618538899999999</v>
      </c>
      <c r="Y338" s="12">
        <v>1.32285575</v>
      </c>
      <c r="Z338" s="12">
        <v>1.5533416600000001</v>
      </c>
      <c r="AA338" s="12" t="s">
        <v>39</v>
      </c>
      <c r="AB338" s="12">
        <v>1</v>
      </c>
    </row>
    <row r="339" spans="1:28" ht="16" x14ac:dyDescent="0.2">
      <c r="A339" s="18">
        <v>43862</v>
      </c>
      <c r="B339" s="19">
        <f>COUNTIFS(P:P,"&gt;="&amp;A339,P:P,"&lt;"&amp;A340)</f>
        <v>0</v>
      </c>
      <c r="C339">
        <f t="shared" si="8"/>
        <v>0</v>
      </c>
      <c r="D339" s="20">
        <f t="shared" si="9"/>
        <v>0</v>
      </c>
      <c r="G339" s="12" t="s">
        <v>3522</v>
      </c>
      <c r="H339" s="12">
        <v>113</v>
      </c>
      <c r="I339" s="12">
        <v>142</v>
      </c>
      <c r="J339" s="12" t="s">
        <v>3480</v>
      </c>
      <c r="K339" s="12">
        <v>2000</v>
      </c>
      <c r="L339" s="12" t="s">
        <v>3523</v>
      </c>
      <c r="M339" s="12">
        <v>542248697.89999998</v>
      </c>
      <c r="N339" s="12" t="s">
        <v>44</v>
      </c>
      <c r="O339" s="12" t="s">
        <v>218</v>
      </c>
      <c r="P339" s="14">
        <v>36735</v>
      </c>
      <c r="Q339" s="12" t="s">
        <v>3598</v>
      </c>
      <c r="R339" s="12" t="s">
        <v>3599</v>
      </c>
      <c r="S339" s="12">
        <v>0.9</v>
      </c>
      <c r="T339" s="12">
        <v>210</v>
      </c>
      <c r="U339" s="12">
        <v>1998</v>
      </c>
      <c r="V339" s="12">
        <v>2</v>
      </c>
      <c r="W339" s="12">
        <v>-2.3383471</v>
      </c>
      <c r="X339" s="12">
        <v>-0.9159389</v>
      </c>
      <c r="Y339" s="12">
        <v>-0.40462799999999999</v>
      </c>
      <c r="Z339" s="12">
        <v>0.27011257</v>
      </c>
      <c r="AA339" s="12" t="s">
        <v>39</v>
      </c>
      <c r="AB339" s="12">
        <v>1</v>
      </c>
    </row>
    <row r="340" spans="1:28" ht="16" x14ac:dyDescent="0.2">
      <c r="A340" s="18">
        <v>43891</v>
      </c>
      <c r="B340" s="19">
        <f>COUNTIFS(P:P,"&gt;="&amp;A340,P:P,"&lt;"&amp;A341)</f>
        <v>0</v>
      </c>
      <c r="C340">
        <f t="shared" si="8"/>
        <v>0</v>
      </c>
      <c r="D340" s="20">
        <f t="shared" si="9"/>
        <v>0</v>
      </c>
      <c r="G340" s="12" t="s">
        <v>4333</v>
      </c>
      <c r="H340" s="12">
        <v>117</v>
      </c>
      <c r="I340" s="12">
        <v>79</v>
      </c>
      <c r="J340" s="12" t="s">
        <v>4092</v>
      </c>
      <c r="K340" s="12">
        <v>2000</v>
      </c>
      <c r="L340" s="12" t="s">
        <v>4334</v>
      </c>
      <c r="M340" s="12">
        <v>35980550967</v>
      </c>
      <c r="N340" s="12" t="s">
        <v>142</v>
      </c>
      <c r="O340" s="12" t="s">
        <v>1149</v>
      </c>
      <c r="P340" s="14">
        <v>36735</v>
      </c>
      <c r="Q340" s="12" t="s">
        <v>4356</v>
      </c>
      <c r="R340" s="12" t="s">
        <v>4357</v>
      </c>
      <c r="S340" s="12">
        <v>0.15</v>
      </c>
      <c r="T340" s="12">
        <v>6200</v>
      </c>
      <c r="U340" s="12">
        <v>1998</v>
      </c>
      <c r="V340" s="12">
        <v>2</v>
      </c>
      <c r="W340" s="12">
        <v>-2.3383471</v>
      </c>
      <c r="X340" s="12">
        <v>-0.9159389</v>
      </c>
      <c r="Y340" s="12">
        <v>-0.40462799999999999</v>
      </c>
      <c r="Z340" s="12">
        <v>0.27011257</v>
      </c>
      <c r="AA340" s="12" t="s">
        <v>110</v>
      </c>
      <c r="AB340" s="12">
        <v>0</v>
      </c>
    </row>
    <row r="341" spans="1:28" ht="16" x14ac:dyDescent="0.2">
      <c r="A341" s="18">
        <v>43922</v>
      </c>
      <c r="B341" s="19">
        <f>COUNTIFS(P:P,"&gt;="&amp;A341,P:P,"&lt;"&amp;A342)</f>
        <v>0</v>
      </c>
      <c r="C341">
        <f t="shared" si="8"/>
        <v>0</v>
      </c>
      <c r="D341" s="20">
        <f t="shared" si="9"/>
        <v>0</v>
      </c>
      <c r="G341" s="12" t="s">
        <v>2482</v>
      </c>
      <c r="H341" s="12">
        <v>127</v>
      </c>
      <c r="I341" s="12">
        <v>225</v>
      </c>
      <c r="J341" s="12" t="s">
        <v>11</v>
      </c>
      <c r="K341" s="12">
        <v>2000</v>
      </c>
      <c r="L341" s="12" t="s">
        <v>2483</v>
      </c>
      <c r="M341" s="12">
        <v>42449788560</v>
      </c>
      <c r="N341" s="12" t="s">
        <v>104</v>
      </c>
      <c r="O341" s="12" t="s">
        <v>115</v>
      </c>
      <c r="P341" s="14">
        <v>36738</v>
      </c>
      <c r="Q341" s="12" t="s">
        <v>2522</v>
      </c>
      <c r="R341" s="12" t="s">
        <v>2523</v>
      </c>
      <c r="S341" s="12">
        <v>0.57999999999999996</v>
      </c>
      <c r="T341" s="12">
        <v>9973</v>
      </c>
      <c r="U341" s="12">
        <v>1973</v>
      </c>
      <c r="V341" s="12">
        <v>27</v>
      </c>
      <c r="W341" s="12">
        <v>-1.7929273999999999</v>
      </c>
      <c r="X341" s="12">
        <v>-0.57153940000000003</v>
      </c>
      <c r="Y341" s="12">
        <v>-0.18521309999999999</v>
      </c>
      <c r="Z341" s="12">
        <v>0.43095887999999999</v>
      </c>
      <c r="AA341" s="12" t="s">
        <v>110</v>
      </c>
      <c r="AB341" s="12">
        <v>1</v>
      </c>
    </row>
    <row r="342" spans="1:28" ht="16" x14ac:dyDescent="0.2">
      <c r="A342" s="18">
        <v>43952</v>
      </c>
      <c r="B342" s="19">
        <f>COUNTIFS(P:P,"&gt;="&amp;A342,P:P,"&lt;"&amp;A343)</f>
        <v>0</v>
      </c>
      <c r="C342">
        <f t="shared" si="8"/>
        <v>0</v>
      </c>
      <c r="D342" s="20">
        <f t="shared" si="9"/>
        <v>0</v>
      </c>
      <c r="G342" s="12" t="s">
        <v>5720</v>
      </c>
      <c r="H342" s="12">
        <v>113</v>
      </c>
      <c r="I342" s="12">
        <v>1</v>
      </c>
      <c r="J342" s="12" t="s">
        <v>4729</v>
      </c>
      <c r="K342" s="12">
        <v>2000</v>
      </c>
      <c r="L342" s="12" t="s">
        <v>5721</v>
      </c>
      <c r="M342" s="12">
        <v>100006410.40000001</v>
      </c>
      <c r="N342" s="12" t="s">
        <v>44</v>
      </c>
      <c r="O342" s="12" t="s">
        <v>759</v>
      </c>
      <c r="P342" s="14">
        <v>36739</v>
      </c>
      <c r="Q342" s="12" t="s">
        <v>5810</v>
      </c>
      <c r="R342" s="12" t="s">
        <v>5811</v>
      </c>
      <c r="S342" s="12">
        <v>0.32</v>
      </c>
      <c r="T342" s="12">
        <v>55</v>
      </c>
      <c r="U342" s="12">
        <v>2000</v>
      </c>
      <c r="V342" s="12">
        <v>0</v>
      </c>
      <c r="W342" s="12">
        <v>-1.3811221</v>
      </c>
      <c r="X342" s="12">
        <v>-0.33744580000000002</v>
      </c>
      <c r="Y342" s="12">
        <v>-3.6071100000000002E-2</v>
      </c>
      <c r="Z342" s="12">
        <v>0.54261227999999995</v>
      </c>
      <c r="AA342" s="12" t="s">
        <v>131</v>
      </c>
      <c r="AB342" s="12">
        <v>0</v>
      </c>
    </row>
    <row r="343" spans="1:28" ht="16" x14ac:dyDescent="0.2">
      <c r="A343" s="18">
        <v>43983</v>
      </c>
      <c r="B343" s="19">
        <f>COUNTIFS(P:P,"&gt;="&amp;A343,P:P,"&lt;"&amp;A344)</f>
        <v>0</v>
      </c>
      <c r="C343">
        <f t="shared" si="8"/>
        <v>0</v>
      </c>
      <c r="D343" s="20">
        <f t="shared" si="9"/>
        <v>0</v>
      </c>
      <c r="G343" s="12" t="s">
        <v>5154</v>
      </c>
      <c r="H343" s="12">
        <v>116</v>
      </c>
      <c r="I343" s="12">
        <v>21</v>
      </c>
      <c r="J343" s="12" t="s">
        <v>4729</v>
      </c>
      <c r="K343" s="12">
        <v>2000</v>
      </c>
      <c r="L343" s="12" t="s">
        <v>5155</v>
      </c>
      <c r="M343" s="12">
        <v>455061236.80000001</v>
      </c>
      <c r="N343" s="12" t="s">
        <v>111</v>
      </c>
      <c r="O343" s="12" t="s">
        <v>1841</v>
      </c>
      <c r="P343" s="14">
        <v>36740</v>
      </c>
      <c r="Q343" s="12" t="s">
        <v>5188</v>
      </c>
      <c r="R343" s="12" t="s">
        <v>5189</v>
      </c>
      <c r="S343" s="12">
        <v>1.07</v>
      </c>
      <c r="T343" s="12">
        <v>1259</v>
      </c>
      <c r="U343" s="12">
        <v>1996</v>
      </c>
      <c r="V343" s="12">
        <v>4</v>
      </c>
      <c r="W343" s="12">
        <v>-1.2762709000000001</v>
      </c>
      <c r="X343" s="12">
        <v>-0.31547740000000002</v>
      </c>
      <c r="Y343" s="12">
        <v>-2.801E-2</v>
      </c>
      <c r="Z343" s="12">
        <v>0.54650103000000005</v>
      </c>
      <c r="AA343" s="12" t="s">
        <v>43</v>
      </c>
      <c r="AB343" s="12">
        <v>0</v>
      </c>
    </row>
    <row r="344" spans="1:28" ht="16" x14ac:dyDescent="0.2">
      <c r="A344" s="18">
        <v>44013</v>
      </c>
      <c r="B344" s="19">
        <f>COUNTIFS(P:P,"&gt;="&amp;A344,P:P,"&lt;"&amp;A345)</f>
        <v>0</v>
      </c>
      <c r="C344">
        <f t="shared" si="8"/>
        <v>0</v>
      </c>
      <c r="D344" s="20">
        <f t="shared" si="9"/>
        <v>0</v>
      </c>
      <c r="G344" s="12" t="s">
        <v>3467</v>
      </c>
      <c r="H344" s="12">
        <v>107</v>
      </c>
      <c r="I344" s="12">
        <v>152</v>
      </c>
      <c r="J344" s="12" t="s">
        <v>2855</v>
      </c>
      <c r="K344" s="12">
        <v>2000</v>
      </c>
      <c r="L344" s="12" t="s">
        <v>3468</v>
      </c>
      <c r="M344" s="12">
        <v>40261895.520000003</v>
      </c>
      <c r="N344" s="12" t="s">
        <v>118</v>
      </c>
      <c r="O344" s="12" t="s">
        <v>966</v>
      </c>
      <c r="P344" s="14">
        <v>36742</v>
      </c>
      <c r="Q344" s="12" t="s">
        <v>3549</v>
      </c>
      <c r="R344" s="12">
        <v>-277000</v>
      </c>
      <c r="S344" s="12">
        <v>0.1</v>
      </c>
      <c r="T344" s="12">
        <v>131</v>
      </c>
      <c r="U344" s="12">
        <v>1989</v>
      </c>
      <c r="V344" s="12">
        <v>11</v>
      </c>
      <c r="W344" s="12">
        <v>-0.23855560000000001</v>
      </c>
      <c r="X344" s="12">
        <v>0.38629226999999999</v>
      </c>
      <c r="Y344" s="12">
        <v>0.48317527999999998</v>
      </c>
      <c r="Z344" s="12">
        <v>0.91180247000000003</v>
      </c>
      <c r="AA344" s="12" t="s">
        <v>39</v>
      </c>
      <c r="AB344" s="12">
        <v>1</v>
      </c>
    </row>
    <row r="345" spans="1:28" ht="16" x14ac:dyDescent="0.2">
      <c r="A345" s="18">
        <v>44044</v>
      </c>
      <c r="B345" s="19">
        <f>COUNTIFS(P:P,"&gt;="&amp;A345,P:P,"&lt;"&amp;A346)</f>
        <v>0</v>
      </c>
      <c r="C345">
        <f t="shared" si="8"/>
        <v>0</v>
      </c>
      <c r="D345" s="20">
        <f t="shared" si="9"/>
        <v>0</v>
      </c>
      <c r="G345" s="12" t="s">
        <v>3498</v>
      </c>
      <c r="H345" s="12">
        <v>118</v>
      </c>
      <c r="I345" s="12">
        <v>146</v>
      </c>
      <c r="J345" s="12" t="s">
        <v>3480</v>
      </c>
      <c r="K345" s="12">
        <v>2000</v>
      </c>
      <c r="L345" s="12" t="s">
        <v>3499</v>
      </c>
      <c r="M345" s="12">
        <v>4744160371</v>
      </c>
      <c r="N345" s="12" t="s">
        <v>142</v>
      </c>
      <c r="O345" s="12" t="s">
        <v>1149</v>
      </c>
      <c r="P345" s="14">
        <v>36742</v>
      </c>
      <c r="Q345" s="12" t="s">
        <v>3577</v>
      </c>
      <c r="R345" s="12" t="s">
        <v>3578</v>
      </c>
      <c r="S345" s="12">
        <v>0.1</v>
      </c>
      <c r="T345" s="12">
        <v>6200</v>
      </c>
      <c r="U345" s="12">
        <v>1961</v>
      </c>
      <c r="V345" s="12">
        <v>39</v>
      </c>
      <c r="W345" s="12">
        <v>-0.23855560000000001</v>
      </c>
      <c r="X345" s="12">
        <v>0.38629226999999999</v>
      </c>
      <c r="Y345" s="12">
        <v>0.48317527999999998</v>
      </c>
      <c r="Z345" s="12">
        <v>0.91180247000000003</v>
      </c>
      <c r="AA345" s="12" t="s">
        <v>110</v>
      </c>
      <c r="AB345" s="12">
        <v>1</v>
      </c>
    </row>
    <row r="346" spans="1:28" ht="16" x14ac:dyDescent="0.2">
      <c r="A346" s="18">
        <v>44075</v>
      </c>
      <c r="B346" s="19">
        <f>COUNTIFS(P:P,"&gt;="&amp;A346,P:P,"&lt;"&amp;A347)</f>
        <v>0</v>
      </c>
      <c r="C346">
        <f t="shared" si="8"/>
        <v>0</v>
      </c>
      <c r="D346" s="20">
        <f t="shared" si="9"/>
        <v>0</v>
      </c>
      <c r="G346" s="12" t="s">
        <v>4933</v>
      </c>
      <c r="H346" s="12">
        <v>105</v>
      </c>
      <c r="I346" s="12">
        <v>35</v>
      </c>
      <c r="J346" s="12" t="s">
        <v>4729</v>
      </c>
      <c r="K346" s="12">
        <v>2000</v>
      </c>
      <c r="L346" s="12" t="s">
        <v>4934</v>
      </c>
      <c r="M346" s="12">
        <v>208609711.30000001</v>
      </c>
      <c r="N346" s="12" t="s">
        <v>118</v>
      </c>
      <c r="O346" s="12" t="s">
        <v>822</v>
      </c>
      <c r="P346" s="14">
        <v>36742</v>
      </c>
      <c r="Q346" s="12" t="s">
        <v>4991</v>
      </c>
      <c r="R346" s="12" t="s">
        <v>4992</v>
      </c>
      <c r="S346" s="12">
        <v>0.13</v>
      </c>
      <c r="T346" s="12">
        <v>905</v>
      </c>
      <c r="U346" s="12">
        <v>1996</v>
      </c>
      <c r="V346" s="12">
        <v>4</v>
      </c>
      <c r="W346" s="12">
        <v>-0.23855560000000001</v>
      </c>
      <c r="X346" s="12">
        <v>0.38629226999999999</v>
      </c>
      <c r="Y346" s="12">
        <v>0.48317527999999998</v>
      </c>
      <c r="Z346" s="12">
        <v>0.91180247000000003</v>
      </c>
      <c r="AA346" s="12" t="s">
        <v>107</v>
      </c>
      <c r="AB346" s="12">
        <v>0</v>
      </c>
    </row>
    <row r="347" spans="1:28" ht="16" x14ac:dyDescent="0.2">
      <c r="A347" s="18">
        <v>44105</v>
      </c>
      <c r="B347" s="19">
        <f>COUNTIFS(P:P,"&gt;="&amp;A347,P:P,"&lt;"&amp;A348)</f>
        <v>0</v>
      </c>
      <c r="C347">
        <f t="shared" si="8"/>
        <v>0</v>
      </c>
      <c r="D347" s="20">
        <f t="shared" si="9"/>
        <v>0</v>
      </c>
      <c r="G347" s="12" t="s">
        <v>4983</v>
      </c>
      <c r="H347" s="12">
        <v>115</v>
      </c>
      <c r="I347" s="12">
        <v>28</v>
      </c>
      <c r="J347" s="12" t="s">
        <v>4729</v>
      </c>
      <c r="K347" s="12">
        <v>2000</v>
      </c>
      <c r="L347" s="12" t="s">
        <v>4984</v>
      </c>
      <c r="M347" s="12">
        <v>296314228.80000001</v>
      </c>
      <c r="N347" s="12" t="s">
        <v>44</v>
      </c>
      <c r="O347" s="12" t="s">
        <v>485</v>
      </c>
      <c r="P347" s="14">
        <v>36747</v>
      </c>
      <c r="Q347" s="12" t="s">
        <v>5035</v>
      </c>
      <c r="R347" s="12" t="s">
        <v>5036</v>
      </c>
      <c r="S347" s="12">
        <v>0.03</v>
      </c>
      <c r="T347" s="12">
        <v>942</v>
      </c>
      <c r="U347" s="12">
        <v>1997</v>
      </c>
      <c r="V347" s="12">
        <v>3</v>
      </c>
      <c r="W347" s="12">
        <v>7.1957750000000001E-2</v>
      </c>
      <c r="X347" s="12">
        <v>0.61851670999999997</v>
      </c>
      <c r="Y347" s="12">
        <v>0.67016761999999996</v>
      </c>
      <c r="Z347" s="12">
        <v>1.0438698500000001</v>
      </c>
      <c r="AA347" s="12" t="s">
        <v>107</v>
      </c>
      <c r="AB347" s="12">
        <v>0</v>
      </c>
    </row>
    <row r="348" spans="1:28" ht="16" x14ac:dyDescent="0.2">
      <c r="A348" s="6" t="s">
        <v>5887</v>
      </c>
      <c r="B348">
        <f>SUM(B2:B347)</f>
        <v>1528</v>
      </c>
      <c r="G348" s="12" t="s">
        <v>2573</v>
      </c>
      <c r="H348" s="12">
        <v>124</v>
      </c>
      <c r="I348" s="12">
        <v>221</v>
      </c>
      <c r="J348" s="12" t="s">
        <v>11</v>
      </c>
      <c r="K348" s="12">
        <v>2000</v>
      </c>
      <c r="L348" s="12" t="s">
        <v>2574</v>
      </c>
      <c r="M348" s="12">
        <v>87528574400</v>
      </c>
      <c r="N348" s="12" t="s">
        <v>104</v>
      </c>
      <c r="O348" s="12" t="s">
        <v>115</v>
      </c>
      <c r="P348" s="14">
        <v>36748</v>
      </c>
      <c r="Q348" s="12" t="s">
        <v>2581</v>
      </c>
      <c r="R348" s="12" t="s">
        <v>2582</v>
      </c>
      <c r="S348" s="12">
        <v>0</v>
      </c>
      <c r="T348" s="12">
        <v>62703</v>
      </c>
      <c r="U348" s="12">
        <v>1953</v>
      </c>
      <c r="V348" s="12">
        <v>47</v>
      </c>
      <c r="W348" s="12">
        <v>-0.42093269999999999</v>
      </c>
      <c r="X348" s="12">
        <v>0.19710809000000001</v>
      </c>
      <c r="Y348" s="12">
        <v>0.39107888000000002</v>
      </c>
      <c r="Z348" s="12">
        <v>0.83903103999999995</v>
      </c>
      <c r="AA348" s="12" t="s">
        <v>48</v>
      </c>
      <c r="AB348" s="12">
        <v>1</v>
      </c>
    </row>
    <row r="349" spans="1:28" ht="16" x14ac:dyDescent="0.2">
      <c r="G349" s="12" t="s">
        <v>3465</v>
      </c>
      <c r="H349" s="12">
        <v>113</v>
      </c>
      <c r="I349" s="12">
        <v>152</v>
      </c>
      <c r="J349" s="12" t="s">
        <v>2855</v>
      </c>
      <c r="K349" s="12">
        <v>2000</v>
      </c>
      <c r="L349" s="12" t="s">
        <v>3466</v>
      </c>
      <c r="M349" s="12">
        <v>1146819184</v>
      </c>
      <c r="N349" s="12" t="s">
        <v>111</v>
      </c>
      <c r="O349" s="12" t="s">
        <v>157</v>
      </c>
      <c r="P349" s="14">
        <v>36748</v>
      </c>
      <c r="Q349" s="12" t="s">
        <v>3547</v>
      </c>
      <c r="R349" s="12" t="s">
        <v>3548</v>
      </c>
      <c r="S349" s="12">
        <v>0.02</v>
      </c>
      <c r="T349" s="12">
        <v>9100</v>
      </c>
      <c r="U349" s="12">
        <v>1976</v>
      </c>
      <c r="V349" s="12">
        <v>24</v>
      </c>
      <c r="W349" s="12">
        <v>-0.42093269999999999</v>
      </c>
      <c r="X349" s="12">
        <v>0.19710809000000001</v>
      </c>
      <c r="Y349" s="12">
        <v>0.39107888000000002</v>
      </c>
      <c r="Z349" s="12">
        <v>0.83903103999999995</v>
      </c>
      <c r="AA349" s="12" t="s">
        <v>110</v>
      </c>
      <c r="AB349" s="12">
        <v>1</v>
      </c>
    </row>
    <row r="350" spans="1:28" ht="16" x14ac:dyDescent="0.2">
      <c r="G350" s="12" t="s">
        <v>5081</v>
      </c>
      <c r="H350" s="12">
        <v>90</v>
      </c>
      <c r="I350" s="12">
        <v>25</v>
      </c>
      <c r="J350" s="12" t="s">
        <v>4729</v>
      </c>
      <c r="K350" s="12">
        <v>2000</v>
      </c>
      <c r="L350" s="12" t="s">
        <v>5082</v>
      </c>
      <c r="M350" s="12">
        <v>32128567757</v>
      </c>
      <c r="N350" s="12" t="s">
        <v>111</v>
      </c>
      <c r="O350" s="12" t="s">
        <v>128</v>
      </c>
      <c r="P350" s="14">
        <v>36749</v>
      </c>
      <c r="Q350" s="12" t="s">
        <v>5099</v>
      </c>
      <c r="R350" s="12" t="s">
        <v>5100</v>
      </c>
      <c r="S350" s="12">
        <v>0.21</v>
      </c>
      <c r="T350" s="12">
        <v>7273</v>
      </c>
      <c r="U350" s="12">
        <v>1998</v>
      </c>
      <c r="V350" s="12">
        <v>2</v>
      </c>
      <c r="W350" s="12">
        <v>7.3313020000000007E-2</v>
      </c>
      <c r="X350" s="12">
        <v>0.54807227999999997</v>
      </c>
      <c r="Y350" s="12">
        <v>0.63139257000000004</v>
      </c>
      <c r="Z350" s="12">
        <v>1.0163385899999999</v>
      </c>
      <c r="AA350" s="12" t="s">
        <v>110</v>
      </c>
      <c r="AB350" s="12">
        <v>0</v>
      </c>
    </row>
    <row r="351" spans="1:28" ht="16" x14ac:dyDescent="0.2">
      <c r="G351" s="12" t="s">
        <v>5618</v>
      </c>
      <c r="H351" s="12">
        <v>54</v>
      </c>
      <c r="I351" s="12">
        <v>3</v>
      </c>
      <c r="J351" s="12" t="s">
        <v>4729</v>
      </c>
      <c r="K351" s="12">
        <v>2000</v>
      </c>
      <c r="L351" s="12" t="s">
        <v>5619</v>
      </c>
      <c r="M351" s="12">
        <v>4980874609</v>
      </c>
      <c r="N351" s="12" t="s">
        <v>35</v>
      </c>
      <c r="O351" s="12" t="s">
        <v>40</v>
      </c>
      <c r="P351" s="14">
        <v>36756</v>
      </c>
      <c r="Q351" s="12" t="s">
        <v>5663</v>
      </c>
      <c r="R351" s="12" t="s">
        <v>5664</v>
      </c>
      <c r="S351" s="12">
        <v>0.64</v>
      </c>
      <c r="T351" s="12">
        <v>2132</v>
      </c>
      <c r="U351" s="12">
        <v>2000</v>
      </c>
      <c r="V351" s="12">
        <v>0</v>
      </c>
      <c r="W351" s="12">
        <v>1.1501782</v>
      </c>
      <c r="X351" s="12">
        <v>1.0614365100000001</v>
      </c>
      <c r="Y351" s="12">
        <v>0.98677603000000003</v>
      </c>
      <c r="Z351" s="12">
        <v>1.2865319099999999</v>
      </c>
      <c r="AA351" s="12" t="s">
        <v>43</v>
      </c>
      <c r="AB351" s="12">
        <v>0</v>
      </c>
    </row>
    <row r="352" spans="1:28" ht="16" x14ac:dyDescent="0.2">
      <c r="G352" s="12" t="s">
        <v>1656</v>
      </c>
      <c r="H352" s="12">
        <v>133</v>
      </c>
      <c r="I352" s="12">
        <v>254</v>
      </c>
      <c r="J352" s="12" t="s">
        <v>11</v>
      </c>
      <c r="K352" s="12">
        <v>2000</v>
      </c>
      <c r="L352" s="12" t="s">
        <v>1657</v>
      </c>
      <c r="M352" s="12">
        <v>4321490113</v>
      </c>
      <c r="N352" s="12" t="s">
        <v>35</v>
      </c>
      <c r="O352" s="12" t="s">
        <v>154</v>
      </c>
      <c r="P352" s="14">
        <v>36787</v>
      </c>
      <c r="Q352" s="12" t="s">
        <v>1358</v>
      </c>
      <c r="R352" s="12" t="s">
        <v>1692</v>
      </c>
      <c r="S352" s="12">
        <v>0.02</v>
      </c>
      <c r="T352" s="12">
        <v>4900</v>
      </c>
      <c r="U352" s="12">
        <v>1841</v>
      </c>
      <c r="V352" s="12">
        <v>159</v>
      </c>
      <c r="W352" s="12">
        <v>-2.9185956000000002</v>
      </c>
      <c r="X352" s="12">
        <v>-1.4140809999999999</v>
      </c>
      <c r="Y352" s="12">
        <v>-0.57531569999999999</v>
      </c>
      <c r="Z352" s="12">
        <v>0.3265149</v>
      </c>
      <c r="AA352" s="12" t="s">
        <v>43</v>
      </c>
      <c r="AB352" s="12">
        <v>1</v>
      </c>
    </row>
    <row r="353" spans="7:28" ht="16" x14ac:dyDescent="0.2">
      <c r="G353" s="12" t="s">
        <v>1520</v>
      </c>
      <c r="H353" s="12">
        <v>4</v>
      </c>
      <c r="I353" s="12">
        <v>258</v>
      </c>
      <c r="J353" s="12" t="s">
        <v>11</v>
      </c>
      <c r="K353" s="12">
        <v>2000</v>
      </c>
      <c r="L353" s="12" t="s">
        <v>1521</v>
      </c>
      <c r="M353" s="12">
        <v>173718837.59999999</v>
      </c>
      <c r="N353" s="12" t="s">
        <v>35</v>
      </c>
      <c r="O353" s="12" t="s">
        <v>40</v>
      </c>
      <c r="P353" s="14">
        <v>36788</v>
      </c>
      <c r="Q353" s="12" t="s">
        <v>1544</v>
      </c>
      <c r="R353" s="12" t="s">
        <v>1545</v>
      </c>
      <c r="S353" s="12">
        <v>0.42</v>
      </c>
      <c r="T353" s="12">
        <v>190</v>
      </c>
      <c r="U353" s="12">
        <v>1988</v>
      </c>
      <c r="V353" s="12">
        <v>12</v>
      </c>
      <c r="W353" s="12">
        <v>-1.8510928</v>
      </c>
      <c r="X353" s="12">
        <v>-0.75217290000000003</v>
      </c>
      <c r="Y353" s="12">
        <v>-0.1511344</v>
      </c>
      <c r="Z353" s="12">
        <v>0.56921657000000003</v>
      </c>
      <c r="AA353" s="12" t="s">
        <v>39</v>
      </c>
      <c r="AB353" s="12">
        <v>1</v>
      </c>
    </row>
    <row r="354" spans="7:28" ht="16" x14ac:dyDescent="0.2">
      <c r="G354" s="12" t="s">
        <v>5158</v>
      </c>
      <c r="H354" s="12">
        <v>111</v>
      </c>
      <c r="I354" s="12">
        <v>21</v>
      </c>
      <c r="J354" s="12" t="s">
        <v>4729</v>
      </c>
      <c r="K354" s="12">
        <v>2000</v>
      </c>
      <c r="L354" s="12" t="s">
        <v>5159</v>
      </c>
      <c r="M354" s="12">
        <v>1623976192</v>
      </c>
      <c r="N354" s="12" t="s">
        <v>118</v>
      </c>
      <c r="O354" s="12" t="s">
        <v>678</v>
      </c>
      <c r="P354" s="14">
        <v>36790</v>
      </c>
      <c r="Q354" s="12" t="s">
        <v>5192</v>
      </c>
      <c r="R354" s="12" t="s">
        <v>5193</v>
      </c>
      <c r="S354" s="12">
        <v>0.05</v>
      </c>
      <c r="T354" s="12">
        <v>29000</v>
      </c>
      <c r="U354" s="12">
        <v>1978</v>
      </c>
      <c r="V354" s="12">
        <v>22</v>
      </c>
      <c r="W354" s="12">
        <v>-1.8635762</v>
      </c>
      <c r="X354" s="12">
        <v>-1.1468858</v>
      </c>
      <c r="Y354" s="12">
        <v>-0.43298249999999999</v>
      </c>
      <c r="Z354" s="12">
        <v>0.38505350999999999</v>
      </c>
      <c r="AA354" s="12" t="s">
        <v>48</v>
      </c>
      <c r="AB354" s="12">
        <v>0</v>
      </c>
    </row>
    <row r="355" spans="7:28" ht="16" x14ac:dyDescent="0.2">
      <c r="G355" s="12" t="s">
        <v>2537</v>
      </c>
      <c r="H355" s="12">
        <v>104</v>
      </c>
      <c r="I355" s="12">
        <v>223</v>
      </c>
      <c r="J355" s="12" t="s">
        <v>11</v>
      </c>
      <c r="K355" s="12">
        <v>2000</v>
      </c>
      <c r="L355" s="12" t="s">
        <v>2538</v>
      </c>
      <c r="M355" s="12">
        <v>5348400000</v>
      </c>
      <c r="N355" s="12" t="s">
        <v>685</v>
      </c>
      <c r="O355" s="12" t="s">
        <v>2543</v>
      </c>
      <c r="P355" s="14">
        <v>36797</v>
      </c>
      <c r="Q355" s="12" t="s">
        <v>2544</v>
      </c>
      <c r="R355" s="12" t="s">
        <v>2545</v>
      </c>
      <c r="S355" s="12">
        <v>0.28999999999999998</v>
      </c>
      <c r="T355" s="12">
        <v>1017</v>
      </c>
      <c r="U355" s="12">
        <v>1996</v>
      </c>
      <c r="V355" s="12">
        <v>4</v>
      </c>
      <c r="W355" s="12">
        <v>-0.63956749999999996</v>
      </c>
      <c r="X355" s="12">
        <v>-0.70108870000000001</v>
      </c>
      <c r="Y355" s="12">
        <v>-9.6550700000000003E-2</v>
      </c>
      <c r="Z355" s="12">
        <v>0.51126813999999998</v>
      </c>
      <c r="AA355" s="12" t="s">
        <v>43</v>
      </c>
      <c r="AB355" s="12">
        <v>1</v>
      </c>
    </row>
    <row r="356" spans="7:28" ht="16" x14ac:dyDescent="0.2">
      <c r="G356" s="12" t="s">
        <v>4973</v>
      </c>
      <c r="H356" s="12">
        <v>116</v>
      </c>
      <c r="I356" s="12">
        <v>30</v>
      </c>
      <c r="J356" s="12" t="s">
        <v>4729</v>
      </c>
      <c r="K356" s="12">
        <v>2000</v>
      </c>
      <c r="L356" s="12" t="s">
        <v>4974</v>
      </c>
      <c r="M356" s="12">
        <v>384875794.69999999</v>
      </c>
      <c r="N356" s="12" t="s">
        <v>44</v>
      </c>
      <c r="O356" s="12" t="s">
        <v>218</v>
      </c>
      <c r="P356" s="14">
        <v>36797</v>
      </c>
      <c r="Q356" s="12" t="s">
        <v>5026</v>
      </c>
      <c r="R356" s="12" t="s">
        <v>5027</v>
      </c>
      <c r="S356" s="12">
        <v>2.5099999999999998</v>
      </c>
      <c r="T356" s="12">
        <v>93</v>
      </c>
      <c r="U356" s="12">
        <v>1998</v>
      </c>
      <c r="V356" s="12">
        <v>2</v>
      </c>
      <c r="W356" s="12">
        <v>-0.63956749999999996</v>
      </c>
      <c r="X356" s="12">
        <v>-0.70108870000000001</v>
      </c>
      <c r="Y356" s="12">
        <v>-9.6550700000000003E-2</v>
      </c>
      <c r="Z356" s="12">
        <v>0.51126813999999998</v>
      </c>
      <c r="AA356" s="12" t="s">
        <v>131</v>
      </c>
      <c r="AB356" s="12">
        <v>0</v>
      </c>
    </row>
    <row r="357" spans="7:28" ht="16" x14ac:dyDescent="0.2">
      <c r="G357" s="12" t="s">
        <v>2214</v>
      </c>
      <c r="H357" s="12">
        <v>123</v>
      </c>
      <c r="I357" s="12">
        <v>238</v>
      </c>
      <c r="J357" s="12" t="s">
        <v>11</v>
      </c>
      <c r="K357" s="12">
        <v>2000</v>
      </c>
      <c r="L357" s="12" t="s">
        <v>2215</v>
      </c>
      <c r="M357" s="12">
        <v>1840663697</v>
      </c>
      <c r="N357" s="12" t="s">
        <v>150</v>
      </c>
      <c r="O357" s="12" t="s">
        <v>202</v>
      </c>
      <c r="P357" s="14">
        <v>36798</v>
      </c>
      <c r="Q357" s="12" t="s">
        <v>2238</v>
      </c>
      <c r="R357" s="12" t="s">
        <v>2239</v>
      </c>
      <c r="S357" s="12">
        <v>0.05</v>
      </c>
      <c r="T357" s="12">
        <v>9700</v>
      </c>
      <c r="U357" s="12">
        <v>1970</v>
      </c>
      <c r="V357" s="12">
        <v>30</v>
      </c>
      <c r="W357" s="12">
        <v>-1.2575103999999999</v>
      </c>
      <c r="X357" s="12">
        <v>-1.5368415</v>
      </c>
      <c r="Y357" s="12">
        <v>-0.71332609999999996</v>
      </c>
      <c r="Z357" s="12">
        <v>0.13505596</v>
      </c>
      <c r="AA357" s="12" t="s">
        <v>110</v>
      </c>
      <c r="AB357" s="12">
        <v>1</v>
      </c>
    </row>
    <row r="358" spans="7:28" ht="16" x14ac:dyDescent="0.2">
      <c r="G358" s="12" t="s">
        <v>4891</v>
      </c>
      <c r="H358" s="12">
        <v>95</v>
      </c>
      <c r="I358" s="12">
        <v>36</v>
      </c>
      <c r="J358" s="12" t="s">
        <v>4729</v>
      </c>
      <c r="K358" s="12">
        <v>2000</v>
      </c>
      <c r="L358" s="12" t="s">
        <v>4892</v>
      </c>
      <c r="M358" s="12">
        <v>66043271.799999997</v>
      </c>
      <c r="N358" s="12" t="s">
        <v>44</v>
      </c>
      <c r="O358" s="12" t="s">
        <v>1000</v>
      </c>
      <c r="P358" s="14">
        <v>36798</v>
      </c>
      <c r="Q358" s="12" t="s">
        <v>4927</v>
      </c>
      <c r="R358" s="12" t="s">
        <v>4928</v>
      </c>
      <c r="S358" s="12">
        <v>0.18</v>
      </c>
      <c r="T358" s="12">
        <v>39</v>
      </c>
      <c r="U358" s="12">
        <v>1993</v>
      </c>
      <c r="V358" s="12">
        <v>7</v>
      </c>
      <c r="W358" s="12">
        <v>-1.2575103999999999</v>
      </c>
      <c r="X358" s="12">
        <v>-1.5368415</v>
      </c>
      <c r="Y358" s="12">
        <v>-0.71332609999999996</v>
      </c>
      <c r="Z358" s="12">
        <v>0.13505596</v>
      </c>
      <c r="AA358" s="12" t="s">
        <v>131</v>
      </c>
      <c r="AB358" s="12">
        <v>0</v>
      </c>
    </row>
    <row r="359" spans="7:28" ht="16" x14ac:dyDescent="0.2">
      <c r="G359" s="12" t="s">
        <v>193</v>
      </c>
      <c r="H359" s="12">
        <v>134</v>
      </c>
      <c r="I359" s="12">
        <v>262</v>
      </c>
      <c r="J359" s="12" t="s">
        <v>11</v>
      </c>
      <c r="K359" s="12">
        <v>2000</v>
      </c>
      <c r="L359" s="12" t="s">
        <v>194</v>
      </c>
      <c r="M359" s="12">
        <v>55469397166</v>
      </c>
      <c r="N359" s="12" t="s">
        <v>97</v>
      </c>
      <c r="O359" s="12" t="s">
        <v>233</v>
      </c>
      <c r="P359" s="14">
        <v>36817</v>
      </c>
      <c r="Q359" s="12" t="s">
        <v>234</v>
      </c>
      <c r="R359" s="12" t="s">
        <v>235</v>
      </c>
      <c r="S359" s="12">
        <v>0.09</v>
      </c>
      <c r="T359" s="12">
        <v>23300</v>
      </c>
      <c r="U359" s="12">
        <v>1901</v>
      </c>
      <c r="V359" s="12">
        <v>99</v>
      </c>
      <c r="W359" s="12">
        <v>-1.8349671999999999</v>
      </c>
      <c r="X359" s="12">
        <v>-2.6003020000000001</v>
      </c>
      <c r="Y359" s="12">
        <v>-2.8175370000000002</v>
      </c>
      <c r="Z359" s="12">
        <v>-1.7688623000000001</v>
      </c>
      <c r="AA359" s="12" t="s">
        <v>48</v>
      </c>
      <c r="AB359" s="12">
        <v>1</v>
      </c>
    </row>
    <row r="360" spans="7:28" ht="16" x14ac:dyDescent="0.2">
      <c r="G360" s="12" t="s">
        <v>5371</v>
      </c>
      <c r="H360" s="12">
        <v>107</v>
      </c>
      <c r="I360" s="12">
        <v>11</v>
      </c>
      <c r="J360" s="12" t="s">
        <v>4729</v>
      </c>
      <c r="K360" s="12">
        <v>2000</v>
      </c>
      <c r="L360" s="12" t="s">
        <v>5372</v>
      </c>
      <c r="M360" s="15">
        <v>113000000000</v>
      </c>
      <c r="N360" s="12" t="s">
        <v>104</v>
      </c>
      <c r="O360" s="12" t="s">
        <v>2099</v>
      </c>
      <c r="P360" s="14">
        <v>36817</v>
      </c>
      <c r="Q360" s="12" t="s">
        <v>5408</v>
      </c>
      <c r="R360" s="12" t="s">
        <v>5409</v>
      </c>
      <c r="S360" s="12">
        <v>0.23</v>
      </c>
      <c r="T360" s="12">
        <v>446225</v>
      </c>
      <c r="U360" s="12">
        <v>2000</v>
      </c>
      <c r="V360" s="12">
        <v>0</v>
      </c>
      <c r="W360" s="12">
        <v>-1.8349671999999999</v>
      </c>
      <c r="X360" s="12">
        <v>-2.6003020000000001</v>
      </c>
      <c r="Y360" s="12">
        <v>-2.8175370000000002</v>
      </c>
      <c r="Z360" s="12">
        <v>-1.7688623000000001</v>
      </c>
      <c r="AA360" s="12" t="s">
        <v>48</v>
      </c>
      <c r="AB360" s="12">
        <v>0</v>
      </c>
    </row>
    <row r="361" spans="7:28" ht="16" x14ac:dyDescent="0.2">
      <c r="G361" s="12" t="s">
        <v>4034</v>
      </c>
      <c r="H361" s="12">
        <v>116</v>
      </c>
      <c r="I361" s="12">
        <v>102</v>
      </c>
      <c r="J361" s="12" t="s">
        <v>3480</v>
      </c>
      <c r="K361" s="12">
        <v>2000</v>
      </c>
      <c r="L361" s="12" t="s">
        <v>4035</v>
      </c>
      <c r="M361" s="12">
        <v>23803576091</v>
      </c>
      <c r="N361" s="12" t="s">
        <v>118</v>
      </c>
      <c r="O361" s="12" t="s">
        <v>119</v>
      </c>
      <c r="P361" s="14">
        <v>36818</v>
      </c>
      <c r="Q361" s="12" t="s">
        <v>4077</v>
      </c>
      <c r="R361" s="12" t="s">
        <v>4078</v>
      </c>
      <c r="S361" s="12">
        <v>7.0000000000000007E-2</v>
      </c>
      <c r="T361" s="12">
        <v>181482</v>
      </c>
      <c r="U361" s="12">
        <v>1945</v>
      </c>
      <c r="V361" s="12">
        <v>55</v>
      </c>
      <c r="W361" s="12">
        <v>-0.5757717</v>
      </c>
      <c r="X361" s="12">
        <v>-1.503487</v>
      </c>
      <c r="Y361" s="12">
        <v>-1.6137629</v>
      </c>
      <c r="Z361" s="12">
        <v>-0.89033180000000001</v>
      </c>
      <c r="AA361" s="12" t="s">
        <v>48</v>
      </c>
      <c r="AB361" s="12">
        <v>0</v>
      </c>
    </row>
    <row r="362" spans="7:28" ht="16" x14ac:dyDescent="0.2">
      <c r="G362" s="12" t="s">
        <v>3366</v>
      </c>
      <c r="H362" s="12">
        <v>121</v>
      </c>
      <c r="I362" s="12">
        <v>164</v>
      </c>
      <c r="J362" s="12" t="s">
        <v>2855</v>
      </c>
      <c r="K362" s="12">
        <v>2000</v>
      </c>
      <c r="L362" s="12" t="s">
        <v>3367</v>
      </c>
      <c r="M362" s="12">
        <v>47822840979</v>
      </c>
      <c r="N362" s="12" t="s">
        <v>111</v>
      </c>
      <c r="O362" s="12" t="s">
        <v>278</v>
      </c>
      <c r="P362" s="14">
        <v>36822</v>
      </c>
      <c r="Q362" s="12" t="s">
        <v>3370</v>
      </c>
      <c r="R362" s="12" t="s">
        <v>1482</v>
      </c>
      <c r="S362" s="12">
        <v>0.14000000000000001</v>
      </c>
      <c r="T362" s="12">
        <v>99200</v>
      </c>
      <c r="U362" s="12">
        <v>2000</v>
      </c>
      <c r="V362" s="12">
        <v>0</v>
      </c>
      <c r="W362" s="12">
        <v>-0.16852449999999999</v>
      </c>
      <c r="X362" s="12">
        <v>-1.2657183000000001</v>
      </c>
      <c r="Y362" s="12">
        <v>-1.4034605</v>
      </c>
      <c r="Z362" s="12">
        <v>-0.81283369999999999</v>
      </c>
      <c r="AA362" s="12" t="s">
        <v>48</v>
      </c>
      <c r="AB362" s="12">
        <v>1</v>
      </c>
    </row>
    <row r="363" spans="7:28" ht="16" x14ac:dyDescent="0.2">
      <c r="G363" s="12" t="s">
        <v>3479</v>
      </c>
      <c r="H363" s="12">
        <v>126</v>
      </c>
      <c r="I363" s="12">
        <v>149</v>
      </c>
      <c r="J363" s="12" t="s">
        <v>3480</v>
      </c>
      <c r="K363" s="12">
        <v>2000</v>
      </c>
      <c r="L363" s="12" t="s">
        <v>3481</v>
      </c>
      <c r="M363" s="12">
        <v>3118702813</v>
      </c>
      <c r="N363" s="12" t="s">
        <v>44</v>
      </c>
      <c r="O363" s="12" t="s">
        <v>218</v>
      </c>
      <c r="P363" s="14">
        <v>36847</v>
      </c>
      <c r="Q363" s="12" t="s">
        <v>3561</v>
      </c>
      <c r="R363" s="12" t="s">
        <v>3562</v>
      </c>
      <c r="S363" s="12">
        <v>0.09</v>
      </c>
      <c r="T363" s="12">
        <v>209</v>
      </c>
      <c r="U363" s="12">
        <v>1998</v>
      </c>
      <c r="V363" s="12">
        <v>2</v>
      </c>
      <c r="W363" s="12">
        <v>-0.95790109999999995</v>
      </c>
      <c r="X363" s="12">
        <v>-1.2658493</v>
      </c>
      <c r="Y363" s="12">
        <v>-1.7411243000000001</v>
      </c>
      <c r="Z363" s="12">
        <v>-1.5547833</v>
      </c>
      <c r="AA363" s="12" t="s">
        <v>39</v>
      </c>
      <c r="AB363" s="12">
        <v>1</v>
      </c>
    </row>
    <row r="364" spans="7:28" ht="16" x14ac:dyDescent="0.2">
      <c r="G364" s="12" t="s">
        <v>940</v>
      </c>
      <c r="H364" s="12">
        <v>130</v>
      </c>
      <c r="I364" s="12">
        <v>261</v>
      </c>
      <c r="J364" s="12" t="s">
        <v>11</v>
      </c>
      <c r="K364" s="12">
        <v>2000</v>
      </c>
      <c r="L364" s="12" t="s">
        <v>941</v>
      </c>
      <c r="M364" s="12">
        <v>8109397994</v>
      </c>
      <c r="N364" s="12" t="s">
        <v>97</v>
      </c>
      <c r="O364" s="12" t="s">
        <v>897</v>
      </c>
      <c r="P364" s="14">
        <v>36861</v>
      </c>
      <c r="Q364" s="12" t="s">
        <v>990</v>
      </c>
      <c r="R364" s="12" t="s">
        <v>991</v>
      </c>
      <c r="S364" s="12">
        <v>0.03</v>
      </c>
      <c r="T364" s="12">
        <v>56706</v>
      </c>
      <c r="U364" s="12">
        <v>1912</v>
      </c>
      <c r="V364" s="12">
        <v>88</v>
      </c>
      <c r="W364" s="12">
        <v>-1.4011115999999999</v>
      </c>
      <c r="X364" s="12">
        <v>-1.7214290000000001</v>
      </c>
      <c r="Y364" s="12">
        <v>-2.3800930999999999</v>
      </c>
      <c r="Z364" s="12">
        <v>-2.4396811999999999</v>
      </c>
      <c r="AA364" s="12" t="s">
        <v>48</v>
      </c>
      <c r="AB364" s="12">
        <v>1</v>
      </c>
    </row>
    <row r="365" spans="7:28" ht="16" x14ac:dyDescent="0.2">
      <c r="G365" s="12" t="s">
        <v>1196</v>
      </c>
      <c r="H365" s="12">
        <v>91</v>
      </c>
      <c r="I365" s="12">
        <v>261</v>
      </c>
      <c r="J365" s="12" t="s">
        <v>11</v>
      </c>
      <c r="K365" s="12">
        <v>2000</v>
      </c>
      <c r="L365" s="12" t="s">
        <v>1197</v>
      </c>
      <c r="M365" s="12">
        <v>235148777.5</v>
      </c>
      <c r="N365" s="12" t="s">
        <v>142</v>
      </c>
      <c r="O365" s="12" t="s">
        <v>1051</v>
      </c>
      <c r="P365" s="14">
        <v>36889</v>
      </c>
      <c r="Q365" s="12" t="s">
        <v>1214</v>
      </c>
      <c r="R365" s="12" t="s">
        <v>1215</v>
      </c>
      <c r="S365" s="12">
        <v>0.15</v>
      </c>
      <c r="T365" s="12">
        <v>335</v>
      </c>
      <c r="U365" s="12">
        <v>1968</v>
      </c>
      <c r="V365" s="12">
        <v>32</v>
      </c>
      <c r="W365" s="12">
        <v>-0.3169768</v>
      </c>
      <c r="X365" s="12">
        <v>-1.0759650000000001</v>
      </c>
      <c r="Y365" s="12">
        <v>-1.5328116000000001</v>
      </c>
      <c r="Z365" s="12">
        <v>-1.8870494</v>
      </c>
      <c r="AA365" s="12" t="s">
        <v>39</v>
      </c>
      <c r="AB365" s="12">
        <v>1</v>
      </c>
    </row>
    <row r="366" spans="7:28" ht="16" x14ac:dyDescent="0.2">
      <c r="G366" s="12" t="s">
        <v>467</v>
      </c>
      <c r="H366" s="12">
        <v>126</v>
      </c>
      <c r="I366" s="12">
        <v>262</v>
      </c>
      <c r="J366" s="12" t="s">
        <v>11</v>
      </c>
      <c r="K366" s="12">
        <v>2001</v>
      </c>
      <c r="L366" s="12" t="s">
        <v>468</v>
      </c>
      <c r="M366" s="12">
        <v>2704139507</v>
      </c>
      <c r="N366" s="12" t="s">
        <v>111</v>
      </c>
      <c r="O366" s="12" t="s">
        <v>128</v>
      </c>
      <c r="P366" s="14">
        <v>36893</v>
      </c>
      <c r="Q366" s="12" t="s">
        <v>46</v>
      </c>
      <c r="R366" s="12" t="s">
        <v>498</v>
      </c>
      <c r="S366" s="12">
        <v>0.04</v>
      </c>
      <c r="T366" s="12">
        <v>18512</v>
      </c>
      <c r="U366" s="12">
        <v>1984</v>
      </c>
      <c r="V366" s="12">
        <v>17</v>
      </c>
      <c r="W366" s="12">
        <v>-1.4232227</v>
      </c>
      <c r="X366" s="12">
        <v>-1.8718262999999999</v>
      </c>
      <c r="Y366" s="12">
        <v>-2.0155924999999999</v>
      </c>
      <c r="Z366" s="12">
        <v>-2.4783726000000001</v>
      </c>
      <c r="AA366" s="12" t="s">
        <v>48</v>
      </c>
      <c r="AB366" s="12">
        <v>1</v>
      </c>
    </row>
    <row r="367" spans="7:28" ht="16" x14ac:dyDescent="0.2">
      <c r="G367" s="12" t="s">
        <v>1234</v>
      </c>
      <c r="H367" s="12">
        <v>47</v>
      </c>
      <c r="I367" s="12">
        <v>261</v>
      </c>
      <c r="J367" s="12" t="s">
        <v>11</v>
      </c>
      <c r="K367" s="12">
        <v>2001</v>
      </c>
      <c r="L367" s="12" t="s">
        <v>1235</v>
      </c>
      <c r="M367" s="12">
        <v>1772465209</v>
      </c>
      <c r="N367" s="12" t="s">
        <v>104</v>
      </c>
      <c r="O367" s="12" t="s">
        <v>115</v>
      </c>
      <c r="P367" s="14">
        <v>36893</v>
      </c>
      <c r="Q367" s="12" t="s">
        <v>1285</v>
      </c>
      <c r="R367" s="12" t="s">
        <v>1286</v>
      </c>
      <c r="S367" s="12">
        <v>0.98</v>
      </c>
      <c r="T367" s="12">
        <v>331</v>
      </c>
      <c r="U367" s="12">
        <v>1997</v>
      </c>
      <c r="V367" s="12">
        <v>4</v>
      </c>
      <c r="W367" s="12">
        <v>-1.4232227</v>
      </c>
      <c r="X367" s="12">
        <v>-1.8718262999999999</v>
      </c>
      <c r="Y367" s="12">
        <v>-2.0155924999999999</v>
      </c>
      <c r="Z367" s="12">
        <v>-2.4783726000000001</v>
      </c>
      <c r="AA367" s="12" t="s">
        <v>39</v>
      </c>
      <c r="AB367" s="12">
        <v>1</v>
      </c>
    </row>
    <row r="368" spans="7:28" ht="16" x14ac:dyDescent="0.2">
      <c r="G368" s="12" t="s">
        <v>3132</v>
      </c>
      <c r="H368" s="12">
        <v>127</v>
      </c>
      <c r="I368" s="12">
        <v>180</v>
      </c>
      <c r="J368" s="12" t="s">
        <v>2855</v>
      </c>
      <c r="K368" s="12">
        <v>2001</v>
      </c>
      <c r="L368" s="12" t="s">
        <v>3133</v>
      </c>
      <c r="M368" s="12">
        <v>9838468598</v>
      </c>
      <c r="N368" s="12" t="s">
        <v>35</v>
      </c>
      <c r="O368" s="12" t="s">
        <v>207</v>
      </c>
      <c r="P368" s="14">
        <v>36893</v>
      </c>
      <c r="Q368" s="12" t="s">
        <v>3225</v>
      </c>
      <c r="R368" s="12" t="s">
        <v>3226</v>
      </c>
      <c r="S368" s="12">
        <v>0.08</v>
      </c>
      <c r="T368" s="12">
        <v>2640</v>
      </c>
      <c r="U368" s="12">
        <v>1973</v>
      </c>
      <c r="V368" s="12">
        <v>28</v>
      </c>
      <c r="W368" s="12">
        <v>-1.4232227</v>
      </c>
      <c r="X368" s="12">
        <v>-1.8718262999999999</v>
      </c>
      <c r="Y368" s="12">
        <v>-2.0155924999999999</v>
      </c>
      <c r="Z368" s="12">
        <v>-2.4783726000000001</v>
      </c>
      <c r="AA368" s="12" t="s">
        <v>43</v>
      </c>
      <c r="AB368" s="12">
        <v>1</v>
      </c>
    </row>
    <row r="369" spans="7:28" ht="16" x14ac:dyDescent="0.2">
      <c r="G369" s="12" t="s">
        <v>5800</v>
      </c>
      <c r="H369" s="12">
        <v>4</v>
      </c>
      <c r="I369" s="12">
        <v>0</v>
      </c>
      <c r="J369" s="12" t="s">
        <v>4729</v>
      </c>
      <c r="K369" s="12">
        <v>2001</v>
      </c>
      <c r="L369" s="12" t="s">
        <v>3476</v>
      </c>
      <c r="M369" s="12">
        <v>9414951.7149999999</v>
      </c>
      <c r="N369" s="12" t="s">
        <v>150</v>
      </c>
      <c r="O369" s="12" t="s">
        <v>3556</v>
      </c>
      <c r="P369" s="14">
        <v>36893</v>
      </c>
      <c r="Q369" s="12" t="s">
        <v>3557</v>
      </c>
      <c r="R369" s="12" t="s">
        <v>3558</v>
      </c>
      <c r="S369" s="12">
        <v>0.35</v>
      </c>
      <c r="T369" s="12">
        <v>101</v>
      </c>
      <c r="U369" s="12">
        <v>1992</v>
      </c>
      <c r="V369" s="12">
        <v>9</v>
      </c>
      <c r="W369" s="12">
        <v>-1.4232227</v>
      </c>
      <c r="X369" s="12">
        <v>-1.8718262999999999</v>
      </c>
      <c r="Y369" s="12">
        <v>-2.0155924999999999</v>
      </c>
      <c r="Z369" s="12">
        <v>-2.4783726000000001</v>
      </c>
      <c r="AA369" s="12" t="s">
        <v>39</v>
      </c>
      <c r="AB369" s="12">
        <v>0</v>
      </c>
    </row>
    <row r="370" spans="7:28" ht="16" x14ac:dyDescent="0.2">
      <c r="G370" s="12" t="s">
        <v>1256</v>
      </c>
      <c r="H370" s="12">
        <v>134</v>
      </c>
      <c r="I370" s="12">
        <v>260</v>
      </c>
      <c r="J370" s="12" t="s">
        <v>11</v>
      </c>
      <c r="K370" s="12">
        <v>2001</v>
      </c>
      <c r="L370" s="12" t="s">
        <v>1257</v>
      </c>
      <c r="M370" s="12">
        <v>17617123965</v>
      </c>
      <c r="N370" s="12" t="s">
        <v>150</v>
      </c>
      <c r="O370" s="12" t="s">
        <v>151</v>
      </c>
      <c r="P370" s="14">
        <v>36907</v>
      </c>
      <c r="Q370" s="12" t="s">
        <v>1306</v>
      </c>
      <c r="R370" s="12" t="s">
        <v>1307</v>
      </c>
      <c r="S370" s="12">
        <v>0.18</v>
      </c>
      <c r="T370" s="12">
        <v>10000</v>
      </c>
      <c r="U370" s="12">
        <v>2001</v>
      </c>
      <c r="V370" s="12">
        <v>0</v>
      </c>
      <c r="W370" s="12">
        <v>0.75521347999999999</v>
      </c>
      <c r="X370" s="12">
        <v>-0.58283099999999999</v>
      </c>
      <c r="Y370" s="12">
        <v>-1.1451498</v>
      </c>
      <c r="Z370" s="12">
        <v>-1.5522811999999999</v>
      </c>
      <c r="AA370" s="12" t="s">
        <v>110</v>
      </c>
      <c r="AB370" s="12">
        <v>1</v>
      </c>
    </row>
    <row r="371" spans="7:28" ht="16" x14ac:dyDescent="0.2">
      <c r="G371" s="12" t="s">
        <v>5468</v>
      </c>
      <c r="H371" s="12">
        <v>99</v>
      </c>
      <c r="I371" s="12">
        <v>7</v>
      </c>
      <c r="J371" s="12" t="s">
        <v>4729</v>
      </c>
      <c r="K371" s="12">
        <v>2001</v>
      </c>
      <c r="L371" s="12" t="s">
        <v>5469</v>
      </c>
      <c r="M371" s="12">
        <v>21278226425</v>
      </c>
      <c r="N371" s="12" t="s">
        <v>44</v>
      </c>
      <c r="O371" s="12" t="s">
        <v>485</v>
      </c>
      <c r="P371" s="14">
        <v>36917</v>
      </c>
      <c r="Q371" s="12" t="s">
        <v>2442</v>
      </c>
      <c r="R371" s="12" t="s">
        <v>5532</v>
      </c>
      <c r="S371" s="12">
        <v>0.36</v>
      </c>
      <c r="T371" s="12">
        <v>8715</v>
      </c>
      <c r="U371" s="12">
        <v>1997</v>
      </c>
      <c r="V371" s="12">
        <v>4</v>
      </c>
      <c r="W371" s="12">
        <v>1.2211557099999999</v>
      </c>
      <c r="X371" s="12">
        <v>0.20006723000000001</v>
      </c>
      <c r="Y371" s="12">
        <v>-0.63771199999999995</v>
      </c>
      <c r="Z371" s="12">
        <v>-1.027242</v>
      </c>
      <c r="AA371" s="12" t="s">
        <v>110</v>
      </c>
      <c r="AB371" s="12">
        <v>0</v>
      </c>
    </row>
    <row r="372" spans="7:28" ht="16" x14ac:dyDescent="0.2">
      <c r="G372" s="12" t="s">
        <v>1462</v>
      </c>
      <c r="H372" s="12">
        <v>67</v>
      </c>
      <c r="I372" s="12">
        <v>259</v>
      </c>
      <c r="J372" s="12" t="s">
        <v>11</v>
      </c>
      <c r="K372" s="12">
        <v>2001</v>
      </c>
      <c r="L372" s="12" t="s">
        <v>1463</v>
      </c>
      <c r="M372" s="12">
        <v>2256277963</v>
      </c>
      <c r="N372" s="12" t="s">
        <v>35</v>
      </c>
      <c r="O372" s="12" t="s">
        <v>40</v>
      </c>
      <c r="P372" s="14">
        <v>36920</v>
      </c>
      <c r="Q372" s="12" t="s">
        <v>1480</v>
      </c>
      <c r="R372" s="12" t="s">
        <v>1481</v>
      </c>
      <c r="S372" s="12">
        <v>0.25</v>
      </c>
      <c r="T372" s="12">
        <v>1200</v>
      </c>
      <c r="U372" s="12">
        <v>1999</v>
      </c>
      <c r="V372" s="12">
        <v>2</v>
      </c>
      <c r="W372" s="12">
        <v>1.4270935300000001</v>
      </c>
      <c r="X372" s="12">
        <v>0.44498323000000001</v>
      </c>
      <c r="Y372" s="12">
        <v>-0.49578660000000002</v>
      </c>
      <c r="Z372" s="12">
        <v>-0.87851369999999995</v>
      </c>
      <c r="AA372" s="12" t="s">
        <v>43</v>
      </c>
      <c r="AB372" s="12">
        <v>1</v>
      </c>
    </row>
    <row r="373" spans="7:28" ht="16" x14ac:dyDescent="0.2">
      <c r="G373" s="12" t="s">
        <v>5480</v>
      </c>
      <c r="H373" s="12">
        <v>112</v>
      </c>
      <c r="I373" s="12">
        <v>6</v>
      </c>
      <c r="J373" s="12" t="s">
        <v>4729</v>
      </c>
      <c r="K373" s="12">
        <v>2001</v>
      </c>
      <c r="L373" s="12" t="s">
        <v>5481</v>
      </c>
      <c r="M373" s="12">
        <v>5427855777</v>
      </c>
      <c r="N373" s="12" t="s">
        <v>44</v>
      </c>
      <c r="O373" s="12" t="s">
        <v>45</v>
      </c>
      <c r="P373" s="14">
        <v>36922</v>
      </c>
      <c r="Q373" s="12" t="s">
        <v>5541</v>
      </c>
      <c r="R373" s="12" t="s">
        <v>5542</v>
      </c>
      <c r="S373" s="12">
        <v>1.68</v>
      </c>
      <c r="T373" s="12">
        <v>1268</v>
      </c>
      <c r="U373" s="12">
        <v>1995</v>
      </c>
      <c r="V373" s="12">
        <v>6</v>
      </c>
      <c r="W373" s="12">
        <v>1.27586943</v>
      </c>
      <c r="X373" s="12">
        <v>0.55130548000000001</v>
      </c>
      <c r="Y373" s="12">
        <v>-0.4547602</v>
      </c>
      <c r="Z373" s="12">
        <v>-0.84418389999999999</v>
      </c>
      <c r="AA373" s="12" t="s">
        <v>43</v>
      </c>
      <c r="AB373" s="12">
        <v>0</v>
      </c>
    </row>
    <row r="374" spans="7:28" ht="16" x14ac:dyDescent="0.2">
      <c r="G374" s="12" t="s">
        <v>163</v>
      </c>
      <c r="H374" s="12">
        <v>137</v>
      </c>
      <c r="I374" s="12">
        <v>262</v>
      </c>
      <c r="J374" s="12" t="s">
        <v>11</v>
      </c>
      <c r="K374" s="12">
        <v>2001</v>
      </c>
      <c r="L374" s="12" t="s">
        <v>164</v>
      </c>
      <c r="M374" s="12">
        <v>14729997578</v>
      </c>
      <c r="N374" s="12" t="s">
        <v>104</v>
      </c>
      <c r="O374" s="12" t="s">
        <v>50</v>
      </c>
      <c r="P374" s="14">
        <v>36928</v>
      </c>
      <c r="Q374" s="12" t="s">
        <v>197</v>
      </c>
      <c r="R374" s="12" t="s">
        <v>198</v>
      </c>
      <c r="S374" s="12">
        <v>0.14000000000000001</v>
      </c>
      <c r="T374" s="12">
        <v>1802</v>
      </c>
      <c r="U374" s="12">
        <v>2000</v>
      </c>
      <c r="V374" s="12">
        <v>1</v>
      </c>
      <c r="W374" s="12">
        <v>0.43827090000000002</v>
      </c>
      <c r="X374" s="12">
        <v>0.35078203000000002</v>
      </c>
      <c r="Y374" s="12">
        <v>-0.61686909999999995</v>
      </c>
      <c r="Z374" s="12">
        <v>-1.0436037</v>
      </c>
      <c r="AA374" s="12" t="s">
        <v>43</v>
      </c>
      <c r="AB374" s="12">
        <v>1</v>
      </c>
    </row>
    <row r="375" spans="7:28" ht="16" x14ac:dyDescent="0.2">
      <c r="G375" s="12" t="s">
        <v>4513</v>
      </c>
      <c r="H375" s="12">
        <v>100</v>
      </c>
      <c r="I375" s="12">
        <v>66</v>
      </c>
      <c r="J375" s="12" t="s">
        <v>4092</v>
      </c>
      <c r="K375" s="12">
        <v>2001</v>
      </c>
      <c r="L375" s="12" t="s">
        <v>4514</v>
      </c>
      <c r="M375" s="12">
        <v>487322823.69999999</v>
      </c>
      <c r="N375" s="12" t="s">
        <v>142</v>
      </c>
      <c r="O375" s="12" t="s">
        <v>278</v>
      </c>
      <c r="P375" s="14">
        <v>36950</v>
      </c>
      <c r="Q375" s="12" t="s">
        <v>4532</v>
      </c>
      <c r="R375" s="12" t="s">
        <v>4533</v>
      </c>
      <c r="S375" s="12">
        <v>0.11</v>
      </c>
      <c r="T375" s="12">
        <v>891</v>
      </c>
      <c r="U375" s="12">
        <v>2001</v>
      </c>
      <c r="V375" s="12">
        <v>0</v>
      </c>
      <c r="W375" s="12">
        <v>-1.7187547999999999</v>
      </c>
      <c r="X375" s="12">
        <v>-2.4694403</v>
      </c>
      <c r="Y375" s="12">
        <v>-2.0125288000000001</v>
      </c>
      <c r="Z375" s="12">
        <v>-2.4973690999999998</v>
      </c>
      <c r="AA375" s="12" t="s">
        <v>107</v>
      </c>
      <c r="AB375" s="12">
        <v>0</v>
      </c>
    </row>
    <row r="376" spans="7:28" ht="16" x14ac:dyDescent="0.2">
      <c r="G376" s="12" t="s">
        <v>4879</v>
      </c>
      <c r="H376" s="12">
        <v>108</v>
      </c>
      <c r="I376" s="12">
        <v>37</v>
      </c>
      <c r="J376" s="12" t="s">
        <v>4729</v>
      </c>
      <c r="K376" s="12">
        <v>2001</v>
      </c>
      <c r="L376" s="12" t="s">
        <v>4880</v>
      </c>
      <c r="M376" s="12">
        <v>7958604860</v>
      </c>
      <c r="N376" s="12" t="s">
        <v>44</v>
      </c>
      <c r="O376" s="12" t="s">
        <v>759</v>
      </c>
      <c r="P376" s="14">
        <v>36957</v>
      </c>
      <c r="Q376" s="12" t="s">
        <v>4918</v>
      </c>
      <c r="R376" s="12" t="s">
        <v>4919</v>
      </c>
      <c r="S376" s="12">
        <v>0.15</v>
      </c>
      <c r="T376" s="12">
        <v>1100</v>
      </c>
      <c r="U376" s="12">
        <v>1997</v>
      </c>
      <c r="V376" s="12">
        <v>4</v>
      </c>
      <c r="W376" s="12">
        <v>-0.65330710000000003</v>
      </c>
      <c r="X376" s="12">
        <v>-1.4177188000000001</v>
      </c>
      <c r="Y376" s="12">
        <v>-1.5750267</v>
      </c>
      <c r="Z376" s="12">
        <v>-2.0358261</v>
      </c>
      <c r="AA376" s="12" t="s">
        <v>43</v>
      </c>
      <c r="AB376" s="12">
        <v>0</v>
      </c>
    </row>
    <row r="377" spans="7:28" ht="16" x14ac:dyDescent="0.2">
      <c r="G377" s="12" t="s">
        <v>544</v>
      </c>
      <c r="H377" s="12">
        <v>121</v>
      </c>
      <c r="I377" s="12">
        <v>262</v>
      </c>
      <c r="J377" s="12" t="s">
        <v>11</v>
      </c>
      <c r="K377" s="12">
        <v>2001</v>
      </c>
      <c r="L377" s="12" t="s">
        <v>545</v>
      </c>
      <c r="M377" s="12">
        <v>2023913692</v>
      </c>
      <c r="N377" s="12" t="s">
        <v>104</v>
      </c>
      <c r="O377" s="12" t="s">
        <v>50</v>
      </c>
      <c r="P377" s="14">
        <v>36991</v>
      </c>
      <c r="Q377" s="12" t="s">
        <v>664</v>
      </c>
      <c r="R377" s="12" t="s">
        <v>665</v>
      </c>
      <c r="S377" s="12">
        <v>0.03</v>
      </c>
      <c r="T377" s="12">
        <v>1694</v>
      </c>
      <c r="U377" s="12">
        <v>2001</v>
      </c>
      <c r="V377" s="12">
        <v>0</v>
      </c>
      <c r="W377" s="12">
        <v>0.76738222</v>
      </c>
      <c r="X377" s="12">
        <v>-1.0423092</v>
      </c>
      <c r="Y377" s="12">
        <v>-1.6603988999999999</v>
      </c>
      <c r="Z377" s="12">
        <v>-2.1524366000000001</v>
      </c>
      <c r="AA377" s="12" t="s">
        <v>43</v>
      </c>
      <c r="AB377" s="12">
        <v>1</v>
      </c>
    </row>
    <row r="378" spans="7:28" ht="16" x14ac:dyDescent="0.2">
      <c r="G378" s="12" t="s">
        <v>3973</v>
      </c>
      <c r="H378" s="12">
        <v>114</v>
      </c>
      <c r="I378" s="12">
        <v>109</v>
      </c>
      <c r="J378" s="12" t="s">
        <v>3480</v>
      </c>
      <c r="K378" s="12">
        <v>2001</v>
      </c>
      <c r="L378" s="12" t="s">
        <v>3974</v>
      </c>
      <c r="M378" s="12">
        <v>146391703.30000001</v>
      </c>
      <c r="N378" s="12" t="s">
        <v>49</v>
      </c>
      <c r="O378" s="12" t="s">
        <v>237</v>
      </c>
      <c r="P378" s="14">
        <v>37027</v>
      </c>
      <c r="Q378" s="12" t="s">
        <v>707</v>
      </c>
      <c r="R378" s="12" t="s">
        <v>3981</v>
      </c>
      <c r="S378" s="12">
        <v>0</v>
      </c>
      <c r="T378" s="12">
        <v>1224</v>
      </c>
      <c r="U378" s="12">
        <v>1990</v>
      </c>
      <c r="V378" s="12">
        <v>11</v>
      </c>
      <c r="W378" s="12">
        <v>1.6939089899999999</v>
      </c>
      <c r="X378" s="12">
        <v>1.2541727899999999</v>
      </c>
      <c r="Y378" s="12">
        <v>0.13185586999999999</v>
      </c>
      <c r="Z378" s="12">
        <v>-0.72477000000000003</v>
      </c>
      <c r="AA378" s="12" t="s">
        <v>43</v>
      </c>
      <c r="AB378" s="12">
        <v>0</v>
      </c>
    </row>
    <row r="379" spans="7:28" ht="16" x14ac:dyDescent="0.2">
      <c r="G379" s="12" t="s">
        <v>5761</v>
      </c>
      <c r="H379" s="12">
        <v>76</v>
      </c>
      <c r="I379" s="12">
        <v>1</v>
      </c>
      <c r="J379" s="12" t="s">
        <v>4729</v>
      </c>
      <c r="K379" s="12">
        <v>2001</v>
      </c>
      <c r="L379" s="12" t="s">
        <v>5762</v>
      </c>
      <c r="M379" s="12">
        <v>585784035.89999998</v>
      </c>
      <c r="N379" s="12" t="s">
        <v>104</v>
      </c>
      <c r="O379" s="12" t="s">
        <v>115</v>
      </c>
      <c r="P379" s="14">
        <v>37046</v>
      </c>
      <c r="Q379" s="12" t="s">
        <v>5839</v>
      </c>
      <c r="R379" s="12" t="s">
        <v>5840</v>
      </c>
      <c r="S379" s="12">
        <v>0.44</v>
      </c>
      <c r="T379" s="12">
        <v>36</v>
      </c>
      <c r="U379" s="12">
        <v>1997</v>
      </c>
      <c r="V379" s="12">
        <v>4</v>
      </c>
      <c r="W379" s="12">
        <v>-0.23006869999999999</v>
      </c>
      <c r="X379" s="12">
        <v>0.88236117999999997</v>
      </c>
      <c r="Y379" s="12">
        <v>-2.5779799999999999E-2</v>
      </c>
      <c r="Z379" s="12">
        <v>-0.82297629999999999</v>
      </c>
      <c r="AA379" s="12" t="s">
        <v>131</v>
      </c>
      <c r="AB379" s="12">
        <v>0</v>
      </c>
    </row>
    <row r="380" spans="7:28" ht="16" x14ac:dyDescent="0.2">
      <c r="G380" s="12" t="s">
        <v>1530</v>
      </c>
      <c r="H380" s="12">
        <v>133</v>
      </c>
      <c r="I380" s="12">
        <v>257</v>
      </c>
      <c r="J380" s="12" t="s">
        <v>11</v>
      </c>
      <c r="K380" s="12">
        <v>2001</v>
      </c>
      <c r="L380" s="12" t="s">
        <v>1531</v>
      </c>
      <c r="M380" s="12">
        <v>11677381558</v>
      </c>
      <c r="N380" s="12" t="s">
        <v>150</v>
      </c>
      <c r="O380" s="12" t="s">
        <v>151</v>
      </c>
      <c r="P380" s="14">
        <v>37050</v>
      </c>
      <c r="Q380" s="12" t="s">
        <v>1554</v>
      </c>
      <c r="R380" s="12" t="s">
        <v>1555</v>
      </c>
      <c r="S380" s="12">
        <v>0.08</v>
      </c>
      <c r="T380" s="12">
        <v>20000</v>
      </c>
      <c r="U380" s="12">
        <v>1996</v>
      </c>
      <c r="V380" s="12">
        <v>5</v>
      </c>
      <c r="W380" s="12">
        <v>-0.4178539</v>
      </c>
      <c r="X380" s="12">
        <v>0.81142908999999996</v>
      </c>
      <c r="Y380" s="12">
        <v>-2.4202999999999999E-2</v>
      </c>
      <c r="Z380" s="12">
        <v>-0.82296720000000001</v>
      </c>
      <c r="AA380" s="12" t="s">
        <v>48</v>
      </c>
      <c r="AB380" s="12">
        <v>1</v>
      </c>
    </row>
    <row r="381" spans="7:28" ht="16" x14ac:dyDescent="0.2">
      <c r="G381" s="12" t="s">
        <v>3790</v>
      </c>
      <c r="H381" s="12">
        <v>124</v>
      </c>
      <c r="I381" s="12">
        <v>124</v>
      </c>
      <c r="J381" s="12" t="s">
        <v>3480</v>
      </c>
      <c r="K381" s="12">
        <v>2001</v>
      </c>
      <c r="L381" s="12" t="s">
        <v>3791</v>
      </c>
      <c r="M381" s="12">
        <v>22076552799</v>
      </c>
      <c r="N381" s="12" t="s">
        <v>142</v>
      </c>
      <c r="O381" s="12" t="s">
        <v>897</v>
      </c>
      <c r="P381" s="14">
        <v>37057</v>
      </c>
      <c r="Q381" s="12" t="s">
        <v>3847</v>
      </c>
      <c r="R381" s="12" t="s">
        <v>3848</v>
      </c>
      <c r="S381" s="12">
        <v>0.3</v>
      </c>
      <c r="T381" s="12">
        <v>29000</v>
      </c>
      <c r="U381" s="12">
        <v>1933</v>
      </c>
      <c r="V381" s="12">
        <v>68</v>
      </c>
      <c r="W381" s="12">
        <v>-2.3032271</v>
      </c>
      <c r="X381" s="12">
        <v>-0.13577149999999999</v>
      </c>
      <c r="Y381" s="12">
        <v>-0.71270659999999997</v>
      </c>
      <c r="Z381" s="12">
        <v>-1.2600979999999999</v>
      </c>
      <c r="AA381" s="12" t="s">
        <v>48</v>
      </c>
      <c r="AB381" s="12">
        <v>0</v>
      </c>
    </row>
    <row r="382" spans="7:28" ht="16" x14ac:dyDescent="0.2">
      <c r="G382" s="12" t="s">
        <v>4349</v>
      </c>
      <c r="H382" s="12">
        <v>114</v>
      </c>
      <c r="I382" s="12">
        <v>78</v>
      </c>
      <c r="J382" s="12" t="s">
        <v>4092</v>
      </c>
      <c r="K382" s="12">
        <v>2001</v>
      </c>
      <c r="L382" s="12" t="s">
        <v>4350</v>
      </c>
      <c r="M382" s="12">
        <v>84557890674</v>
      </c>
      <c r="N382" s="12" t="s">
        <v>104</v>
      </c>
      <c r="O382" s="12" t="s">
        <v>2099</v>
      </c>
      <c r="P382" s="14">
        <v>37060</v>
      </c>
      <c r="Q382" s="12" t="s">
        <v>4371</v>
      </c>
      <c r="R382" s="12" t="s">
        <v>4372</v>
      </c>
      <c r="S382" s="12">
        <v>0.3</v>
      </c>
      <c r="T382" s="12">
        <v>20245</v>
      </c>
      <c r="U382" s="12">
        <v>1972</v>
      </c>
      <c r="V382" s="12">
        <v>29</v>
      </c>
      <c r="W382" s="12">
        <v>-2.0615724000000002</v>
      </c>
      <c r="X382" s="12">
        <v>-0.2589573</v>
      </c>
      <c r="Y382" s="12">
        <v>-0.78978340000000002</v>
      </c>
      <c r="Z382" s="12">
        <v>-1.3022545999999999</v>
      </c>
      <c r="AA382" s="12" t="s">
        <v>48</v>
      </c>
      <c r="AB382" s="12">
        <v>0</v>
      </c>
    </row>
    <row r="383" spans="7:28" ht="16" x14ac:dyDescent="0.2">
      <c r="G383" s="12" t="s">
        <v>2085</v>
      </c>
      <c r="H383" s="12">
        <v>114</v>
      </c>
      <c r="I383" s="12">
        <v>243</v>
      </c>
      <c r="J383" s="12" t="s">
        <v>11</v>
      </c>
      <c r="K383" s="12">
        <v>2001</v>
      </c>
      <c r="L383" s="12" t="s">
        <v>2086</v>
      </c>
      <c r="M383" s="12">
        <v>10843254.59</v>
      </c>
      <c r="N383" s="12" t="s">
        <v>118</v>
      </c>
      <c r="O383" s="12" t="s">
        <v>628</v>
      </c>
      <c r="P383" s="14">
        <v>37070</v>
      </c>
      <c r="Q383" s="12" t="s">
        <v>712</v>
      </c>
      <c r="R383" s="12" t="s">
        <v>2098</v>
      </c>
      <c r="S383" s="12">
        <v>0.47</v>
      </c>
      <c r="T383" s="12">
        <v>24</v>
      </c>
      <c r="U383" s="12">
        <v>1991</v>
      </c>
      <c r="V383" s="12">
        <v>10</v>
      </c>
      <c r="W383" s="12">
        <v>-0.65986199999999995</v>
      </c>
      <c r="X383" s="12">
        <v>-0.1174832</v>
      </c>
      <c r="Y383" s="12">
        <v>-0.45084550000000001</v>
      </c>
      <c r="Z383" s="12">
        <v>-1.0680963000000001</v>
      </c>
      <c r="AA383" s="12" t="s">
        <v>131</v>
      </c>
      <c r="AB383" s="12">
        <v>1</v>
      </c>
    </row>
    <row r="384" spans="7:28" ht="16" x14ac:dyDescent="0.2">
      <c r="G384" s="12" t="s">
        <v>2577</v>
      </c>
      <c r="H384" s="12">
        <v>121</v>
      </c>
      <c r="I384" s="12">
        <v>220</v>
      </c>
      <c r="J384" s="12" t="s">
        <v>11</v>
      </c>
      <c r="K384" s="12">
        <v>2001</v>
      </c>
      <c r="L384" s="12" t="s">
        <v>2578</v>
      </c>
      <c r="M384" s="15">
        <v>102000000000</v>
      </c>
      <c r="N384" s="12" t="s">
        <v>150</v>
      </c>
      <c r="O384" s="12" t="s">
        <v>151</v>
      </c>
      <c r="P384" s="14">
        <v>37091</v>
      </c>
      <c r="Q384" s="12" t="s">
        <v>2585</v>
      </c>
      <c r="R384" s="12" t="s">
        <v>2586</v>
      </c>
      <c r="S384" s="12">
        <v>0.06</v>
      </c>
      <c r="T384" s="12">
        <v>425000</v>
      </c>
      <c r="U384" s="12">
        <v>1989</v>
      </c>
      <c r="V384" s="12">
        <v>12</v>
      </c>
      <c r="W384" s="12">
        <v>3.0476119999999999E-2</v>
      </c>
      <c r="X384" s="12">
        <v>-0.94454419999999994</v>
      </c>
      <c r="Y384" s="12">
        <v>-0.45341930000000003</v>
      </c>
      <c r="Z384" s="12">
        <v>-1.0472881000000001</v>
      </c>
      <c r="AA384" s="12" t="s">
        <v>48</v>
      </c>
      <c r="AB384" s="12">
        <v>1</v>
      </c>
    </row>
    <row r="385" spans="7:28" ht="16" x14ac:dyDescent="0.2">
      <c r="G385" s="12" t="s">
        <v>4765</v>
      </c>
      <c r="H385" s="12">
        <v>110</v>
      </c>
      <c r="I385" s="12">
        <v>44</v>
      </c>
      <c r="J385" s="12" t="s">
        <v>4729</v>
      </c>
      <c r="K385" s="12">
        <v>2001</v>
      </c>
      <c r="L385" s="12" t="s">
        <v>4766</v>
      </c>
      <c r="M385" s="12">
        <v>1162273001</v>
      </c>
      <c r="N385" s="12" t="s">
        <v>44</v>
      </c>
      <c r="O385" s="12" t="s">
        <v>387</v>
      </c>
      <c r="P385" s="14">
        <v>37092</v>
      </c>
      <c r="Q385" s="12" t="s">
        <v>4817</v>
      </c>
      <c r="R385" s="12" t="s">
        <v>4818</v>
      </c>
      <c r="S385" s="12">
        <v>0.31</v>
      </c>
      <c r="T385" s="12">
        <v>1726</v>
      </c>
      <c r="U385" s="12">
        <v>1987</v>
      </c>
      <c r="V385" s="12">
        <v>14</v>
      </c>
      <c r="W385" s="12">
        <v>-0.23168630000000001</v>
      </c>
      <c r="X385" s="12">
        <v>-1.052913</v>
      </c>
      <c r="Y385" s="12">
        <v>-0.50749920000000004</v>
      </c>
      <c r="Z385" s="12">
        <v>-1.0796889000000001</v>
      </c>
      <c r="AA385" s="12" t="s">
        <v>43</v>
      </c>
      <c r="AB385" s="12">
        <v>0</v>
      </c>
    </row>
    <row r="386" spans="7:28" ht="16" x14ac:dyDescent="0.2">
      <c r="G386" s="12" t="s">
        <v>2836</v>
      </c>
      <c r="H386" s="12">
        <v>126</v>
      </c>
      <c r="I386" s="12">
        <v>201</v>
      </c>
      <c r="J386" s="12" t="s">
        <v>11</v>
      </c>
      <c r="K386" s="12">
        <v>2001</v>
      </c>
      <c r="L386" s="12" t="s">
        <v>2837</v>
      </c>
      <c r="M386" s="12">
        <v>21789309960</v>
      </c>
      <c r="N386" s="12" t="s">
        <v>44</v>
      </c>
      <c r="O386" s="12" t="s">
        <v>485</v>
      </c>
      <c r="P386" s="14">
        <v>37097</v>
      </c>
      <c r="Q386" s="12" t="s">
        <v>2886</v>
      </c>
      <c r="R386" s="12" t="s">
        <v>664</v>
      </c>
      <c r="S386" s="12">
        <v>0.02</v>
      </c>
      <c r="T386" s="12">
        <v>18200</v>
      </c>
      <c r="U386" s="12">
        <v>1927</v>
      </c>
      <c r="V386" s="12">
        <v>74</v>
      </c>
      <c r="W386" s="12">
        <v>-1.0368653000000001</v>
      </c>
      <c r="X386" s="12">
        <v>-1.5519927</v>
      </c>
      <c r="Y386" s="12">
        <v>-0.79147769999999995</v>
      </c>
      <c r="Z386" s="12">
        <v>-1.2470641</v>
      </c>
      <c r="AA386" s="12" t="s">
        <v>48</v>
      </c>
      <c r="AB386" s="12">
        <v>1</v>
      </c>
    </row>
    <row r="387" spans="7:28" ht="16" x14ac:dyDescent="0.2">
      <c r="G387" s="12" t="s">
        <v>1718</v>
      </c>
      <c r="H387" s="12">
        <v>123</v>
      </c>
      <c r="I387" s="12">
        <v>253</v>
      </c>
      <c r="J387" s="12" t="s">
        <v>11</v>
      </c>
      <c r="K387" s="12">
        <v>2001</v>
      </c>
      <c r="L387" s="12" t="s">
        <v>1719</v>
      </c>
      <c r="M387" s="12">
        <v>1973115292</v>
      </c>
      <c r="N387" s="12" t="s">
        <v>111</v>
      </c>
      <c r="O387" s="12" t="s">
        <v>125</v>
      </c>
      <c r="P387" s="14">
        <v>37098</v>
      </c>
      <c r="Q387" s="12" t="s">
        <v>1836</v>
      </c>
      <c r="R387" s="12" t="s">
        <v>1837</v>
      </c>
      <c r="S387" s="12">
        <v>0.54</v>
      </c>
      <c r="T387" s="12">
        <v>954</v>
      </c>
      <c r="U387" s="12">
        <v>2001</v>
      </c>
      <c r="V387" s="12">
        <v>0</v>
      </c>
      <c r="W387" s="12">
        <v>-0.29187849999999999</v>
      </c>
      <c r="X387" s="12">
        <v>-1.1474538000000001</v>
      </c>
      <c r="Y387" s="12">
        <v>-0.5768394</v>
      </c>
      <c r="Z387" s="12">
        <v>-1.1192012</v>
      </c>
      <c r="AA387" s="12" t="s">
        <v>107</v>
      </c>
      <c r="AB387" s="12">
        <v>1</v>
      </c>
    </row>
    <row r="388" spans="7:28" ht="16" x14ac:dyDescent="0.2">
      <c r="G388" s="12" t="s">
        <v>560</v>
      </c>
      <c r="H388" s="12">
        <v>118</v>
      </c>
      <c r="I388" s="12">
        <v>262</v>
      </c>
      <c r="J388" s="12" t="s">
        <v>11</v>
      </c>
      <c r="K388" s="12">
        <v>2001</v>
      </c>
      <c r="L388" s="12" t="s">
        <v>561</v>
      </c>
      <c r="M388" s="12">
        <v>10576238853</v>
      </c>
      <c r="N388" s="12" t="s">
        <v>236</v>
      </c>
      <c r="O388" s="12" t="s">
        <v>395</v>
      </c>
      <c r="P388" s="14">
        <v>37105</v>
      </c>
      <c r="Q388" s="12" t="s">
        <v>681</v>
      </c>
      <c r="R388" s="12" t="s">
        <v>682</v>
      </c>
      <c r="S388" s="12">
        <v>7.0000000000000007E-2</v>
      </c>
      <c r="T388" s="12">
        <v>31000</v>
      </c>
      <c r="U388" s="12">
        <v>1818</v>
      </c>
      <c r="V388" s="12">
        <v>183</v>
      </c>
      <c r="W388" s="12">
        <v>0.97055068</v>
      </c>
      <c r="X388" s="12">
        <v>-0.50005429999999995</v>
      </c>
      <c r="Y388" s="12">
        <v>-0.2032321</v>
      </c>
      <c r="Z388" s="12">
        <v>-0.90840220000000005</v>
      </c>
      <c r="AA388" s="12" t="s">
        <v>48</v>
      </c>
      <c r="AB388" s="12">
        <v>1</v>
      </c>
    </row>
    <row r="389" spans="7:28" ht="16" x14ac:dyDescent="0.2">
      <c r="G389" s="12" t="s">
        <v>3500</v>
      </c>
      <c r="H389" s="12">
        <v>112</v>
      </c>
      <c r="I389" s="12">
        <v>146</v>
      </c>
      <c r="J389" s="12" t="s">
        <v>3480</v>
      </c>
      <c r="K389" s="12">
        <v>2001</v>
      </c>
      <c r="L389" s="12" t="s">
        <v>3501</v>
      </c>
      <c r="M389" s="12">
        <v>1748596275</v>
      </c>
      <c r="N389" s="12" t="s">
        <v>118</v>
      </c>
      <c r="O389" s="12" t="s">
        <v>729</v>
      </c>
      <c r="P389" s="14">
        <v>37110</v>
      </c>
      <c r="Q389" s="12" t="s">
        <v>3579</v>
      </c>
      <c r="R389" s="12" t="s">
        <v>739</v>
      </c>
      <c r="S389" s="12">
        <v>0.03</v>
      </c>
      <c r="T389" s="12">
        <v>2350</v>
      </c>
      <c r="U389" s="12">
        <v>1992</v>
      </c>
      <c r="V389" s="12">
        <v>9</v>
      </c>
      <c r="W389" s="12">
        <v>0.10214291</v>
      </c>
      <c r="X389" s="12">
        <v>-0.91220310000000004</v>
      </c>
      <c r="Y389" s="12">
        <v>-0.46615600000000001</v>
      </c>
      <c r="Z389" s="12">
        <v>-1.0441298000000001</v>
      </c>
      <c r="AA389" s="12" t="s">
        <v>43</v>
      </c>
      <c r="AB389" s="12">
        <v>1</v>
      </c>
    </row>
    <row r="390" spans="7:28" ht="16" x14ac:dyDescent="0.2">
      <c r="G390" s="12" t="s">
        <v>245</v>
      </c>
      <c r="H390" s="12">
        <v>132</v>
      </c>
      <c r="I390" s="12">
        <v>262</v>
      </c>
      <c r="J390" s="12" t="s">
        <v>11</v>
      </c>
      <c r="K390" s="12">
        <v>2001</v>
      </c>
      <c r="L390" s="12" t="s">
        <v>246</v>
      </c>
      <c r="M390" s="12">
        <v>17574321989</v>
      </c>
      <c r="N390" s="12" t="s">
        <v>35</v>
      </c>
      <c r="O390" s="12" t="s">
        <v>270</v>
      </c>
      <c r="P390" s="14">
        <v>37187</v>
      </c>
      <c r="Q390" s="12" t="s">
        <v>271</v>
      </c>
      <c r="R390" s="12" t="s">
        <v>272</v>
      </c>
      <c r="S390" s="12">
        <v>0.08</v>
      </c>
      <c r="T390" s="12">
        <v>15378</v>
      </c>
      <c r="U390" s="12">
        <v>1879</v>
      </c>
      <c r="V390" s="12">
        <v>122</v>
      </c>
      <c r="W390" s="12">
        <v>0.79942345999999997</v>
      </c>
      <c r="X390" s="12">
        <v>-0.48618739999999999</v>
      </c>
      <c r="Y390" s="12">
        <v>-1.1598827</v>
      </c>
      <c r="Z390" s="12">
        <v>-1.5069634999999999</v>
      </c>
      <c r="AA390" s="12" t="s">
        <v>48</v>
      </c>
      <c r="AB390" s="12">
        <v>1</v>
      </c>
    </row>
    <row r="391" spans="7:28" ht="16" x14ac:dyDescent="0.2">
      <c r="G391" s="12" t="s">
        <v>2822</v>
      </c>
      <c r="H391" s="12">
        <v>129</v>
      </c>
      <c r="I391" s="12">
        <v>204</v>
      </c>
      <c r="J391" s="12" t="s">
        <v>11</v>
      </c>
      <c r="K391" s="12">
        <v>2001</v>
      </c>
      <c r="L391" s="12" t="s">
        <v>2823</v>
      </c>
      <c r="M391" s="12">
        <v>421588579.5</v>
      </c>
      <c r="N391" s="12" t="s">
        <v>118</v>
      </c>
      <c r="O391" s="12" t="s">
        <v>392</v>
      </c>
      <c r="P391" s="14">
        <v>37189</v>
      </c>
      <c r="Q391" s="12" t="s">
        <v>2873</v>
      </c>
      <c r="R391" s="12" t="s">
        <v>2874</v>
      </c>
      <c r="S391" s="12">
        <v>0.04</v>
      </c>
      <c r="T391" s="12">
        <v>1800</v>
      </c>
      <c r="U391" s="12">
        <v>1999</v>
      </c>
      <c r="V391" s="12">
        <v>2</v>
      </c>
      <c r="W391" s="12">
        <v>1.2422918599999999</v>
      </c>
      <c r="X391" s="12">
        <v>-0.2197489</v>
      </c>
      <c r="Y391" s="12">
        <v>-0.9423298</v>
      </c>
      <c r="Z391" s="12">
        <v>-1.3349317999999999</v>
      </c>
      <c r="AA391" s="12" t="s">
        <v>43</v>
      </c>
      <c r="AB391" s="12">
        <v>1</v>
      </c>
    </row>
    <row r="392" spans="7:28" ht="16" x14ac:dyDescent="0.2">
      <c r="G392" s="12" t="s">
        <v>459</v>
      </c>
      <c r="H392" s="12">
        <v>126</v>
      </c>
      <c r="I392" s="12">
        <v>262</v>
      </c>
      <c r="J392" s="12" t="s">
        <v>11</v>
      </c>
      <c r="K392" s="12">
        <v>2001</v>
      </c>
      <c r="L392" s="12" t="s">
        <v>460</v>
      </c>
      <c r="M392" s="12">
        <v>4330537336</v>
      </c>
      <c r="N392" s="12" t="s">
        <v>111</v>
      </c>
      <c r="O392" s="12" t="s">
        <v>125</v>
      </c>
      <c r="P392" s="14">
        <v>37210</v>
      </c>
      <c r="Q392" s="12" t="s">
        <v>490</v>
      </c>
      <c r="R392" s="12" t="s">
        <v>491</v>
      </c>
      <c r="S392" s="12">
        <v>0.11</v>
      </c>
      <c r="T392" s="12">
        <v>18000</v>
      </c>
      <c r="U392" s="12">
        <v>1963</v>
      </c>
      <c r="V392" s="12">
        <v>38</v>
      </c>
      <c r="W392" s="12">
        <v>1.7957493200000001</v>
      </c>
      <c r="X392" s="12">
        <v>0.99970393999999996</v>
      </c>
      <c r="Y392" s="12">
        <v>-0.2247923</v>
      </c>
      <c r="Z392" s="12">
        <v>-0.78501200000000004</v>
      </c>
      <c r="AA392" s="12" t="s">
        <v>48</v>
      </c>
      <c r="AB392" s="12">
        <v>1</v>
      </c>
    </row>
    <row r="393" spans="7:28" ht="16" x14ac:dyDescent="0.2">
      <c r="G393" s="12" t="s">
        <v>2270</v>
      </c>
      <c r="H393" s="12">
        <v>123</v>
      </c>
      <c r="I393" s="12">
        <v>236</v>
      </c>
      <c r="J393" s="12" t="s">
        <v>11</v>
      </c>
      <c r="K393" s="12">
        <v>2001</v>
      </c>
      <c r="L393" s="12" t="s">
        <v>2271</v>
      </c>
      <c r="M393" s="12">
        <v>5351244429</v>
      </c>
      <c r="N393" s="12" t="s">
        <v>407</v>
      </c>
      <c r="O393" s="12" t="s">
        <v>2318</v>
      </c>
      <c r="P393" s="14">
        <v>37223</v>
      </c>
      <c r="Q393" s="12" t="s">
        <v>2319</v>
      </c>
      <c r="R393" s="12" t="s">
        <v>2320</v>
      </c>
      <c r="S393" s="12">
        <v>7.0000000000000007E-2</v>
      </c>
      <c r="T393" s="12">
        <v>12500</v>
      </c>
      <c r="U393" s="12">
        <v>2001</v>
      </c>
      <c r="V393" s="12">
        <v>0</v>
      </c>
      <c r="W393" s="12">
        <v>0.27089529000000001</v>
      </c>
      <c r="X393" s="12">
        <v>0.88091456000000001</v>
      </c>
      <c r="Y393" s="12">
        <v>-0.30196770000000001</v>
      </c>
      <c r="Z393" s="12">
        <v>-0.87692910000000002</v>
      </c>
      <c r="AA393" s="12" t="s">
        <v>48</v>
      </c>
      <c r="AB393" s="12">
        <v>1</v>
      </c>
    </row>
    <row r="394" spans="7:28" ht="16" x14ac:dyDescent="0.2">
      <c r="G394" s="12" t="s">
        <v>3696</v>
      </c>
      <c r="H394" s="12">
        <v>115</v>
      </c>
      <c r="I394" s="12">
        <v>131</v>
      </c>
      <c r="J394" s="12" t="s">
        <v>3480</v>
      </c>
      <c r="K394" s="12">
        <v>2001</v>
      </c>
      <c r="L394" s="12" t="s">
        <v>3697</v>
      </c>
      <c r="M394" s="12">
        <v>9288047054</v>
      </c>
      <c r="N394" s="12" t="s">
        <v>97</v>
      </c>
      <c r="O394" s="12" t="s">
        <v>1821</v>
      </c>
      <c r="P394" s="14">
        <v>37236</v>
      </c>
      <c r="Q394" s="12" t="s">
        <v>3725</v>
      </c>
      <c r="R394" s="12" t="s">
        <v>2238</v>
      </c>
      <c r="S394" s="12">
        <v>0.23</v>
      </c>
      <c r="T394" s="12">
        <v>64794</v>
      </c>
      <c r="U394" s="12">
        <v>2001</v>
      </c>
      <c r="V394" s="12">
        <v>0</v>
      </c>
      <c r="W394" s="12">
        <v>-0.57930559999999998</v>
      </c>
      <c r="X394" s="12">
        <v>0.92523789999999995</v>
      </c>
      <c r="Y394" s="12">
        <v>-8.23657E-2</v>
      </c>
      <c r="Z394" s="12">
        <v>-0.73925200000000002</v>
      </c>
      <c r="AA394" s="12" t="s">
        <v>48</v>
      </c>
      <c r="AB394" s="12">
        <v>1</v>
      </c>
    </row>
    <row r="395" spans="7:28" ht="16" x14ac:dyDescent="0.2">
      <c r="G395" s="12" t="s">
        <v>296</v>
      </c>
      <c r="H395" s="12">
        <v>131</v>
      </c>
      <c r="I395" s="12">
        <v>262</v>
      </c>
      <c r="J395" s="12" t="s">
        <v>11</v>
      </c>
      <c r="K395" s="12">
        <v>2001</v>
      </c>
      <c r="L395" s="12" t="s">
        <v>297</v>
      </c>
      <c r="M395" s="12">
        <v>19429785333</v>
      </c>
      <c r="N395" s="12" t="s">
        <v>44</v>
      </c>
      <c r="O395" s="12" t="s">
        <v>367</v>
      </c>
      <c r="P395" s="14">
        <v>37238</v>
      </c>
      <c r="Q395" s="12" t="s">
        <v>368</v>
      </c>
      <c r="R395" s="12" t="s">
        <v>369</v>
      </c>
      <c r="S395" s="12">
        <v>0.19</v>
      </c>
      <c r="T395" s="12">
        <v>33700</v>
      </c>
      <c r="U395" s="12">
        <v>1984</v>
      </c>
      <c r="V395" s="12">
        <v>17</v>
      </c>
      <c r="W395" s="12">
        <v>-2.0734143</v>
      </c>
      <c r="X395" s="12">
        <v>0.52743045</v>
      </c>
      <c r="Y395" s="12">
        <v>-0.33035120000000001</v>
      </c>
      <c r="Z395" s="12">
        <v>-0.92014260000000003</v>
      </c>
      <c r="AA395" s="12" t="s">
        <v>48</v>
      </c>
      <c r="AB395" s="12">
        <v>1</v>
      </c>
    </row>
    <row r="396" spans="7:28" ht="16" x14ac:dyDescent="0.2">
      <c r="G396" s="12" t="s">
        <v>2268</v>
      </c>
      <c r="H396" s="12">
        <v>123</v>
      </c>
      <c r="I396" s="12">
        <v>236</v>
      </c>
      <c r="J396" s="12" t="s">
        <v>11</v>
      </c>
      <c r="K396" s="12">
        <v>2001</v>
      </c>
      <c r="L396" s="12" t="s">
        <v>2269</v>
      </c>
      <c r="M396" s="12">
        <v>44331268300</v>
      </c>
      <c r="N396" s="12" t="s">
        <v>35</v>
      </c>
      <c r="O396" s="12" t="s">
        <v>207</v>
      </c>
      <c r="P396" s="14">
        <v>37238</v>
      </c>
      <c r="Q396" s="12" t="s">
        <v>2316</v>
      </c>
      <c r="R396" s="12" t="s">
        <v>2317</v>
      </c>
      <c r="S396" s="12">
        <v>7.0000000000000007E-2</v>
      </c>
      <c r="T396" s="12">
        <v>49705</v>
      </c>
      <c r="U396" s="12">
        <v>1875</v>
      </c>
      <c r="V396" s="12">
        <v>126</v>
      </c>
      <c r="W396" s="12">
        <v>-2.0734143</v>
      </c>
      <c r="X396" s="12">
        <v>0.52743045</v>
      </c>
      <c r="Y396" s="12">
        <v>-0.33035120000000001</v>
      </c>
      <c r="Z396" s="12">
        <v>-0.92014260000000003</v>
      </c>
      <c r="AA396" s="12" t="s">
        <v>48</v>
      </c>
      <c r="AB396" s="12">
        <v>1</v>
      </c>
    </row>
    <row r="397" spans="7:28" ht="16" x14ac:dyDescent="0.2">
      <c r="G397" s="12" t="s">
        <v>4881</v>
      </c>
      <c r="H397" s="12">
        <v>94</v>
      </c>
      <c r="I397" s="12">
        <v>37</v>
      </c>
      <c r="J397" s="12" t="s">
        <v>4729</v>
      </c>
      <c r="K397" s="12">
        <v>2001</v>
      </c>
      <c r="L397" s="12" t="s">
        <v>4882</v>
      </c>
      <c r="M397" s="12">
        <v>63171155</v>
      </c>
      <c r="N397" s="12" t="s">
        <v>44</v>
      </c>
      <c r="O397" s="12" t="s">
        <v>364</v>
      </c>
      <c r="P397" s="14">
        <v>37242</v>
      </c>
      <c r="Q397" s="12" t="s">
        <v>1134</v>
      </c>
      <c r="R397" s="12" t="s">
        <v>4920</v>
      </c>
      <c r="S397" s="12">
        <v>0.01</v>
      </c>
      <c r="T397" s="12">
        <v>24800</v>
      </c>
      <c r="U397" s="12">
        <v>2000</v>
      </c>
      <c r="V397" s="12">
        <v>1</v>
      </c>
      <c r="W397" s="12">
        <v>-0.63543000000000005</v>
      </c>
      <c r="X397" s="12">
        <v>0.81426345</v>
      </c>
      <c r="Y397" s="12">
        <v>-7.2459499999999996E-2</v>
      </c>
      <c r="Z397" s="12">
        <v>-0.73653460000000004</v>
      </c>
      <c r="AA397" s="12" t="s">
        <v>48</v>
      </c>
      <c r="AB397" s="12">
        <v>0</v>
      </c>
    </row>
    <row r="398" spans="7:28" ht="16" x14ac:dyDescent="0.2">
      <c r="G398" s="12" t="s">
        <v>803</v>
      </c>
      <c r="H398" s="12">
        <v>14</v>
      </c>
      <c r="I398" s="12">
        <v>262</v>
      </c>
      <c r="J398" s="12" t="s">
        <v>11</v>
      </c>
      <c r="K398" s="12">
        <v>2002</v>
      </c>
      <c r="L398" s="12" t="s">
        <v>804</v>
      </c>
      <c r="M398" s="12">
        <v>201327136.90000001</v>
      </c>
      <c r="N398" s="12" t="s">
        <v>35</v>
      </c>
      <c r="O398" s="12" t="s">
        <v>40</v>
      </c>
      <c r="P398" s="14">
        <v>37264</v>
      </c>
      <c r="Q398" s="12" t="s">
        <v>831</v>
      </c>
      <c r="R398" s="12" t="s">
        <v>832</v>
      </c>
      <c r="S398" s="12">
        <v>0.12</v>
      </c>
      <c r="T398" s="12">
        <v>165</v>
      </c>
      <c r="U398" s="12">
        <v>1989</v>
      </c>
      <c r="V398" s="12">
        <v>13</v>
      </c>
      <c r="W398" s="12">
        <v>1.0405563499999999</v>
      </c>
      <c r="X398" s="12">
        <v>1.14402409</v>
      </c>
      <c r="Y398" s="12">
        <v>0.54381199999999996</v>
      </c>
      <c r="Z398" s="12">
        <v>-0.35311369999999997</v>
      </c>
      <c r="AA398" s="12" t="s">
        <v>39</v>
      </c>
      <c r="AB398" s="12">
        <v>1</v>
      </c>
    </row>
    <row r="399" spans="7:28" ht="16" x14ac:dyDescent="0.2">
      <c r="G399" s="12" t="s">
        <v>5763</v>
      </c>
      <c r="H399" s="12">
        <v>74</v>
      </c>
      <c r="I399" s="12">
        <v>1</v>
      </c>
      <c r="J399" s="12" t="s">
        <v>4729</v>
      </c>
      <c r="K399" s="12">
        <v>2002</v>
      </c>
      <c r="L399" s="12" t="s">
        <v>5764</v>
      </c>
      <c r="M399" s="12">
        <v>17121176065</v>
      </c>
      <c r="N399" s="12" t="s">
        <v>35</v>
      </c>
      <c r="O399" s="12" t="s">
        <v>1838</v>
      </c>
      <c r="P399" s="14">
        <v>37264</v>
      </c>
      <c r="Q399" s="12" t="s">
        <v>5841</v>
      </c>
      <c r="R399" s="12" t="s">
        <v>5842</v>
      </c>
      <c r="S399" s="12">
        <v>0</v>
      </c>
      <c r="T399" s="12">
        <v>14023</v>
      </c>
      <c r="U399" s="12">
        <v>1893</v>
      </c>
      <c r="V399" s="12">
        <v>109</v>
      </c>
      <c r="W399" s="12">
        <v>1.0405563499999999</v>
      </c>
      <c r="X399" s="12">
        <v>1.14402409</v>
      </c>
      <c r="Y399" s="12">
        <v>0.54381199999999996</v>
      </c>
      <c r="Z399" s="12">
        <v>-0.35311369999999997</v>
      </c>
      <c r="AA399" s="12" t="s">
        <v>48</v>
      </c>
      <c r="AB399" s="12">
        <v>0</v>
      </c>
    </row>
    <row r="400" spans="7:28" ht="16" x14ac:dyDescent="0.2">
      <c r="G400" s="12" t="s">
        <v>4032</v>
      </c>
      <c r="H400" s="12">
        <v>121</v>
      </c>
      <c r="I400" s="12">
        <v>102</v>
      </c>
      <c r="J400" s="12" t="s">
        <v>3480</v>
      </c>
      <c r="K400" s="12">
        <v>2002</v>
      </c>
      <c r="L400" s="12" t="s">
        <v>4033</v>
      </c>
      <c r="M400" s="12">
        <v>1623163082</v>
      </c>
      <c r="N400" s="12" t="s">
        <v>118</v>
      </c>
      <c r="O400" s="12" t="s">
        <v>628</v>
      </c>
      <c r="P400" s="14">
        <v>37285</v>
      </c>
      <c r="Q400" s="12" t="s">
        <v>224</v>
      </c>
      <c r="R400" s="12" t="s">
        <v>4076</v>
      </c>
      <c r="S400" s="12">
        <v>0.03</v>
      </c>
      <c r="T400" s="12">
        <v>1774</v>
      </c>
      <c r="U400" s="12">
        <v>1986</v>
      </c>
      <c r="V400" s="12">
        <v>16</v>
      </c>
      <c r="W400" s="12">
        <v>-2.4426176000000002</v>
      </c>
      <c r="X400" s="12">
        <v>-1.6045818000000001</v>
      </c>
      <c r="Y400" s="12">
        <v>-0.4561385</v>
      </c>
      <c r="Z400" s="12">
        <v>-1.0080834000000001</v>
      </c>
      <c r="AA400" s="12" t="s">
        <v>43</v>
      </c>
      <c r="AB400" s="12">
        <v>0</v>
      </c>
    </row>
    <row r="401" spans="7:28" ht="16" x14ac:dyDescent="0.2">
      <c r="G401" s="12" t="s">
        <v>4733</v>
      </c>
      <c r="H401" s="12">
        <v>82</v>
      </c>
      <c r="I401" s="12">
        <v>49</v>
      </c>
      <c r="J401" s="12" t="s">
        <v>4729</v>
      </c>
      <c r="K401" s="12">
        <v>2002</v>
      </c>
      <c r="L401" s="12" t="s">
        <v>4734</v>
      </c>
      <c r="M401" s="12">
        <v>2163539736</v>
      </c>
      <c r="N401" s="12" t="s">
        <v>111</v>
      </c>
      <c r="O401" s="12" t="s">
        <v>237</v>
      </c>
      <c r="P401" s="14">
        <v>37293</v>
      </c>
      <c r="Q401" s="12" t="s">
        <v>4790</v>
      </c>
      <c r="R401" s="12" t="s">
        <v>4791</v>
      </c>
      <c r="S401" s="12">
        <v>0.09</v>
      </c>
      <c r="T401" s="12">
        <v>928</v>
      </c>
      <c r="U401" s="12">
        <v>1999</v>
      </c>
      <c r="V401" s="12">
        <v>3</v>
      </c>
      <c r="W401" s="12">
        <v>-2.1334303999999999</v>
      </c>
      <c r="X401" s="12">
        <v>-3.021379</v>
      </c>
      <c r="Y401" s="12">
        <v>-0.76304539999999998</v>
      </c>
      <c r="Z401" s="12">
        <v>-1.2227477</v>
      </c>
      <c r="AA401" s="12" t="s">
        <v>107</v>
      </c>
      <c r="AB401" s="12">
        <v>0</v>
      </c>
    </row>
    <row r="402" spans="7:28" ht="16" x14ac:dyDescent="0.2">
      <c r="G402" s="12" t="s">
        <v>1015</v>
      </c>
      <c r="H402" s="12">
        <v>128</v>
      </c>
      <c r="I402" s="12">
        <v>261</v>
      </c>
      <c r="J402" s="12" t="s">
        <v>11</v>
      </c>
      <c r="K402" s="12">
        <v>2002</v>
      </c>
      <c r="L402" s="12" t="s">
        <v>1016</v>
      </c>
      <c r="M402" s="12">
        <v>2338877814</v>
      </c>
      <c r="N402" s="12" t="s">
        <v>111</v>
      </c>
      <c r="O402" s="12" t="s">
        <v>125</v>
      </c>
      <c r="P402" s="14">
        <v>37294</v>
      </c>
      <c r="Q402" s="12" t="s">
        <v>224</v>
      </c>
      <c r="R402" s="12" t="s">
        <v>1019</v>
      </c>
      <c r="S402" s="12">
        <v>7.0000000000000007E-2</v>
      </c>
      <c r="T402" s="12">
        <v>7600</v>
      </c>
      <c r="U402" s="12">
        <v>1968</v>
      </c>
      <c r="V402" s="12">
        <v>34</v>
      </c>
      <c r="W402" s="12">
        <v>-2.0405734</v>
      </c>
      <c r="X402" s="12">
        <v>-2.9854294000000001</v>
      </c>
      <c r="Y402" s="12">
        <v>-0.82323639999999998</v>
      </c>
      <c r="Z402" s="12">
        <v>-1.264586</v>
      </c>
      <c r="AA402" s="12" t="s">
        <v>110</v>
      </c>
      <c r="AB402" s="12">
        <v>1</v>
      </c>
    </row>
    <row r="403" spans="7:28" ht="16" x14ac:dyDescent="0.2">
      <c r="G403" s="12" t="s">
        <v>2844</v>
      </c>
      <c r="H403" s="12">
        <v>124</v>
      </c>
      <c r="I403" s="12">
        <v>200</v>
      </c>
      <c r="J403" s="12" t="s">
        <v>11</v>
      </c>
      <c r="K403" s="12">
        <v>2002</v>
      </c>
      <c r="L403" s="12" t="s">
        <v>2845</v>
      </c>
      <c r="M403" s="12">
        <v>67462668411</v>
      </c>
      <c r="N403" s="12" t="s">
        <v>97</v>
      </c>
      <c r="O403" s="12" t="s">
        <v>221</v>
      </c>
      <c r="P403" s="14">
        <v>37336</v>
      </c>
      <c r="Q403" s="12" t="s">
        <v>2893</v>
      </c>
      <c r="R403" s="12" t="s">
        <v>2894</v>
      </c>
      <c r="S403" s="12">
        <v>0.15</v>
      </c>
      <c r="T403" s="12">
        <v>69354</v>
      </c>
      <c r="U403" s="12">
        <v>1942</v>
      </c>
      <c r="V403" s="12">
        <v>60</v>
      </c>
      <c r="W403" s="12">
        <v>0.54993303999999998</v>
      </c>
      <c r="X403" s="12">
        <v>0.78046897999999998</v>
      </c>
      <c r="Y403" s="12">
        <v>0.89493672999999996</v>
      </c>
      <c r="Z403" s="12">
        <v>-7.15673E-2</v>
      </c>
      <c r="AA403" s="12" t="s">
        <v>48</v>
      </c>
      <c r="AB403" s="12">
        <v>1</v>
      </c>
    </row>
    <row r="404" spans="7:28" ht="16" x14ac:dyDescent="0.2">
      <c r="G404" s="12" t="s">
        <v>2010</v>
      </c>
      <c r="H404" s="12">
        <v>78</v>
      </c>
      <c r="I404" s="12">
        <v>245</v>
      </c>
      <c r="J404" s="12" t="s">
        <v>11</v>
      </c>
      <c r="K404" s="12">
        <v>2002</v>
      </c>
      <c r="L404" s="12" t="s">
        <v>2011</v>
      </c>
      <c r="M404" s="12">
        <v>1711600000</v>
      </c>
      <c r="N404" s="12" t="s">
        <v>236</v>
      </c>
      <c r="O404" s="12" t="s">
        <v>275</v>
      </c>
      <c r="P404" s="14">
        <v>37337</v>
      </c>
      <c r="Q404" s="12" t="s">
        <v>2062</v>
      </c>
      <c r="R404" s="12" t="s">
        <v>2063</v>
      </c>
      <c r="S404" s="12">
        <v>0.15</v>
      </c>
      <c r="T404" s="12">
        <v>2516</v>
      </c>
      <c r="U404" s="12">
        <v>1924</v>
      </c>
      <c r="V404" s="12">
        <v>78</v>
      </c>
      <c r="W404" s="12">
        <v>0.31583442</v>
      </c>
      <c r="X404" s="12">
        <v>0.58685162999999996</v>
      </c>
      <c r="Y404" s="12">
        <v>0.77526708</v>
      </c>
      <c r="Z404" s="12">
        <v>-0.1477937</v>
      </c>
      <c r="AA404" s="12" t="s">
        <v>43</v>
      </c>
      <c r="AB404" s="12">
        <v>1</v>
      </c>
    </row>
    <row r="405" spans="7:28" ht="16" x14ac:dyDescent="0.2">
      <c r="G405" s="12" t="s">
        <v>1397</v>
      </c>
      <c r="H405" s="12">
        <v>127</v>
      </c>
      <c r="I405" s="12">
        <v>259</v>
      </c>
      <c r="J405" s="12" t="s">
        <v>11</v>
      </c>
      <c r="K405" s="12">
        <v>2002</v>
      </c>
      <c r="L405" s="12" t="s">
        <v>1398</v>
      </c>
      <c r="M405" s="12">
        <v>6278332922</v>
      </c>
      <c r="N405" s="12" t="s">
        <v>685</v>
      </c>
      <c r="O405" s="12" t="s">
        <v>686</v>
      </c>
      <c r="P405" s="14">
        <v>37358</v>
      </c>
      <c r="Q405" s="12" t="s">
        <v>1427</v>
      </c>
      <c r="R405" s="12" t="s">
        <v>1428</v>
      </c>
      <c r="S405" s="12">
        <v>0.06</v>
      </c>
      <c r="T405" s="12">
        <v>19978</v>
      </c>
      <c r="U405" s="12">
        <v>1998</v>
      </c>
      <c r="V405" s="12">
        <v>4</v>
      </c>
      <c r="W405" s="12">
        <v>-1.6671651000000001</v>
      </c>
      <c r="X405" s="12">
        <v>-0.69928330000000005</v>
      </c>
      <c r="Y405" s="12">
        <v>-0.63194530000000004</v>
      </c>
      <c r="Z405" s="12">
        <v>-0.70964369999999999</v>
      </c>
      <c r="AA405" s="12" t="s">
        <v>48</v>
      </c>
      <c r="AB405" s="12">
        <v>1</v>
      </c>
    </row>
    <row r="406" spans="7:28" ht="16" x14ac:dyDescent="0.2">
      <c r="G406" s="12" t="s">
        <v>175</v>
      </c>
      <c r="H406" s="12">
        <v>136</v>
      </c>
      <c r="I406" s="12">
        <v>262</v>
      </c>
      <c r="J406" s="12" t="s">
        <v>11</v>
      </c>
      <c r="K406" s="12">
        <v>2002</v>
      </c>
      <c r="L406" s="12" t="s">
        <v>176</v>
      </c>
      <c r="M406" s="12">
        <v>414128076.60000002</v>
      </c>
      <c r="N406" s="12" t="s">
        <v>118</v>
      </c>
      <c r="O406" s="12" t="s">
        <v>119</v>
      </c>
      <c r="P406" s="14">
        <v>37397</v>
      </c>
      <c r="Q406" s="12" t="s">
        <v>212</v>
      </c>
      <c r="R406" s="12" t="s">
        <v>213</v>
      </c>
      <c r="S406" s="12">
        <v>0.04</v>
      </c>
      <c r="T406" s="12">
        <v>2000</v>
      </c>
      <c r="U406" s="12">
        <v>1979</v>
      </c>
      <c r="V406" s="12">
        <v>23</v>
      </c>
      <c r="W406" s="12">
        <v>-0.16181580000000001</v>
      </c>
      <c r="X406" s="12">
        <v>-1.1299243000000001</v>
      </c>
      <c r="Y406" s="12">
        <v>-1.583351</v>
      </c>
      <c r="Z406" s="12">
        <v>-1.0133890000000001</v>
      </c>
      <c r="AA406" s="12" t="s">
        <v>43</v>
      </c>
      <c r="AB406" s="12">
        <v>1</v>
      </c>
    </row>
    <row r="407" spans="7:28" ht="16" x14ac:dyDescent="0.2">
      <c r="G407" s="12" t="s">
        <v>4331</v>
      </c>
      <c r="H407" s="12">
        <v>122</v>
      </c>
      <c r="I407" s="12">
        <v>79</v>
      </c>
      <c r="J407" s="12" t="s">
        <v>4092</v>
      </c>
      <c r="K407" s="12">
        <v>2002</v>
      </c>
      <c r="L407" s="12" t="s">
        <v>4332</v>
      </c>
      <c r="M407" s="15">
        <v>134000000000</v>
      </c>
      <c r="N407" s="12" t="s">
        <v>111</v>
      </c>
      <c r="O407" s="12" t="s">
        <v>4353</v>
      </c>
      <c r="P407" s="14">
        <v>37399</v>
      </c>
      <c r="Q407" s="12" t="s">
        <v>4354</v>
      </c>
      <c r="R407" s="12" t="s">
        <v>4355</v>
      </c>
      <c r="S407" s="12">
        <v>0.32</v>
      </c>
      <c r="T407" s="12">
        <v>5500</v>
      </c>
      <c r="U407" s="12">
        <v>1997</v>
      </c>
      <c r="V407" s="12">
        <v>5</v>
      </c>
      <c r="W407" s="12">
        <v>0.97537574999999999</v>
      </c>
      <c r="X407" s="12">
        <v>-0.59818709999999997</v>
      </c>
      <c r="Y407" s="12">
        <v>-0.9537717</v>
      </c>
      <c r="Z407" s="12">
        <v>-0.72416729999999996</v>
      </c>
      <c r="AA407" s="12" t="s">
        <v>110</v>
      </c>
      <c r="AB407" s="12">
        <v>0</v>
      </c>
    </row>
    <row r="408" spans="7:28" ht="16" x14ac:dyDescent="0.2">
      <c r="G408" s="12" t="s">
        <v>5304</v>
      </c>
      <c r="H408" s="12">
        <v>125</v>
      </c>
      <c r="I408" s="12">
        <v>13</v>
      </c>
      <c r="J408" s="12" t="s">
        <v>4729</v>
      </c>
      <c r="K408" s="12">
        <v>2002</v>
      </c>
      <c r="L408" s="12" t="s">
        <v>5305</v>
      </c>
      <c r="M408" s="12">
        <v>1669015286</v>
      </c>
      <c r="N408" s="12" t="s">
        <v>97</v>
      </c>
      <c r="O408" s="12" t="s">
        <v>139</v>
      </c>
      <c r="P408" s="14">
        <v>37400</v>
      </c>
      <c r="Q408" s="12" t="s">
        <v>490</v>
      </c>
      <c r="R408" s="12" t="s">
        <v>5314</v>
      </c>
      <c r="S408" s="12">
        <v>0.1</v>
      </c>
      <c r="T408" s="12">
        <v>6000</v>
      </c>
      <c r="U408" s="12">
        <v>2002</v>
      </c>
      <c r="V408" s="12">
        <v>0</v>
      </c>
      <c r="W408" s="12">
        <v>0.16138517999999999</v>
      </c>
      <c r="X408" s="12">
        <v>-1.0123346</v>
      </c>
      <c r="Y408" s="12">
        <v>-1.3857527999999999</v>
      </c>
      <c r="Z408" s="12">
        <v>-0.94407140000000001</v>
      </c>
      <c r="AA408" s="12" t="s">
        <v>110</v>
      </c>
      <c r="AB408" s="12">
        <v>0</v>
      </c>
    </row>
    <row r="409" spans="7:28" ht="16" x14ac:dyDescent="0.2">
      <c r="G409" s="12" t="s">
        <v>2913</v>
      </c>
      <c r="H409" s="12">
        <v>114</v>
      </c>
      <c r="I409" s="12">
        <v>198</v>
      </c>
      <c r="J409" s="12" t="s">
        <v>2855</v>
      </c>
      <c r="K409" s="12">
        <v>2002</v>
      </c>
      <c r="L409" s="12" t="s">
        <v>2914</v>
      </c>
      <c r="M409" s="12">
        <v>513543327.80000001</v>
      </c>
      <c r="N409" s="12" t="s">
        <v>35</v>
      </c>
      <c r="O409" s="12" t="s">
        <v>287</v>
      </c>
      <c r="P409" s="14">
        <v>37420</v>
      </c>
      <c r="Q409" s="12" t="s">
        <v>2950</v>
      </c>
      <c r="R409" s="12" t="s">
        <v>2951</v>
      </c>
      <c r="S409" s="12">
        <v>0.09</v>
      </c>
      <c r="T409" s="12">
        <v>181</v>
      </c>
      <c r="U409" s="12">
        <v>2001</v>
      </c>
      <c r="V409" s="12">
        <v>1</v>
      </c>
      <c r="W409" s="12">
        <v>-1.7856494999999999</v>
      </c>
      <c r="X409" s="12">
        <v>-2.1653077000000001</v>
      </c>
      <c r="Y409" s="12">
        <v>-2.763115</v>
      </c>
      <c r="Z409" s="12">
        <v>-2.1768684</v>
      </c>
      <c r="AA409" s="12" t="s">
        <v>39</v>
      </c>
      <c r="AB409" s="12">
        <v>1</v>
      </c>
    </row>
    <row r="410" spans="7:28" ht="16" x14ac:dyDescent="0.2">
      <c r="G410" s="12" t="s">
        <v>3900</v>
      </c>
      <c r="H410" s="12">
        <v>121</v>
      </c>
      <c r="I410" s="12">
        <v>115</v>
      </c>
      <c r="J410" s="12" t="s">
        <v>3480</v>
      </c>
      <c r="K410" s="12">
        <v>2002</v>
      </c>
      <c r="L410" s="12" t="s">
        <v>3901</v>
      </c>
      <c r="M410" s="15">
        <v>102000000000</v>
      </c>
      <c r="N410" s="12" t="s">
        <v>44</v>
      </c>
      <c r="O410" s="12" t="s">
        <v>218</v>
      </c>
      <c r="P410" s="14">
        <v>37438</v>
      </c>
      <c r="Q410" s="12" t="s">
        <v>3943</v>
      </c>
      <c r="R410" s="12" t="s">
        <v>401</v>
      </c>
      <c r="S410" s="12">
        <v>0.04</v>
      </c>
      <c r="T410" s="12">
        <v>106566</v>
      </c>
      <c r="U410" s="12">
        <v>1994</v>
      </c>
      <c r="V410" s="12">
        <v>8</v>
      </c>
      <c r="W410" s="12">
        <v>-1.8186665</v>
      </c>
      <c r="X410" s="12">
        <v>-2.1895644000000001</v>
      </c>
      <c r="Y410" s="12">
        <v>-2.6890559999999999</v>
      </c>
      <c r="Z410" s="12">
        <v>-2.6342626999999998</v>
      </c>
      <c r="AA410" s="12" t="s">
        <v>48</v>
      </c>
      <c r="AB410" s="12">
        <v>0</v>
      </c>
    </row>
    <row r="411" spans="7:28" ht="16" x14ac:dyDescent="0.2">
      <c r="G411" s="12" t="s">
        <v>5596</v>
      </c>
      <c r="H411" s="12">
        <v>89</v>
      </c>
      <c r="I411" s="12">
        <v>4</v>
      </c>
      <c r="J411" s="12" t="s">
        <v>4729</v>
      </c>
      <c r="K411" s="12">
        <v>2002</v>
      </c>
      <c r="L411" s="12" t="s">
        <v>5597</v>
      </c>
      <c r="M411" s="12">
        <v>14320799051</v>
      </c>
      <c r="N411" s="12" t="s">
        <v>35</v>
      </c>
      <c r="O411" s="12" t="s">
        <v>637</v>
      </c>
      <c r="P411" s="14">
        <v>37438</v>
      </c>
      <c r="Q411" s="12" t="s">
        <v>5643</v>
      </c>
      <c r="R411" s="12" t="s">
        <v>5644</v>
      </c>
      <c r="S411" s="12">
        <v>7.0000000000000007E-2</v>
      </c>
      <c r="T411" s="12">
        <v>4734</v>
      </c>
      <c r="U411" s="12">
        <v>1971</v>
      </c>
      <c r="V411" s="12">
        <v>31</v>
      </c>
      <c r="W411" s="12">
        <v>-1.8186665</v>
      </c>
      <c r="X411" s="12">
        <v>-2.1895644000000001</v>
      </c>
      <c r="Y411" s="12">
        <v>-2.6890559999999999</v>
      </c>
      <c r="Z411" s="12">
        <v>-2.6342626999999998</v>
      </c>
      <c r="AA411" s="12" t="s">
        <v>43</v>
      </c>
      <c r="AB411" s="12">
        <v>0</v>
      </c>
    </row>
    <row r="412" spans="7:28" ht="16" x14ac:dyDescent="0.2">
      <c r="G412" s="12" t="s">
        <v>5775</v>
      </c>
      <c r="H412" s="12">
        <v>103</v>
      </c>
      <c r="I412" s="12">
        <v>0</v>
      </c>
      <c r="J412" s="12" t="s">
        <v>4729</v>
      </c>
      <c r="K412" s="12">
        <v>2002</v>
      </c>
      <c r="L412" s="12" t="s">
        <v>4446</v>
      </c>
      <c r="M412" s="12">
        <v>1564393206</v>
      </c>
      <c r="N412" s="12" t="s">
        <v>407</v>
      </c>
      <c r="O412" s="12" t="s">
        <v>913</v>
      </c>
      <c r="P412" s="14">
        <v>37447</v>
      </c>
      <c r="Q412" s="12" t="s">
        <v>4483</v>
      </c>
      <c r="R412" s="12" t="s">
        <v>4484</v>
      </c>
      <c r="S412" s="12">
        <v>0.12</v>
      </c>
      <c r="T412" s="12">
        <v>6825</v>
      </c>
      <c r="U412" s="12">
        <v>1965</v>
      </c>
      <c r="V412" s="12">
        <v>37</v>
      </c>
      <c r="W412" s="12">
        <v>-2.2829931000000001</v>
      </c>
      <c r="X412" s="12">
        <v>-2.4794934999999998</v>
      </c>
      <c r="Y412" s="12">
        <v>-2.9785626000000001</v>
      </c>
      <c r="Z412" s="12">
        <v>-3.1808681000000001</v>
      </c>
      <c r="AA412" s="12" t="s">
        <v>110</v>
      </c>
      <c r="AB412" s="12">
        <v>0</v>
      </c>
    </row>
    <row r="413" spans="7:28" ht="16" x14ac:dyDescent="0.2">
      <c r="G413" s="12" t="s">
        <v>1532</v>
      </c>
      <c r="H413" s="12">
        <v>131</v>
      </c>
      <c r="I413" s="12">
        <v>257</v>
      </c>
      <c r="J413" s="12" t="s">
        <v>11</v>
      </c>
      <c r="K413" s="12">
        <v>2002</v>
      </c>
      <c r="L413" s="12" t="s">
        <v>1533</v>
      </c>
      <c r="M413" s="12">
        <v>2999759535</v>
      </c>
      <c r="N413" s="12" t="s">
        <v>97</v>
      </c>
      <c r="O413" s="12" t="s">
        <v>221</v>
      </c>
      <c r="P413" s="14">
        <v>37448</v>
      </c>
      <c r="Q413" s="12" t="s">
        <v>1556</v>
      </c>
      <c r="R413" s="12" t="s">
        <v>1557</v>
      </c>
      <c r="S413" s="12">
        <v>0.12</v>
      </c>
      <c r="T413" s="12">
        <v>12422</v>
      </c>
      <c r="U413" s="12">
        <v>1995</v>
      </c>
      <c r="V413" s="12">
        <v>7</v>
      </c>
      <c r="W413" s="12">
        <v>-1.8336083000000001</v>
      </c>
      <c r="X413" s="12">
        <v>-2.2394590999999999</v>
      </c>
      <c r="Y413" s="12">
        <v>-2.7566280000000001</v>
      </c>
      <c r="Z413" s="12">
        <v>-3.0038811000000001</v>
      </c>
      <c r="AA413" s="12" t="s">
        <v>48</v>
      </c>
      <c r="AB413" s="12">
        <v>1</v>
      </c>
    </row>
    <row r="414" spans="7:28" ht="16" x14ac:dyDescent="0.2">
      <c r="G414" s="12" t="s">
        <v>2761</v>
      </c>
      <c r="H414" s="12">
        <v>126</v>
      </c>
      <c r="I414" s="12">
        <v>208</v>
      </c>
      <c r="J414" s="12" t="s">
        <v>11</v>
      </c>
      <c r="K414" s="12">
        <v>2002</v>
      </c>
      <c r="L414" s="12" t="s">
        <v>2762</v>
      </c>
      <c r="M414" s="12">
        <v>810068863.60000002</v>
      </c>
      <c r="N414" s="12" t="s">
        <v>111</v>
      </c>
      <c r="O414" s="12" t="s">
        <v>122</v>
      </c>
      <c r="P414" s="14">
        <v>37456</v>
      </c>
      <c r="Q414" s="12" t="s">
        <v>1550</v>
      </c>
      <c r="R414" s="12" t="s">
        <v>2799</v>
      </c>
      <c r="S414" s="12">
        <v>7.0000000000000007E-2</v>
      </c>
      <c r="T414" s="12">
        <v>29349</v>
      </c>
      <c r="U414" s="12">
        <v>1969</v>
      </c>
      <c r="V414" s="12">
        <v>33</v>
      </c>
      <c r="W414" s="12">
        <v>-2.4754972999999998</v>
      </c>
      <c r="X414" s="12">
        <v>-2.7786476000000002</v>
      </c>
      <c r="Y414" s="12">
        <v>-3.2897780999999999</v>
      </c>
      <c r="Z414" s="12">
        <v>-3.8102667000000001</v>
      </c>
      <c r="AA414" s="12" t="s">
        <v>48</v>
      </c>
      <c r="AB414" s="12">
        <v>1</v>
      </c>
    </row>
    <row r="415" spans="7:28" ht="16" x14ac:dyDescent="0.2">
      <c r="G415" s="12" t="s">
        <v>1228</v>
      </c>
      <c r="H415" s="12">
        <v>59</v>
      </c>
      <c r="I415" s="12">
        <v>261</v>
      </c>
      <c r="J415" s="12" t="s">
        <v>11</v>
      </c>
      <c r="K415" s="12">
        <v>2002</v>
      </c>
      <c r="L415" s="12" t="s">
        <v>1229</v>
      </c>
      <c r="M415" s="12">
        <v>12420282192</v>
      </c>
      <c r="N415" s="12" t="s">
        <v>111</v>
      </c>
      <c r="O415" s="12" t="s">
        <v>705</v>
      </c>
      <c r="P415" s="14">
        <v>37463</v>
      </c>
      <c r="Q415" s="12" t="s">
        <v>1278</v>
      </c>
      <c r="R415" s="12" t="s">
        <v>1279</v>
      </c>
      <c r="S415" s="12">
        <v>0.05</v>
      </c>
      <c r="T415" s="12">
        <v>95000</v>
      </c>
      <c r="U415" s="12">
        <v>1989</v>
      </c>
      <c r="V415" s="12">
        <v>13</v>
      </c>
      <c r="W415" s="12">
        <v>-1.1012731</v>
      </c>
      <c r="X415" s="12">
        <v>-1.9438743000000001</v>
      </c>
      <c r="Y415" s="12">
        <v>-2.5502828000000002</v>
      </c>
      <c r="Z415" s="12">
        <v>-3.2234389999999999</v>
      </c>
      <c r="AA415" s="12" t="s">
        <v>48</v>
      </c>
      <c r="AB415" s="12">
        <v>1</v>
      </c>
    </row>
    <row r="416" spans="7:28" ht="16" x14ac:dyDescent="0.2">
      <c r="G416" s="12" t="s">
        <v>4749</v>
      </c>
      <c r="H416" s="12">
        <v>125</v>
      </c>
      <c r="I416" s="12">
        <v>45</v>
      </c>
      <c r="J416" s="12" t="s">
        <v>4729</v>
      </c>
      <c r="K416" s="12">
        <v>2002</v>
      </c>
      <c r="L416" s="12" t="s">
        <v>4750</v>
      </c>
      <c r="M416" s="12">
        <v>1965532630</v>
      </c>
      <c r="N416" s="12" t="s">
        <v>685</v>
      </c>
      <c r="O416" s="12" t="s">
        <v>1170</v>
      </c>
      <c r="P416" s="14">
        <v>37510</v>
      </c>
      <c r="Q416" s="12" t="s">
        <v>1550</v>
      </c>
      <c r="R416" s="12" t="s">
        <v>4803</v>
      </c>
      <c r="S416" s="12">
        <v>0.13</v>
      </c>
      <c r="T416" s="12">
        <v>9800</v>
      </c>
      <c r="U416" s="12">
        <v>1924</v>
      </c>
      <c r="V416" s="12">
        <v>78</v>
      </c>
      <c r="W416" s="12">
        <v>-0.38846059999999999</v>
      </c>
      <c r="X416" s="12">
        <v>-0.3168743</v>
      </c>
      <c r="Y416" s="12">
        <v>-1.0463355000000001</v>
      </c>
      <c r="Z416" s="12">
        <v>-1.6866998</v>
      </c>
      <c r="AA416" s="12" t="s">
        <v>110</v>
      </c>
      <c r="AB416" s="12">
        <v>0</v>
      </c>
    </row>
    <row r="417" spans="7:28" ht="16" x14ac:dyDescent="0.2">
      <c r="G417" s="12" t="s">
        <v>2110</v>
      </c>
      <c r="H417" s="12">
        <v>139</v>
      </c>
      <c r="I417" s="12">
        <v>242</v>
      </c>
      <c r="J417" s="12" t="s">
        <v>11</v>
      </c>
      <c r="K417" s="12">
        <v>2002</v>
      </c>
      <c r="L417" s="12" t="s">
        <v>2111</v>
      </c>
      <c r="M417" s="12">
        <v>6451394183</v>
      </c>
      <c r="N417" s="12" t="s">
        <v>44</v>
      </c>
      <c r="O417" s="12" t="s">
        <v>45</v>
      </c>
      <c r="P417" s="14">
        <v>37517</v>
      </c>
      <c r="Q417" s="12" t="s">
        <v>2165</v>
      </c>
      <c r="R417" s="12" t="s">
        <v>2166</v>
      </c>
      <c r="S417" s="12">
        <v>0.06</v>
      </c>
      <c r="T417" s="12">
        <v>13250</v>
      </c>
      <c r="U417" s="12">
        <v>1990</v>
      </c>
      <c r="V417" s="12">
        <v>12</v>
      </c>
      <c r="W417" s="12">
        <v>-1.5670158000000001</v>
      </c>
      <c r="X417" s="12">
        <v>-0.99013879999999999</v>
      </c>
      <c r="Y417" s="12">
        <v>-1.3663571999999999</v>
      </c>
      <c r="Z417" s="12">
        <v>-2.0151932000000001</v>
      </c>
      <c r="AA417" s="12" t="s">
        <v>48</v>
      </c>
      <c r="AB417" s="12">
        <v>1</v>
      </c>
    </row>
    <row r="418" spans="7:28" ht="16" x14ac:dyDescent="0.2">
      <c r="G418" s="12" t="s">
        <v>2671</v>
      </c>
      <c r="H418" s="12">
        <v>130</v>
      </c>
      <c r="I418" s="12">
        <v>215</v>
      </c>
      <c r="J418" s="12" t="s">
        <v>11</v>
      </c>
      <c r="K418" s="12">
        <v>2002</v>
      </c>
      <c r="L418" s="12" t="s">
        <v>2672</v>
      </c>
      <c r="M418" s="12">
        <v>9230600967</v>
      </c>
      <c r="N418" s="12" t="s">
        <v>104</v>
      </c>
      <c r="O418" s="12" t="s">
        <v>115</v>
      </c>
      <c r="P418" s="14">
        <v>37524</v>
      </c>
      <c r="Q418" s="12" t="s">
        <v>2202</v>
      </c>
      <c r="R418" s="12" t="s">
        <v>2703</v>
      </c>
      <c r="S418" s="12">
        <v>0.53</v>
      </c>
      <c r="T418" s="12">
        <v>910</v>
      </c>
      <c r="U418" s="12">
        <v>2002</v>
      </c>
      <c r="V418" s="12">
        <v>0</v>
      </c>
      <c r="W418" s="12">
        <v>-1.4493832</v>
      </c>
      <c r="X418" s="12">
        <v>-1.4263161</v>
      </c>
      <c r="Y418" s="12">
        <v>-1.5419689999999999</v>
      </c>
      <c r="Z418" s="12">
        <v>-2.1949204999999998</v>
      </c>
      <c r="AA418" s="12" t="s">
        <v>107</v>
      </c>
      <c r="AB418" s="12">
        <v>1</v>
      </c>
    </row>
    <row r="419" spans="7:28" ht="16" x14ac:dyDescent="0.2">
      <c r="G419" s="12" t="s">
        <v>3626</v>
      </c>
      <c r="H419" s="12">
        <v>7</v>
      </c>
      <c r="I419" s="12">
        <v>137</v>
      </c>
      <c r="J419" s="12" t="s">
        <v>3480</v>
      </c>
      <c r="K419" s="12">
        <v>2002</v>
      </c>
      <c r="L419" s="12" t="s">
        <v>3627</v>
      </c>
      <c r="M419" s="12">
        <v>34090312.100000001</v>
      </c>
      <c r="N419" s="12" t="s">
        <v>150</v>
      </c>
      <c r="O419" s="12" t="s">
        <v>202</v>
      </c>
      <c r="P419" s="14">
        <v>37524</v>
      </c>
      <c r="Q419" s="12" t="s">
        <v>3654</v>
      </c>
      <c r="R419" s="12" t="s">
        <v>3655</v>
      </c>
      <c r="S419" s="12">
        <v>4.63</v>
      </c>
      <c r="T419" s="12">
        <v>587</v>
      </c>
      <c r="U419" s="12">
        <v>2001</v>
      </c>
      <c r="V419" s="12">
        <v>1</v>
      </c>
      <c r="W419" s="12">
        <v>-1.4493832</v>
      </c>
      <c r="X419" s="12">
        <v>-1.4263161</v>
      </c>
      <c r="Y419" s="12">
        <v>-1.5419689999999999</v>
      </c>
      <c r="Z419" s="12">
        <v>-2.1949204999999998</v>
      </c>
      <c r="AA419" s="12" t="s">
        <v>107</v>
      </c>
      <c r="AB419" s="12">
        <v>1</v>
      </c>
    </row>
    <row r="420" spans="7:28" ht="16" x14ac:dyDescent="0.2">
      <c r="G420" s="12" t="s">
        <v>3612</v>
      </c>
      <c r="H420" s="12">
        <v>7</v>
      </c>
      <c r="I420" s="12">
        <v>140</v>
      </c>
      <c r="J420" s="12" t="s">
        <v>3480</v>
      </c>
      <c r="K420" s="12">
        <v>2002</v>
      </c>
      <c r="L420" s="12" t="s">
        <v>3613</v>
      </c>
      <c r="M420" s="12">
        <v>148776603.90000001</v>
      </c>
      <c r="N420" s="12" t="s">
        <v>35</v>
      </c>
      <c r="O420" s="12" t="s">
        <v>287</v>
      </c>
      <c r="P420" s="14">
        <v>37544</v>
      </c>
      <c r="Q420" s="12" t="s">
        <v>3643</v>
      </c>
      <c r="R420" s="12" t="s">
        <v>399</v>
      </c>
      <c r="S420" s="12">
        <v>0.03</v>
      </c>
      <c r="T420" s="12">
        <v>23</v>
      </c>
      <c r="U420" s="12">
        <v>1989</v>
      </c>
      <c r="V420" s="12">
        <v>13</v>
      </c>
      <c r="W420" s="12">
        <v>1.63308622</v>
      </c>
      <c r="X420" s="12">
        <v>0.13247672999999999</v>
      </c>
      <c r="Y420" s="12">
        <v>-0.78227729999999995</v>
      </c>
      <c r="Z420" s="12">
        <v>-1.4514107999999999</v>
      </c>
      <c r="AA420" s="12" t="s">
        <v>131</v>
      </c>
      <c r="AB420" s="12">
        <v>1</v>
      </c>
    </row>
    <row r="421" spans="7:28" ht="16" x14ac:dyDescent="0.2">
      <c r="G421" s="12" t="s">
        <v>2144</v>
      </c>
      <c r="H421" s="12">
        <v>126</v>
      </c>
      <c r="I421" s="12">
        <v>239</v>
      </c>
      <c r="J421" s="12" t="s">
        <v>11</v>
      </c>
      <c r="K421" s="12">
        <v>2002</v>
      </c>
      <c r="L421" s="12" t="s">
        <v>2145</v>
      </c>
      <c r="M421" s="12">
        <v>20465853449</v>
      </c>
      <c r="N421" s="12" t="s">
        <v>111</v>
      </c>
      <c r="O421" s="12" t="s">
        <v>157</v>
      </c>
      <c r="P421" s="14">
        <v>37554</v>
      </c>
      <c r="Q421" s="12" t="s">
        <v>2196</v>
      </c>
      <c r="R421" s="12" t="s">
        <v>2197</v>
      </c>
      <c r="S421" s="12">
        <v>0.41</v>
      </c>
      <c r="T421" s="12">
        <v>25200</v>
      </c>
      <c r="U421" s="12">
        <v>2002</v>
      </c>
      <c r="V421" s="12">
        <v>0</v>
      </c>
      <c r="W421" s="12">
        <v>1.38838488</v>
      </c>
      <c r="X421" s="12">
        <v>0.43073908999999999</v>
      </c>
      <c r="Y421" s="12">
        <v>-0.50992649999999995</v>
      </c>
      <c r="Z421" s="12">
        <v>-1.2178777000000001</v>
      </c>
      <c r="AA421" s="12" t="s">
        <v>48</v>
      </c>
      <c r="AB421" s="12">
        <v>1</v>
      </c>
    </row>
    <row r="422" spans="7:28" ht="16" x14ac:dyDescent="0.2">
      <c r="G422" s="12" t="s">
        <v>861</v>
      </c>
      <c r="H422" s="12">
        <v>137</v>
      </c>
      <c r="I422" s="12">
        <v>261</v>
      </c>
      <c r="J422" s="12" t="s">
        <v>11</v>
      </c>
      <c r="K422" s="12">
        <v>2002</v>
      </c>
      <c r="L422" s="12" t="s">
        <v>862</v>
      </c>
      <c r="M422" s="12">
        <v>550550000</v>
      </c>
      <c r="N422" s="12" t="s">
        <v>104</v>
      </c>
      <c r="O422" s="12" t="s">
        <v>894</v>
      </c>
      <c r="P422" s="14">
        <v>37561</v>
      </c>
      <c r="Q422" s="12" t="s">
        <v>895</v>
      </c>
      <c r="R422" s="12" t="s">
        <v>896</v>
      </c>
      <c r="S422" s="12">
        <v>0.14000000000000001</v>
      </c>
      <c r="T422" s="12">
        <v>748</v>
      </c>
      <c r="U422" s="12">
        <v>2002</v>
      </c>
      <c r="V422" s="12">
        <v>0</v>
      </c>
      <c r="W422" s="12">
        <v>1.07972004</v>
      </c>
      <c r="X422" s="12">
        <v>0.51225805999999996</v>
      </c>
      <c r="Y422" s="12">
        <v>-0.40983229999999998</v>
      </c>
      <c r="Z422" s="12">
        <v>-1.1415884999999999</v>
      </c>
      <c r="AA422" s="12" t="s">
        <v>107</v>
      </c>
      <c r="AB422" s="12">
        <v>1</v>
      </c>
    </row>
    <row r="423" spans="7:28" ht="16" x14ac:dyDescent="0.2">
      <c r="G423" s="12" t="s">
        <v>3378</v>
      </c>
      <c r="H423" s="12">
        <v>121</v>
      </c>
      <c r="I423" s="12">
        <v>161</v>
      </c>
      <c r="J423" s="12" t="s">
        <v>2855</v>
      </c>
      <c r="K423" s="12">
        <v>2002</v>
      </c>
      <c r="L423" s="12" t="s">
        <v>3379</v>
      </c>
      <c r="M423" s="12">
        <v>807719100.79999995</v>
      </c>
      <c r="N423" s="12" t="s">
        <v>118</v>
      </c>
      <c r="O423" s="12" t="s">
        <v>628</v>
      </c>
      <c r="P423" s="14">
        <v>37561</v>
      </c>
      <c r="Q423" s="12" t="s">
        <v>3384</v>
      </c>
      <c r="R423" s="12" t="s">
        <v>3385</v>
      </c>
      <c r="S423" s="12">
        <v>0.2</v>
      </c>
      <c r="T423" s="12">
        <v>313</v>
      </c>
      <c r="U423" s="12">
        <v>1999</v>
      </c>
      <c r="V423" s="12">
        <v>3</v>
      </c>
      <c r="W423" s="12">
        <v>1.07972004</v>
      </c>
      <c r="X423" s="12">
        <v>0.51225805999999996</v>
      </c>
      <c r="Y423" s="12">
        <v>-0.40983229999999998</v>
      </c>
      <c r="Z423" s="12">
        <v>-1.1415884999999999</v>
      </c>
      <c r="AA423" s="12" t="s">
        <v>39</v>
      </c>
      <c r="AB423" s="12">
        <v>1</v>
      </c>
    </row>
    <row r="424" spans="7:28" ht="16" x14ac:dyDescent="0.2">
      <c r="G424" s="12" t="s">
        <v>5460</v>
      </c>
      <c r="H424" s="12">
        <v>80</v>
      </c>
      <c r="I424" s="12">
        <v>8</v>
      </c>
      <c r="J424" s="12" t="s">
        <v>4729</v>
      </c>
      <c r="K424" s="12">
        <v>2002</v>
      </c>
      <c r="L424" s="12" t="s">
        <v>5461</v>
      </c>
      <c r="M424" s="12">
        <v>42409609.340000004</v>
      </c>
      <c r="N424" s="12" t="s">
        <v>118</v>
      </c>
      <c r="O424" s="12" t="s">
        <v>628</v>
      </c>
      <c r="P424" s="14">
        <v>37572</v>
      </c>
      <c r="Q424" s="12" t="s">
        <v>5525</v>
      </c>
      <c r="R424" s="12" t="s">
        <v>5526</v>
      </c>
      <c r="S424" s="12">
        <v>0.09</v>
      </c>
      <c r="T424" s="12">
        <v>120</v>
      </c>
      <c r="U424" s="12">
        <v>1990</v>
      </c>
      <c r="V424" s="12">
        <v>12</v>
      </c>
      <c r="W424" s="12">
        <v>-0.37484620000000002</v>
      </c>
      <c r="X424" s="12">
        <v>3.6488670000000001E-2</v>
      </c>
      <c r="Y424" s="12">
        <v>-0.54979370000000005</v>
      </c>
      <c r="Z424" s="12">
        <v>-1.2360359999999999</v>
      </c>
      <c r="AA424" s="12" t="s">
        <v>39</v>
      </c>
      <c r="AB424" s="12">
        <v>0</v>
      </c>
    </row>
    <row r="425" spans="7:28" ht="16" x14ac:dyDescent="0.2">
      <c r="G425" s="12" t="s">
        <v>1760</v>
      </c>
      <c r="H425" s="12">
        <v>126</v>
      </c>
      <c r="I425" s="12">
        <v>251</v>
      </c>
      <c r="J425" s="12" t="s">
        <v>11</v>
      </c>
      <c r="K425" s="12">
        <v>2002</v>
      </c>
      <c r="L425" s="12" t="s">
        <v>1761</v>
      </c>
      <c r="M425" s="12">
        <v>36904992000</v>
      </c>
      <c r="N425" s="12" t="s">
        <v>49</v>
      </c>
      <c r="O425" s="12" t="s">
        <v>237</v>
      </c>
      <c r="P425" s="14">
        <v>37574</v>
      </c>
      <c r="Q425" s="12" t="s">
        <v>1881</v>
      </c>
      <c r="R425" s="12" t="s">
        <v>1882</v>
      </c>
      <c r="S425" s="12">
        <v>0.03</v>
      </c>
      <c r="T425" s="12">
        <v>284206</v>
      </c>
      <c r="U425" s="12">
        <v>2002</v>
      </c>
      <c r="V425" s="12">
        <v>0</v>
      </c>
      <c r="W425" s="12">
        <v>0.91095676000000003</v>
      </c>
      <c r="X425" s="12">
        <v>0.54454351000000001</v>
      </c>
      <c r="Y425" s="12">
        <v>-0.25771620000000001</v>
      </c>
      <c r="Z425" s="12">
        <v>-1.0364485999999999</v>
      </c>
      <c r="AA425" s="12" t="s">
        <v>48</v>
      </c>
      <c r="AB425" s="12">
        <v>1</v>
      </c>
    </row>
    <row r="426" spans="7:28" ht="16" x14ac:dyDescent="0.2">
      <c r="G426" s="12" t="s">
        <v>944</v>
      </c>
      <c r="H426" s="12">
        <v>130</v>
      </c>
      <c r="I426" s="12">
        <v>261</v>
      </c>
      <c r="J426" s="12" t="s">
        <v>11</v>
      </c>
      <c r="K426" s="12">
        <v>2002</v>
      </c>
      <c r="L426" s="12" t="s">
        <v>945</v>
      </c>
      <c r="M426" s="12">
        <v>1205177767</v>
      </c>
      <c r="N426" s="12" t="s">
        <v>35</v>
      </c>
      <c r="O426" s="12" t="s">
        <v>36</v>
      </c>
      <c r="P426" s="14">
        <v>37582</v>
      </c>
      <c r="Q426" s="12" t="s">
        <v>994</v>
      </c>
      <c r="R426" s="12" t="s">
        <v>995</v>
      </c>
      <c r="S426" s="12">
        <v>0.02</v>
      </c>
      <c r="T426" s="12">
        <v>623</v>
      </c>
      <c r="U426" s="12">
        <v>1979</v>
      </c>
      <c r="V426" s="12">
        <v>23</v>
      </c>
      <c r="W426" s="12">
        <v>1.9692752099999999</v>
      </c>
      <c r="X426" s="12">
        <v>1.3217688299999999</v>
      </c>
      <c r="Y426" s="12">
        <v>0.2050662</v>
      </c>
      <c r="Z426" s="12">
        <v>-0.76916660000000003</v>
      </c>
      <c r="AA426" s="12" t="s">
        <v>107</v>
      </c>
      <c r="AB426" s="12">
        <v>1</v>
      </c>
    </row>
    <row r="427" spans="7:28" ht="16" x14ac:dyDescent="0.2">
      <c r="G427" s="12" t="s">
        <v>851</v>
      </c>
      <c r="H427" s="12">
        <v>139</v>
      </c>
      <c r="I427" s="12">
        <v>261</v>
      </c>
      <c r="J427" s="12" t="s">
        <v>11</v>
      </c>
      <c r="K427" s="12">
        <v>2002</v>
      </c>
      <c r="L427" s="12" t="s">
        <v>852</v>
      </c>
      <c r="M427" s="12">
        <v>55833906487</v>
      </c>
      <c r="N427" s="12" t="s">
        <v>35</v>
      </c>
      <c r="O427" s="12" t="s">
        <v>637</v>
      </c>
      <c r="P427" s="14">
        <v>37596</v>
      </c>
      <c r="Q427" s="12" t="s">
        <v>883</v>
      </c>
      <c r="R427" s="12" t="s">
        <v>884</v>
      </c>
      <c r="S427" s="12">
        <v>0.01</v>
      </c>
      <c r="T427" s="12">
        <v>2830</v>
      </c>
      <c r="U427" s="12">
        <v>1898</v>
      </c>
      <c r="V427" s="12">
        <v>104</v>
      </c>
      <c r="W427" s="12">
        <v>-5.4061699999999997E-2</v>
      </c>
      <c r="X427" s="12">
        <v>0.79526982000000002</v>
      </c>
      <c r="Y427" s="12">
        <v>0.11138315999999999</v>
      </c>
      <c r="Z427" s="12">
        <v>-0.8639097</v>
      </c>
      <c r="AA427" s="12" t="s">
        <v>43</v>
      </c>
      <c r="AB427" s="12">
        <v>1</v>
      </c>
    </row>
    <row r="428" spans="7:28" ht="16" x14ac:dyDescent="0.2">
      <c r="G428" s="12" t="s">
        <v>17</v>
      </c>
      <c r="H428" s="12">
        <v>144</v>
      </c>
      <c r="I428" s="12">
        <v>262</v>
      </c>
      <c r="J428" s="12" t="s">
        <v>11</v>
      </c>
      <c r="K428" s="12">
        <v>2002</v>
      </c>
      <c r="L428" s="12" t="s">
        <v>18</v>
      </c>
      <c r="M428" s="12">
        <v>5078832729</v>
      </c>
      <c r="N428" s="12" t="s">
        <v>49</v>
      </c>
      <c r="O428" s="12" t="s">
        <v>50</v>
      </c>
      <c r="P428" s="14">
        <v>37602</v>
      </c>
      <c r="Q428" s="12" t="s">
        <v>51</v>
      </c>
      <c r="R428" s="12" t="s">
        <v>52</v>
      </c>
      <c r="S428" s="12">
        <v>0.35</v>
      </c>
      <c r="T428" s="12">
        <v>1494</v>
      </c>
      <c r="U428" s="12">
        <v>2002</v>
      </c>
      <c r="V428" s="12">
        <v>0</v>
      </c>
      <c r="W428" s="12">
        <v>-0.69902109999999995</v>
      </c>
      <c r="X428" s="12">
        <v>0.53779261</v>
      </c>
      <c r="Y428" s="12">
        <v>-1.32119E-2</v>
      </c>
      <c r="Z428" s="12">
        <v>-0.92702580000000001</v>
      </c>
      <c r="AA428" s="12" t="s">
        <v>43</v>
      </c>
      <c r="AB428" s="12">
        <v>1</v>
      </c>
    </row>
    <row r="429" spans="7:28" ht="16" x14ac:dyDescent="0.2">
      <c r="G429" s="12" t="s">
        <v>4437</v>
      </c>
      <c r="H429" s="12">
        <v>1</v>
      </c>
      <c r="I429" s="12">
        <v>72</v>
      </c>
      <c r="J429" s="12" t="s">
        <v>4092</v>
      </c>
      <c r="K429" s="12">
        <v>2003</v>
      </c>
      <c r="L429" s="12" t="s">
        <v>4438</v>
      </c>
      <c r="M429" s="12">
        <v>414844007.80000001</v>
      </c>
      <c r="N429" s="12" t="s">
        <v>35</v>
      </c>
      <c r="O429" s="12" t="s">
        <v>40</v>
      </c>
      <c r="P429" s="14">
        <v>37623</v>
      </c>
      <c r="Q429" s="12" t="s">
        <v>4478</v>
      </c>
      <c r="R429" s="12" t="s">
        <v>2250</v>
      </c>
      <c r="S429" s="12">
        <v>0.44</v>
      </c>
      <c r="T429" s="12">
        <v>415</v>
      </c>
      <c r="U429" s="12">
        <v>1995</v>
      </c>
      <c r="V429" s="12">
        <v>8</v>
      </c>
      <c r="W429" s="12">
        <v>0.95846419000000005</v>
      </c>
      <c r="X429" s="12">
        <v>0.55925298000000001</v>
      </c>
      <c r="Y429" s="12">
        <v>0.46657960999999998</v>
      </c>
      <c r="Z429" s="12">
        <v>-0.75082950000000004</v>
      </c>
      <c r="AA429" s="12" t="s">
        <v>39</v>
      </c>
      <c r="AB429" s="12">
        <v>0</v>
      </c>
    </row>
    <row r="430" spans="7:28" ht="16" x14ac:dyDescent="0.2">
      <c r="G430" s="12" t="s">
        <v>867</v>
      </c>
      <c r="H430" s="12">
        <v>136</v>
      </c>
      <c r="I430" s="12">
        <v>261</v>
      </c>
      <c r="J430" s="12" t="s">
        <v>11</v>
      </c>
      <c r="K430" s="12">
        <v>2003</v>
      </c>
      <c r="L430" s="12" t="s">
        <v>868</v>
      </c>
      <c r="M430" s="12">
        <v>1741418351</v>
      </c>
      <c r="N430" s="12" t="s">
        <v>35</v>
      </c>
      <c r="O430" s="12" t="s">
        <v>101</v>
      </c>
      <c r="P430" s="14">
        <v>37637</v>
      </c>
      <c r="Q430" s="12" t="s">
        <v>902</v>
      </c>
      <c r="R430" s="12" t="s">
        <v>903</v>
      </c>
      <c r="S430" s="12">
        <v>0.06</v>
      </c>
      <c r="T430" s="12">
        <v>1054</v>
      </c>
      <c r="U430" s="12">
        <v>2003</v>
      </c>
      <c r="V430" s="12">
        <v>0</v>
      </c>
      <c r="W430" s="12">
        <v>0.59389992000000003</v>
      </c>
      <c r="X430" s="12">
        <v>0.56643617000000002</v>
      </c>
      <c r="Y430" s="12">
        <v>0.66957637999999997</v>
      </c>
      <c r="Z430" s="12">
        <v>-0.6452099</v>
      </c>
      <c r="AA430" s="12" t="s">
        <v>43</v>
      </c>
      <c r="AB430" s="12">
        <v>1</v>
      </c>
    </row>
    <row r="431" spans="7:28" ht="16" x14ac:dyDescent="0.2">
      <c r="G431" s="12" t="s">
        <v>2933</v>
      </c>
      <c r="H431" s="12">
        <v>128</v>
      </c>
      <c r="I431" s="12">
        <v>196</v>
      </c>
      <c r="J431" s="12" t="s">
        <v>2855</v>
      </c>
      <c r="K431" s="12">
        <v>2003</v>
      </c>
      <c r="L431" s="12" t="s">
        <v>2934</v>
      </c>
      <c r="M431" s="12">
        <v>563282056.29999995</v>
      </c>
      <c r="N431" s="12" t="s">
        <v>104</v>
      </c>
      <c r="O431" s="12" t="s">
        <v>115</v>
      </c>
      <c r="P431" s="14">
        <v>37655</v>
      </c>
      <c r="Q431" s="12" t="s">
        <v>2968</v>
      </c>
      <c r="R431" s="12" t="s">
        <v>2969</v>
      </c>
      <c r="S431" s="12">
        <v>0.53</v>
      </c>
      <c r="T431" s="12">
        <v>30</v>
      </c>
      <c r="U431" s="12">
        <v>2001</v>
      </c>
      <c r="V431" s="12">
        <v>2</v>
      </c>
      <c r="W431" s="12">
        <v>-1.0963008999999999</v>
      </c>
      <c r="X431" s="12">
        <v>-1.7741769999999999</v>
      </c>
      <c r="Y431" s="12">
        <v>-0.83148920000000004</v>
      </c>
      <c r="Z431" s="12">
        <v>-1.0511798999999999</v>
      </c>
      <c r="AA431" s="12" t="s">
        <v>131</v>
      </c>
      <c r="AB431" s="12">
        <v>1</v>
      </c>
    </row>
    <row r="432" spans="7:28" ht="16" x14ac:dyDescent="0.2">
      <c r="G432" s="12" t="s">
        <v>316</v>
      </c>
      <c r="H432" s="12">
        <v>130</v>
      </c>
      <c r="I432" s="12">
        <v>262</v>
      </c>
      <c r="J432" s="12" t="s">
        <v>11</v>
      </c>
      <c r="K432" s="12">
        <v>2003</v>
      </c>
      <c r="L432" s="12" t="s">
        <v>317</v>
      </c>
      <c r="M432" s="12">
        <v>58270226.630000003</v>
      </c>
      <c r="N432" s="12" t="s">
        <v>118</v>
      </c>
      <c r="O432" s="12" t="s">
        <v>392</v>
      </c>
      <c r="P432" s="14">
        <v>37697</v>
      </c>
      <c r="Q432" s="12" t="s">
        <v>393</v>
      </c>
      <c r="R432" s="12" t="s">
        <v>394</v>
      </c>
      <c r="S432" s="12">
        <v>0.08</v>
      </c>
      <c r="T432" s="12">
        <v>1500</v>
      </c>
      <c r="U432" s="12">
        <v>2003</v>
      </c>
      <c r="V432" s="12">
        <v>0</v>
      </c>
      <c r="W432" s="12">
        <v>2.0968196300000002</v>
      </c>
      <c r="X432" s="12">
        <v>-7.2612099999999999E-2</v>
      </c>
      <c r="Y432" s="12">
        <v>-0.25066110000000003</v>
      </c>
      <c r="Z432" s="12">
        <v>-0.76750810000000003</v>
      </c>
      <c r="AA432" s="12" t="s">
        <v>43</v>
      </c>
      <c r="AB432" s="12">
        <v>1</v>
      </c>
    </row>
    <row r="433" spans="7:28" ht="16" x14ac:dyDescent="0.2">
      <c r="G433" s="12" t="s">
        <v>1726</v>
      </c>
      <c r="H433" s="12">
        <v>40</v>
      </c>
      <c r="I433" s="12">
        <v>253</v>
      </c>
      <c r="J433" s="12" t="s">
        <v>11</v>
      </c>
      <c r="K433" s="12">
        <v>2003</v>
      </c>
      <c r="L433" s="12" t="s">
        <v>1727</v>
      </c>
      <c r="M433" s="12">
        <v>268263287.30000001</v>
      </c>
      <c r="N433" s="12" t="s">
        <v>35</v>
      </c>
      <c r="O433" s="12" t="s">
        <v>40</v>
      </c>
      <c r="P433" s="14">
        <v>37699</v>
      </c>
      <c r="Q433" s="12" t="s">
        <v>1847</v>
      </c>
      <c r="R433" s="12" t="s">
        <v>1848</v>
      </c>
      <c r="S433" s="12">
        <v>0.22</v>
      </c>
      <c r="T433" s="12">
        <v>343</v>
      </c>
      <c r="U433" s="12">
        <v>1983</v>
      </c>
      <c r="V433" s="12">
        <v>20</v>
      </c>
      <c r="W433" s="12">
        <v>2.18290585</v>
      </c>
      <c r="X433" s="12">
        <v>0.27327264000000001</v>
      </c>
      <c r="Y433" s="12">
        <v>4.1478769999999998E-2</v>
      </c>
      <c r="Z433" s="12">
        <v>-0.6478777</v>
      </c>
      <c r="AA433" s="12" t="s">
        <v>39</v>
      </c>
      <c r="AB433" s="12">
        <v>1</v>
      </c>
    </row>
    <row r="434" spans="7:28" ht="16" x14ac:dyDescent="0.2">
      <c r="G434" s="12" t="s">
        <v>2106</v>
      </c>
      <c r="H434" s="12">
        <v>80</v>
      </c>
      <c r="I434" s="12">
        <v>243</v>
      </c>
      <c r="J434" s="12" t="s">
        <v>11</v>
      </c>
      <c r="K434" s="12">
        <v>2003</v>
      </c>
      <c r="L434" s="12" t="s">
        <v>2107</v>
      </c>
      <c r="M434" s="12">
        <v>139233617.59999999</v>
      </c>
      <c r="N434" s="12" t="s">
        <v>142</v>
      </c>
      <c r="O434" s="12" t="s">
        <v>370</v>
      </c>
      <c r="P434" s="14">
        <v>37704</v>
      </c>
      <c r="Q434" s="12" t="s">
        <v>2161</v>
      </c>
      <c r="R434" s="12" t="s">
        <v>2162</v>
      </c>
      <c r="S434" s="12">
        <v>0.08</v>
      </c>
      <c r="T434" s="12">
        <v>5319</v>
      </c>
      <c r="U434" s="12">
        <v>1999</v>
      </c>
      <c r="V434" s="12">
        <v>4</v>
      </c>
      <c r="W434" s="12">
        <v>1.0120152099999999</v>
      </c>
      <c r="X434" s="12">
        <v>1.286556E-2</v>
      </c>
      <c r="Y434" s="12">
        <v>-0.22487399999999999</v>
      </c>
      <c r="Z434" s="12">
        <v>-0.73112319999999997</v>
      </c>
      <c r="AA434" s="12" t="s">
        <v>110</v>
      </c>
      <c r="AB434" s="12">
        <v>1</v>
      </c>
    </row>
    <row r="435" spans="7:28" ht="16" x14ac:dyDescent="0.2">
      <c r="G435" s="12" t="s">
        <v>946</v>
      </c>
      <c r="H435" s="12">
        <v>129</v>
      </c>
      <c r="I435" s="12">
        <v>261</v>
      </c>
      <c r="J435" s="12" t="s">
        <v>11</v>
      </c>
      <c r="K435" s="12">
        <v>2003</v>
      </c>
      <c r="L435" s="12" t="s">
        <v>947</v>
      </c>
      <c r="M435" s="12">
        <v>1592719256</v>
      </c>
      <c r="N435" s="12" t="s">
        <v>97</v>
      </c>
      <c r="O435" s="12" t="s">
        <v>289</v>
      </c>
      <c r="P435" s="14">
        <v>37792</v>
      </c>
      <c r="Q435" s="12" t="s">
        <v>996</v>
      </c>
      <c r="R435" s="12" t="s">
        <v>997</v>
      </c>
      <c r="S435" s="12">
        <v>0.09</v>
      </c>
      <c r="T435" s="12">
        <v>4300</v>
      </c>
      <c r="U435" s="12">
        <v>1965</v>
      </c>
      <c r="V435" s="12">
        <v>38</v>
      </c>
      <c r="W435" s="12">
        <v>0.79809450000000004</v>
      </c>
      <c r="X435" s="12">
        <v>1.5586213600000001</v>
      </c>
      <c r="Y435" s="12">
        <v>1.96907126</v>
      </c>
      <c r="Z435" s="12">
        <v>2.0446558700000002</v>
      </c>
      <c r="AA435" s="12" t="s">
        <v>43</v>
      </c>
      <c r="AB435" s="12">
        <v>1</v>
      </c>
    </row>
    <row r="436" spans="7:28" ht="16" x14ac:dyDescent="0.2">
      <c r="G436" s="12" t="s">
        <v>1612</v>
      </c>
      <c r="H436" s="12">
        <v>129</v>
      </c>
      <c r="I436" s="12">
        <v>256</v>
      </c>
      <c r="J436" s="12" t="s">
        <v>11</v>
      </c>
      <c r="K436" s="12">
        <v>2003</v>
      </c>
      <c r="L436" s="12" t="s">
        <v>1613</v>
      </c>
      <c r="M436" s="15">
        <v>109000000000</v>
      </c>
      <c r="N436" s="12" t="s">
        <v>104</v>
      </c>
      <c r="O436" s="12" t="s">
        <v>1617</v>
      </c>
      <c r="P436" s="14">
        <v>37797</v>
      </c>
      <c r="Q436" s="12" t="s">
        <v>1618</v>
      </c>
      <c r="R436" s="12" t="s">
        <v>1619</v>
      </c>
      <c r="S436" s="12">
        <v>0.45</v>
      </c>
      <c r="T436" s="12">
        <v>60644</v>
      </c>
      <c r="U436" s="12">
        <v>2001</v>
      </c>
      <c r="V436" s="12">
        <v>2</v>
      </c>
      <c r="W436" s="12">
        <v>-0.27944760000000002</v>
      </c>
      <c r="X436" s="12">
        <v>0.99806753000000004</v>
      </c>
      <c r="Y436" s="12">
        <v>1.48622207</v>
      </c>
      <c r="Z436" s="12">
        <v>1.64093427</v>
      </c>
      <c r="AA436" s="12" t="s">
        <v>48</v>
      </c>
      <c r="AB436" s="12">
        <v>1</v>
      </c>
    </row>
    <row r="437" spans="7:28" ht="16" x14ac:dyDescent="0.2">
      <c r="G437" s="12" t="s">
        <v>2616</v>
      </c>
      <c r="H437" s="12">
        <v>123</v>
      </c>
      <c r="I437" s="12">
        <v>218</v>
      </c>
      <c r="J437" s="12" t="s">
        <v>11</v>
      </c>
      <c r="K437" s="12">
        <v>2003</v>
      </c>
      <c r="L437" s="12" t="s">
        <v>2617</v>
      </c>
      <c r="M437" s="12">
        <v>4731326254</v>
      </c>
      <c r="N437" s="12" t="s">
        <v>35</v>
      </c>
      <c r="O437" s="12" t="s">
        <v>36</v>
      </c>
      <c r="P437" s="14">
        <v>37803</v>
      </c>
      <c r="Q437" s="12" t="s">
        <v>2635</v>
      </c>
      <c r="R437" s="12" t="s">
        <v>2636</v>
      </c>
      <c r="S437" s="12">
        <v>0.14000000000000001</v>
      </c>
      <c r="T437" s="12">
        <v>1647</v>
      </c>
      <c r="U437" s="12">
        <v>2002</v>
      </c>
      <c r="V437" s="12">
        <v>1</v>
      </c>
      <c r="W437" s="12">
        <v>-0.44102479999999999</v>
      </c>
      <c r="X437" s="12">
        <v>1.0475127200000001</v>
      </c>
      <c r="Y437" s="12">
        <v>1.51247876</v>
      </c>
      <c r="Z437" s="12">
        <v>1.7899921000000001</v>
      </c>
      <c r="AA437" s="12" t="s">
        <v>43</v>
      </c>
      <c r="AB437" s="12">
        <v>1</v>
      </c>
    </row>
    <row r="438" spans="7:28" ht="16" x14ac:dyDescent="0.2">
      <c r="G438" s="12" t="s">
        <v>952</v>
      </c>
      <c r="H438" s="12">
        <v>128</v>
      </c>
      <c r="I438" s="12">
        <v>261</v>
      </c>
      <c r="J438" s="12" t="s">
        <v>11</v>
      </c>
      <c r="K438" s="12">
        <v>2003</v>
      </c>
      <c r="L438" s="12" t="s">
        <v>953</v>
      </c>
      <c r="M438" s="12">
        <v>4984341875</v>
      </c>
      <c r="N438" s="12" t="s">
        <v>44</v>
      </c>
      <c r="O438" s="12" t="s">
        <v>367</v>
      </c>
      <c r="P438" s="14">
        <v>37804</v>
      </c>
      <c r="Q438" s="12" t="s">
        <v>1003</v>
      </c>
      <c r="R438" s="12" t="s">
        <v>1004</v>
      </c>
      <c r="S438" s="12">
        <v>0.12</v>
      </c>
      <c r="T438" s="12">
        <v>20000</v>
      </c>
      <c r="U438" s="12">
        <v>1980</v>
      </c>
      <c r="V438" s="12">
        <v>23</v>
      </c>
      <c r="W438" s="12">
        <v>0.47607713000000002</v>
      </c>
      <c r="X438" s="12">
        <v>1.2879319499999999</v>
      </c>
      <c r="Y438" s="12">
        <v>1.68875932</v>
      </c>
      <c r="Z438" s="12">
        <v>2.0183446699999998</v>
      </c>
      <c r="AA438" s="12" t="s">
        <v>48</v>
      </c>
      <c r="AB438" s="12">
        <v>1</v>
      </c>
    </row>
    <row r="439" spans="7:28" ht="16" x14ac:dyDescent="0.2">
      <c r="G439" s="12" t="s">
        <v>564</v>
      </c>
      <c r="H439" s="12">
        <v>118</v>
      </c>
      <c r="I439" s="12">
        <v>262</v>
      </c>
      <c r="J439" s="12" t="s">
        <v>11</v>
      </c>
      <c r="K439" s="12">
        <v>2003</v>
      </c>
      <c r="L439" s="12" t="s">
        <v>565</v>
      </c>
      <c r="M439" s="12">
        <v>1310926141</v>
      </c>
      <c r="N439" s="12" t="s">
        <v>685</v>
      </c>
      <c r="O439" s="12" t="s">
        <v>686</v>
      </c>
      <c r="P439" s="14">
        <v>37825</v>
      </c>
      <c r="Q439" s="12" t="s">
        <v>687</v>
      </c>
      <c r="R439" s="12" t="s">
        <v>688</v>
      </c>
      <c r="S439" s="12">
        <v>0.39</v>
      </c>
      <c r="T439" s="12">
        <v>3010</v>
      </c>
      <c r="U439" s="12">
        <v>1980</v>
      </c>
      <c r="V439" s="12">
        <v>23</v>
      </c>
      <c r="W439" s="12">
        <v>-7.4386900000000006E-2</v>
      </c>
      <c r="X439" s="12">
        <v>0.73857103999999996</v>
      </c>
      <c r="Y439" s="12">
        <v>1.2596204799999999</v>
      </c>
      <c r="Z439" s="12">
        <v>1.69382761</v>
      </c>
      <c r="AA439" s="12" t="s">
        <v>43</v>
      </c>
      <c r="AB439" s="12">
        <v>1</v>
      </c>
    </row>
    <row r="440" spans="7:28" ht="16" x14ac:dyDescent="0.2">
      <c r="G440" s="12" t="s">
        <v>4381</v>
      </c>
      <c r="H440" s="12">
        <v>113</v>
      </c>
      <c r="I440" s="12">
        <v>76</v>
      </c>
      <c r="J440" s="12" t="s">
        <v>4092</v>
      </c>
      <c r="K440" s="12">
        <v>2003</v>
      </c>
      <c r="L440" s="12" t="s">
        <v>4382</v>
      </c>
      <c r="M440" s="12">
        <v>1940926107</v>
      </c>
      <c r="N440" s="12" t="s">
        <v>49</v>
      </c>
      <c r="O440" s="12" t="s">
        <v>237</v>
      </c>
      <c r="P440" s="14">
        <v>37833</v>
      </c>
      <c r="Q440" s="12" t="s">
        <v>1684</v>
      </c>
      <c r="R440" s="12" t="s">
        <v>4404</v>
      </c>
      <c r="S440" s="12">
        <v>7.0000000000000007E-2</v>
      </c>
      <c r="T440" s="12">
        <v>1008</v>
      </c>
      <c r="U440" s="12">
        <v>1996</v>
      </c>
      <c r="V440" s="12">
        <v>7</v>
      </c>
      <c r="W440" s="12">
        <v>-0.24223610000000001</v>
      </c>
      <c r="X440" s="12">
        <v>0.65155300999999999</v>
      </c>
      <c r="Y440" s="12">
        <v>1.1700929900000001</v>
      </c>
      <c r="Z440" s="12">
        <v>1.6366057599999999</v>
      </c>
      <c r="AA440" s="12" t="s">
        <v>43</v>
      </c>
      <c r="AB440" s="12">
        <v>0</v>
      </c>
    </row>
    <row r="441" spans="7:28" ht="16" x14ac:dyDescent="0.2">
      <c r="G441" s="12" t="s">
        <v>354</v>
      </c>
      <c r="H441" s="12">
        <v>128</v>
      </c>
      <c r="I441" s="12">
        <v>262</v>
      </c>
      <c r="J441" s="12" t="s">
        <v>11</v>
      </c>
      <c r="K441" s="12">
        <v>2003</v>
      </c>
      <c r="L441" s="12" t="s">
        <v>355</v>
      </c>
      <c r="M441" s="12">
        <v>4573790257</v>
      </c>
      <c r="N441" s="12" t="s">
        <v>35</v>
      </c>
      <c r="O441" s="12" t="s">
        <v>40</v>
      </c>
      <c r="P441" s="14">
        <v>37846</v>
      </c>
      <c r="Q441" s="12" t="s">
        <v>435</v>
      </c>
      <c r="R441" s="12" t="s">
        <v>436</v>
      </c>
      <c r="S441" s="12">
        <v>0.25</v>
      </c>
      <c r="T441" s="12">
        <v>1564</v>
      </c>
      <c r="U441" s="12">
        <v>1996</v>
      </c>
      <c r="V441" s="12">
        <v>7</v>
      </c>
      <c r="W441" s="12">
        <v>-0.19020139999999999</v>
      </c>
      <c r="X441" s="12">
        <v>0.24402957</v>
      </c>
      <c r="Y441" s="12">
        <v>0.94807226</v>
      </c>
      <c r="Z441" s="12">
        <v>1.4205431399999999</v>
      </c>
      <c r="AA441" s="12" t="s">
        <v>43</v>
      </c>
      <c r="AB441" s="12">
        <v>1</v>
      </c>
    </row>
    <row r="442" spans="7:28" ht="16" x14ac:dyDescent="0.2">
      <c r="G442" s="12" t="s">
        <v>582</v>
      </c>
      <c r="H442" s="12">
        <v>117</v>
      </c>
      <c r="I442" s="12">
        <v>262</v>
      </c>
      <c r="J442" s="12" t="s">
        <v>11</v>
      </c>
      <c r="K442" s="12">
        <v>2003</v>
      </c>
      <c r="L442" s="12" t="s">
        <v>583</v>
      </c>
      <c r="M442" s="12">
        <v>975027234.79999995</v>
      </c>
      <c r="N442" s="12" t="s">
        <v>111</v>
      </c>
      <c r="O442" s="12" t="s">
        <v>705</v>
      </c>
      <c r="P442" s="14">
        <v>37852</v>
      </c>
      <c r="Q442" s="12" t="s">
        <v>158</v>
      </c>
      <c r="R442" s="12" t="s">
        <v>706</v>
      </c>
      <c r="S442" s="12">
        <v>0.03</v>
      </c>
      <c r="T442" s="12">
        <v>7100</v>
      </c>
      <c r="U442" s="12">
        <v>1996</v>
      </c>
      <c r="V442" s="12">
        <v>7</v>
      </c>
      <c r="W442" s="12">
        <v>1.7625368400000001</v>
      </c>
      <c r="X442" s="12">
        <v>1.0012220999999999</v>
      </c>
      <c r="Y442" s="12">
        <v>1.1863454200000001</v>
      </c>
      <c r="Z442" s="12">
        <v>1.70220379</v>
      </c>
      <c r="AA442" s="12" t="s">
        <v>110</v>
      </c>
      <c r="AB442" s="12">
        <v>1</v>
      </c>
    </row>
    <row r="443" spans="7:28" ht="16" x14ac:dyDescent="0.2">
      <c r="G443" s="12" t="s">
        <v>3512</v>
      </c>
      <c r="H443" s="12">
        <v>125</v>
      </c>
      <c r="I443" s="12">
        <v>144</v>
      </c>
      <c r="J443" s="12" t="s">
        <v>3480</v>
      </c>
      <c r="K443" s="12">
        <v>2003</v>
      </c>
      <c r="L443" s="12" t="s">
        <v>3513</v>
      </c>
      <c r="M443" s="12">
        <v>3765974993</v>
      </c>
      <c r="N443" s="12" t="s">
        <v>35</v>
      </c>
      <c r="O443" s="12" t="s">
        <v>270</v>
      </c>
      <c r="P443" s="14">
        <v>37874</v>
      </c>
      <c r="Q443" s="12" t="s">
        <v>3590</v>
      </c>
      <c r="R443" s="12" t="s">
        <v>3591</v>
      </c>
      <c r="S443" s="12">
        <v>0.05</v>
      </c>
      <c r="T443" s="12">
        <v>3300</v>
      </c>
      <c r="U443" s="12">
        <v>1979</v>
      </c>
      <c r="V443" s="12">
        <v>24</v>
      </c>
      <c r="W443" s="12">
        <v>0.44353344</v>
      </c>
      <c r="X443" s="12">
        <v>1.12140767</v>
      </c>
      <c r="Y443" s="12">
        <v>1.1100031699999999</v>
      </c>
      <c r="Z443" s="12">
        <v>1.6150521</v>
      </c>
      <c r="AA443" s="12" t="s">
        <v>43</v>
      </c>
      <c r="AB443" s="12">
        <v>1</v>
      </c>
    </row>
    <row r="444" spans="7:28" ht="16" x14ac:dyDescent="0.2">
      <c r="G444" s="12" t="s">
        <v>1036</v>
      </c>
      <c r="H444" s="12">
        <v>125</v>
      </c>
      <c r="I444" s="12">
        <v>261</v>
      </c>
      <c r="J444" s="12" t="s">
        <v>11</v>
      </c>
      <c r="K444" s="12">
        <v>2003</v>
      </c>
      <c r="L444" s="12" t="s">
        <v>1037</v>
      </c>
      <c r="M444" s="12">
        <v>11957545641</v>
      </c>
      <c r="N444" s="12" t="s">
        <v>111</v>
      </c>
      <c r="O444" s="12" t="s">
        <v>1060</v>
      </c>
      <c r="P444" s="14">
        <v>37897</v>
      </c>
      <c r="Q444" s="12" t="s">
        <v>1061</v>
      </c>
      <c r="R444" s="12" t="s">
        <v>1062</v>
      </c>
      <c r="S444" s="12">
        <v>0.13</v>
      </c>
      <c r="T444" s="12">
        <v>43000</v>
      </c>
      <c r="U444" s="12">
        <v>1998</v>
      </c>
      <c r="V444" s="12">
        <v>5</v>
      </c>
      <c r="W444" s="12">
        <v>0.87980194</v>
      </c>
      <c r="X444" s="12">
        <v>1.6125278199999999</v>
      </c>
      <c r="Y444" s="12">
        <v>1.3290883099999999</v>
      </c>
      <c r="Z444" s="12">
        <v>1.67523936</v>
      </c>
      <c r="AA444" s="12" t="s">
        <v>48</v>
      </c>
      <c r="AB444" s="12">
        <v>1</v>
      </c>
    </row>
    <row r="445" spans="7:28" ht="16" x14ac:dyDescent="0.2">
      <c r="G445" s="12" t="s">
        <v>922</v>
      </c>
      <c r="H445" s="12">
        <v>132</v>
      </c>
      <c r="I445" s="12">
        <v>261</v>
      </c>
      <c r="J445" s="12" t="s">
        <v>11</v>
      </c>
      <c r="K445" s="12">
        <v>2003</v>
      </c>
      <c r="L445" s="12" t="s">
        <v>923</v>
      </c>
      <c r="M445" s="12">
        <v>5030374394</v>
      </c>
      <c r="N445" s="12" t="s">
        <v>236</v>
      </c>
      <c r="O445" s="12" t="s">
        <v>836</v>
      </c>
      <c r="P445" s="14">
        <v>37918</v>
      </c>
      <c r="Q445" s="12" t="s">
        <v>971</v>
      </c>
      <c r="R445" s="12" t="s">
        <v>972</v>
      </c>
      <c r="S445" s="12">
        <v>0.06</v>
      </c>
      <c r="T445" s="12">
        <v>20900</v>
      </c>
      <c r="U445" s="12">
        <v>1865</v>
      </c>
      <c r="V445" s="12">
        <v>138</v>
      </c>
      <c r="W445" s="12">
        <v>-3.78702E-2</v>
      </c>
      <c r="X445" s="12">
        <v>0.73977148000000004</v>
      </c>
      <c r="Y445" s="12">
        <v>1.10719013</v>
      </c>
      <c r="Z445" s="12">
        <v>1.45100205</v>
      </c>
      <c r="AA445" s="12" t="s">
        <v>48</v>
      </c>
      <c r="AB445" s="12">
        <v>1</v>
      </c>
    </row>
    <row r="446" spans="7:28" ht="16" x14ac:dyDescent="0.2">
      <c r="G446" s="12" t="s">
        <v>809</v>
      </c>
      <c r="H446" s="12">
        <v>1</v>
      </c>
      <c r="I446" s="12">
        <v>262</v>
      </c>
      <c r="J446" s="12" t="s">
        <v>11</v>
      </c>
      <c r="K446" s="12">
        <v>2003</v>
      </c>
      <c r="L446" s="12" t="s">
        <v>810</v>
      </c>
      <c r="M446" s="12">
        <v>90856002.719999999</v>
      </c>
      <c r="N446" s="12" t="s">
        <v>685</v>
      </c>
      <c r="O446" s="12" t="s">
        <v>278</v>
      </c>
      <c r="P446" s="14">
        <v>37935</v>
      </c>
      <c r="Q446" s="12" t="s">
        <v>839</v>
      </c>
      <c r="R446" s="12" t="s">
        <v>840</v>
      </c>
      <c r="S446" s="12">
        <v>0.1</v>
      </c>
      <c r="T446" s="12">
        <v>646</v>
      </c>
      <c r="U446" s="12">
        <v>2002</v>
      </c>
      <c r="V446" s="12">
        <v>1</v>
      </c>
      <c r="W446" s="12">
        <v>0.16247766999999999</v>
      </c>
      <c r="X446" s="12">
        <v>1.12005153</v>
      </c>
      <c r="Y446" s="12">
        <v>1.44565173</v>
      </c>
      <c r="Z446" s="12">
        <v>1.54870628</v>
      </c>
      <c r="AA446" s="12" t="s">
        <v>107</v>
      </c>
      <c r="AB446" s="12">
        <v>1</v>
      </c>
    </row>
    <row r="447" spans="7:28" ht="16" x14ac:dyDescent="0.2">
      <c r="G447" s="12" t="s">
        <v>1758</v>
      </c>
      <c r="H447" s="12">
        <v>129</v>
      </c>
      <c r="I447" s="12">
        <v>251</v>
      </c>
      <c r="J447" s="12" t="s">
        <v>11</v>
      </c>
      <c r="K447" s="12">
        <v>2003</v>
      </c>
      <c r="L447" s="12" t="s">
        <v>1759</v>
      </c>
      <c r="M447" s="12">
        <v>359950606.69999999</v>
      </c>
      <c r="N447" s="12" t="s">
        <v>35</v>
      </c>
      <c r="O447" s="12" t="s">
        <v>40</v>
      </c>
      <c r="P447" s="14">
        <v>37937</v>
      </c>
      <c r="Q447" s="12" t="s">
        <v>1879</v>
      </c>
      <c r="R447" s="12" t="s">
        <v>1880</v>
      </c>
      <c r="S447" s="12">
        <v>0.19</v>
      </c>
      <c r="T447" s="12">
        <v>330</v>
      </c>
      <c r="U447" s="12">
        <v>2003</v>
      </c>
      <c r="V447" s="12">
        <v>0</v>
      </c>
      <c r="W447" s="12">
        <v>1.45470834</v>
      </c>
      <c r="X447" s="12">
        <v>1.6124284499999999</v>
      </c>
      <c r="Y447" s="12">
        <v>1.7586287</v>
      </c>
      <c r="Z447" s="12">
        <v>1.6898843800000001</v>
      </c>
      <c r="AA447" s="12" t="s">
        <v>39</v>
      </c>
      <c r="AB447" s="12">
        <v>1</v>
      </c>
    </row>
    <row r="448" spans="7:28" ht="16" x14ac:dyDescent="0.2">
      <c r="G448" s="12" t="s">
        <v>5498</v>
      </c>
      <c r="H448" s="12">
        <v>106</v>
      </c>
      <c r="I448" s="12">
        <v>5</v>
      </c>
      <c r="J448" s="12" t="s">
        <v>4729</v>
      </c>
      <c r="K448" s="12">
        <v>2003</v>
      </c>
      <c r="L448" s="12" t="s">
        <v>5499</v>
      </c>
      <c r="M448" s="12">
        <v>183205237.5</v>
      </c>
      <c r="N448" s="12" t="s">
        <v>49</v>
      </c>
      <c r="O448" s="12" t="s">
        <v>237</v>
      </c>
      <c r="P448" s="14">
        <v>37939</v>
      </c>
      <c r="Q448" s="12" t="s">
        <v>5559</v>
      </c>
      <c r="R448" s="12" t="s">
        <v>5560</v>
      </c>
      <c r="S448" s="12">
        <v>0.64</v>
      </c>
      <c r="T448" s="12">
        <v>629</v>
      </c>
      <c r="U448" s="12">
        <v>1999</v>
      </c>
      <c r="V448" s="12">
        <v>4</v>
      </c>
      <c r="W448" s="12">
        <v>0.38773415999999999</v>
      </c>
      <c r="X448" s="12">
        <v>1.14276292</v>
      </c>
      <c r="Y448" s="12">
        <v>1.4597159900000001</v>
      </c>
      <c r="Z448" s="12">
        <v>1.5402151799999999</v>
      </c>
      <c r="AA448" s="12" t="s">
        <v>107</v>
      </c>
      <c r="AB448" s="12">
        <v>0</v>
      </c>
    </row>
    <row r="449" spans="7:28" ht="16" x14ac:dyDescent="0.2">
      <c r="G449" s="12" t="s">
        <v>63</v>
      </c>
      <c r="H449" s="12">
        <v>142</v>
      </c>
      <c r="I449" s="12">
        <v>262</v>
      </c>
      <c r="J449" s="12" t="s">
        <v>11</v>
      </c>
      <c r="K449" s="12">
        <v>2003</v>
      </c>
      <c r="L449" s="12" t="s">
        <v>64</v>
      </c>
      <c r="M449" s="12">
        <v>3527859070</v>
      </c>
      <c r="N449" s="12" t="s">
        <v>104</v>
      </c>
      <c r="O449" s="12" t="s">
        <v>115</v>
      </c>
      <c r="P449" s="14">
        <v>37945</v>
      </c>
      <c r="Q449" s="12" t="s">
        <v>116</v>
      </c>
      <c r="R449" s="12" t="s">
        <v>117</v>
      </c>
      <c r="S449" s="12">
        <v>0.15</v>
      </c>
      <c r="T449" s="12">
        <v>830</v>
      </c>
      <c r="U449" s="12">
        <v>1980</v>
      </c>
      <c r="V449" s="12">
        <v>23</v>
      </c>
      <c r="W449" s="12">
        <v>-1.2907241</v>
      </c>
      <c r="X449" s="12">
        <v>0.18836476999999999</v>
      </c>
      <c r="Y449" s="12">
        <v>0.90089576999999998</v>
      </c>
      <c r="Z449" s="12">
        <v>1.2546058</v>
      </c>
      <c r="AA449" s="12" t="s">
        <v>107</v>
      </c>
      <c r="AB449" s="12">
        <v>1</v>
      </c>
    </row>
    <row r="450" spans="7:28" ht="16" x14ac:dyDescent="0.2">
      <c r="G450" s="12" t="s">
        <v>4668</v>
      </c>
      <c r="H450" s="12">
        <v>121</v>
      </c>
      <c r="I450" s="12">
        <v>52</v>
      </c>
      <c r="J450" s="12" t="s">
        <v>4092</v>
      </c>
      <c r="K450" s="12">
        <v>2003</v>
      </c>
      <c r="L450" s="12" t="s">
        <v>4669</v>
      </c>
      <c r="M450" s="12">
        <v>3024773294</v>
      </c>
      <c r="N450" s="12" t="s">
        <v>111</v>
      </c>
      <c r="O450" s="12" t="s">
        <v>1841</v>
      </c>
      <c r="P450" s="14">
        <v>37949</v>
      </c>
      <c r="Q450" s="12" t="s">
        <v>4689</v>
      </c>
      <c r="R450" s="12" t="s">
        <v>4690</v>
      </c>
      <c r="S450" s="12">
        <v>1.2</v>
      </c>
      <c r="T450" s="12">
        <v>9113</v>
      </c>
      <c r="U450" s="12">
        <v>1996</v>
      </c>
      <c r="V450" s="12">
        <v>7</v>
      </c>
      <c r="W450" s="12">
        <v>0.53152805999999997</v>
      </c>
      <c r="X450" s="12">
        <v>1.15861813</v>
      </c>
      <c r="Y450" s="12">
        <v>1.53573392</v>
      </c>
      <c r="Z450" s="12">
        <v>1.4913988600000001</v>
      </c>
      <c r="AA450" s="12" t="s">
        <v>110</v>
      </c>
      <c r="AB450" s="12">
        <v>0</v>
      </c>
    </row>
    <row r="451" spans="7:28" ht="16" x14ac:dyDescent="0.2">
      <c r="G451" s="12" t="s">
        <v>1724</v>
      </c>
      <c r="H451" s="12">
        <v>116</v>
      </c>
      <c r="I451" s="12">
        <v>253</v>
      </c>
      <c r="J451" s="12" t="s">
        <v>11</v>
      </c>
      <c r="K451" s="12">
        <v>2003</v>
      </c>
      <c r="L451" s="12" t="s">
        <v>1725</v>
      </c>
      <c r="M451" s="12">
        <v>4150096751</v>
      </c>
      <c r="N451" s="12" t="s">
        <v>118</v>
      </c>
      <c r="O451" s="12" t="s">
        <v>1844</v>
      </c>
      <c r="P451" s="14">
        <v>37950</v>
      </c>
      <c r="Q451" s="12" t="s">
        <v>1845</v>
      </c>
      <c r="R451" s="12" t="s">
        <v>1846</v>
      </c>
      <c r="S451" s="12">
        <v>0.21</v>
      </c>
      <c r="T451" s="12">
        <v>113600</v>
      </c>
      <c r="U451" s="12">
        <v>1980</v>
      </c>
      <c r="V451" s="12">
        <v>23</v>
      </c>
      <c r="W451" s="12">
        <v>0.72399113000000004</v>
      </c>
      <c r="X451" s="12">
        <v>1.2393989299999999</v>
      </c>
      <c r="Y451" s="12">
        <v>1.59772186</v>
      </c>
      <c r="Z451" s="12">
        <v>1.5076115999999999</v>
      </c>
      <c r="AA451" s="12" t="s">
        <v>48</v>
      </c>
      <c r="AB451" s="12">
        <v>1</v>
      </c>
    </row>
    <row r="452" spans="7:28" ht="16" x14ac:dyDescent="0.2">
      <c r="G452" s="12" t="s">
        <v>1582</v>
      </c>
      <c r="H452" s="12">
        <v>86</v>
      </c>
      <c r="I452" s="12">
        <v>257</v>
      </c>
      <c r="J452" s="12" t="s">
        <v>11</v>
      </c>
      <c r="K452" s="12">
        <v>2003</v>
      </c>
      <c r="L452" s="12" t="s">
        <v>1583</v>
      </c>
      <c r="M452" s="12">
        <v>293640000</v>
      </c>
      <c r="N452" s="12" t="s">
        <v>35</v>
      </c>
      <c r="O452" s="12" t="s">
        <v>40</v>
      </c>
      <c r="P452" s="14">
        <v>37957</v>
      </c>
      <c r="Q452" s="12" t="s">
        <v>1592</v>
      </c>
      <c r="R452" s="12" t="s">
        <v>1593</v>
      </c>
      <c r="S452" s="12">
        <v>0.03</v>
      </c>
      <c r="T452" s="12">
        <v>7784</v>
      </c>
      <c r="U452" s="12">
        <v>1893</v>
      </c>
      <c r="V452" s="12">
        <v>110</v>
      </c>
      <c r="W452" s="12">
        <v>1.5391582399999999</v>
      </c>
      <c r="X452" s="12">
        <v>1.7769962100000001</v>
      </c>
      <c r="Y452" s="12">
        <v>1.9395146700000001</v>
      </c>
      <c r="Z452" s="12">
        <v>1.6142094300000001</v>
      </c>
      <c r="AA452" s="12" t="s">
        <v>110</v>
      </c>
      <c r="AB452" s="12">
        <v>1</v>
      </c>
    </row>
    <row r="453" spans="7:28" ht="16" x14ac:dyDescent="0.2">
      <c r="G453" s="12" t="s">
        <v>1089</v>
      </c>
      <c r="H453" s="12">
        <v>121</v>
      </c>
      <c r="I453" s="12">
        <v>261</v>
      </c>
      <c r="J453" s="12" t="s">
        <v>11</v>
      </c>
      <c r="K453" s="12">
        <v>2003</v>
      </c>
      <c r="L453" s="12" t="s">
        <v>1090</v>
      </c>
      <c r="M453" s="12">
        <v>2703597078</v>
      </c>
      <c r="N453" s="12" t="s">
        <v>35</v>
      </c>
      <c r="O453" s="12" t="s">
        <v>207</v>
      </c>
      <c r="P453" s="14">
        <v>37959</v>
      </c>
      <c r="Q453" s="12" t="s">
        <v>209</v>
      </c>
      <c r="R453" s="12" t="s">
        <v>1109</v>
      </c>
      <c r="S453" s="12">
        <v>0.08</v>
      </c>
      <c r="T453" s="12">
        <v>515</v>
      </c>
      <c r="U453" s="12">
        <v>1995</v>
      </c>
      <c r="V453" s="12">
        <v>8</v>
      </c>
      <c r="W453" s="12">
        <v>1.6388219900000001</v>
      </c>
      <c r="X453" s="12">
        <v>1.8173351</v>
      </c>
      <c r="Y453" s="12">
        <v>1.9749533699999999</v>
      </c>
      <c r="Z453" s="12">
        <v>1.6269085599999999</v>
      </c>
      <c r="AA453" s="12" t="s">
        <v>107</v>
      </c>
      <c r="AB453" s="12">
        <v>1</v>
      </c>
    </row>
    <row r="454" spans="7:28" ht="16" x14ac:dyDescent="0.2">
      <c r="G454" s="12" t="s">
        <v>1246</v>
      </c>
      <c r="H454" s="12">
        <v>142</v>
      </c>
      <c r="I454" s="12">
        <v>260</v>
      </c>
      <c r="J454" s="12" t="s">
        <v>11</v>
      </c>
      <c r="K454" s="12">
        <v>2003</v>
      </c>
      <c r="L454" s="12" t="s">
        <v>1247</v>
      </c>
      <c r="M454" s="12">
        <v>2749197765</v>
      </c>
      <c r="N454" s="12" t="s">
        <v>97</v>
      </c>
      <c r="O454" s="12" t="s">
        <v>98</v>
      </c>
      <c r="P454" s="14">
        <v>37960</v>
      </c>
      <c r="Q454" s="12" t="s">
        <v>1296</v>
      </c>
      <c r="R454" s="12" t="s">
        <v>1297</v>
      </c>
      <c r="S454" s="12">
        <v>0.27</v>
      </c>
      <c r="T454" s="12">
        <v>2245</v>
      </c>
      <c r="U454" s="12">
        <v>1916</v>
      </c>
      <c r="V454" s="12">
        <v>87</v>
      </c>
      <c r="W454" s="12">
        <v>0.78760131</v>
      </c>
      <c r="X454" s="12">
        <v>1.2989853600000001</v>
      </c>
      <c r="Y454" s="12">
        <v>1.6447743500000001</v>
      </c>
      <c r="Z454" s="12">
        <v>1.5009129800000001</v>
      </c>
      <c r="AA454" s="12" t="s">
        <v>43</v>
      </c>
      <c r="AB454" s="12">
        <v>1</v>
      </c>
    </row>
    <row r="455" spans="7:28" ht="16" x14ac:dyDescent="0.2">
      <c r="G455" s="12" t="s">
        <v>3337</v>
      </c>
      <c r="H455" s="12">
        <v>125</v>
      </c>
      <c r="I455" s="12">
        <v>166</v>
      </c>
      <c r="J455" s="12" t="s">
        <v>2855</v>
      </c>
      <c r="K455" s="12">
        <v>2003</v>
      </c>
      <c r="L455" s="12" t="s">
        <v>3338</v>
      </c>
      <c r="M455" s="12">
        <v>2177330337</v>
      </c>
      <c r="N455" s="12" t="s">
        <v>35</v>
      </c>
      <c r="O455" s="12" t="s">
        <v>154</v>
      </c>
      <c r="P455" s="14">
        <v>37966</v>
      </c>
      <c r="Q455" s="12" t="s">
        <v>2172</v>
      </c>
      <c r="R455" s="12" t="s">
        <v>3361</v>
      </c>
      <c r="S455" s="12">
        <v>0.05</v>
      </c>
      <c r="T455" s="12">
        <v>4300</v>
      </c>
      <c r="U455" s="12">
        <v>1977</v>
      </c>
      <c r="V455" s="12">
        <v>26</v>
      </c>
      <c r="W455" s="12">
        <v>1.38762283</v>
      </c>
      <c r="X455" s="12">
        <v>1.66399659</v>
      </c>
      <c r="Y455" s="12">
        <v>1.86030915</v>
      </c>
      <c r="Z455" s="12">
        <v>1.5772466700000001</v>
      </c>
      <c r="AA455" s="12" t="s">
        <v>43</v>
      </c>
      <c r="AB455" s="12">
        <v>1</v>
      </c>
    </row>
    <row r="456" spans="7:28" ht="16" x14ac:dyDescent="0.2">
      <c r="G456" s="12" t="s">
        <v>924</v>
      </c>
      <c r="H456" s="12">
        <v>132</v>
      </c>
      <c r="I456" s="12">
        <v>261</v>
      </c>
      <c r="J456" s="12" t="s">
        <v>11</v>
      </c>
      <c r="K456" s="12">
        <v>2003</v>
      </c>
      <c r="L456" s="12" t="s">
        <v>925</v>
      </c>
      <c r="M456" s="12">
        <v>2248124107</v>
      </c>
      <c r="N456" s="12" t="s">
        <v>97</v>
      </c>
      <c r="O456" s="12" t="s">
        <v>973</v>
      </c>
      <c r="P456" s="14">
        <v>37967</v>
      </c>
      <c r="Q456" s="12" t="s">
        <v>974</v>
      </c>
      <c r="R456" s="12" t="s">
        <v>975</v>
      </c>
      <c r="S456" s="12">
        <v>0.2</v>
      </c>
      <c r="T456" s="12">
        <v>3090</v>
      </c>
      <c r="U456" s="12">
        <v>1993</v>
      </c>
      <c r="V456" s="12">
        <v>10</v>
      </c>
      <c r="W456" s="12">
        <v>1.4819617199999999</v>
      </c>
      <c r="X456" s="12">
        <v>1.7620465599999999</v>
      </c>
      <c r="Y456" s="12">
        <v>1.91853848</v>
      </c>
      <c r="Z456" s="12">
        <v>1.6012745100000001</v>
      </c>
      <c r="AA456" s="12" t="s">
        <v>43</v>
      </c>
      <c r="AB456" s="12">
        <v>1</v>
      </c>
    </row>
    <row r="457" spans="7:28" ht="16" x14ac:dyDescent="0.2">
      <c r="G457" s="12" t="s">
        <v>2651</v>
      </c>
      <c r="H457" s="12">
        <v>119</v>
      </c>
      <c r="I457" s="12">
        <v>216</v>
      </c>
      <c r="J457" s="12" t="s">
        <v>11</v>
      </c>
      <c r="K457" s="12">
        <v>2003</v>
      </c>
      <c r="L457" s="12" t="s">
        <v>2652</v>
      </c>
      <c r="M457" s="12">
        <v>77840997570</v>
      </c>
      <c r="N457" s="12" t="s">
        <v>35</v>
      </c>
      <c r="O457" s="12" t="s">
        <v>207</v>
      </c>
      <c r="P457" s="14">
        <v>37972</v>
      </c>
      <c r="Q457" s="12" t="s">
        <v>2663</v>
      </c>
      <c r="R457" s="12" t="s">
        <v>2664</v>
      </c>
      <c r="S457" s="12">
        <v>0.15</v>
      </c>
      <c r="T457" s="12">
        <v>102297</v>
      </c>
      <c r="U457" s="12">
        <v>2003</v>
      </c>
      <c r="V457" s="12">
        <v>0</v>
      </c>
      <c r="W457" s="12">
        <v>1.34827812</v>
      </c>
      <c r="X457" s="12">
        <v>1.7189743399999999</v>
      </c>
      <c r="Y457" s="12">
        <v>1.8805680199999999</v>
      </c>
      <c r="Z457" s="12">
        <v>1.5887757600000001</v>
      </c>
      <c r="AA457" s="12" t="s">
        <v>48</v>
      </c>
      <c r="AB457" s="12">
        <v>1</v>
      </c>
    </row>
    <row r="458" spans="7:28" ht="16" x14ac:dyDescent="0.2">
      <c r="G458" s="12" t="s">
        <v>3031</v>
      </c>
      <c r="H458" s="12">
        <v>117</v>
      </c>
      <c r="I458" s="12">
        <v>189</v>
      </c>
      <c r="J458" s="12" t="s">
        <v>2855</v>
      </c>
      <c r="K458" s="12">
        <v>2003</v>
      </c>
      <c r="L458" s="12" t="s">
        <v>3032</v>
      </c>
      <c r="M458" s="12">
        <v>1253138504</v>
      </c>
      <c r="N458" s="12" t="s">
        <v>35</v>
      </c>
      <c r="O458" s="12" t="s">
        <v>637</v>
      </c>
      <c r="P458" s="14">
        <v>37974</v>
      </c>
      <c r="Q458" s="12" t="s">
        <v>3057</v>
      </c>
      <c r="R458" s="12" t="s">
        <v>3058</v>
      </c>
      <c r="S458" s="12">
        <v>0.21</v>
      </c>
      <c r="T458" s="12">
        <v>1301</v>
      </c>
      <c r="U458" s="12">
        <v>1895</v>
      </c>
      <c r="V458" s="12">
        <v>108</v>
      </c>
      <c r="W458" s="12">
        <v>1.83541865</v>
      </c>
      <c r="X458" s="12">
        <v>2.1331388699999998</v>
      </c>
      <c r="Y458" s="12">
        <v>2.1684142400000002</v>
      </c>
      <c r="Z458" s="12">
        <v>1.71522223</v>
      </c>
      <c r="AA458" s="12" t="s">
        <v>43</v>
      </c>
      <c r="AB458" s="12">
        <v>1</v>
      </c>
    </row>
    <row r="459" spans="7:28" ht="16" x14ac:dyDescent="0.2">
      <c r="G459" s="12" t="s">
        <v>294</v>
      </c>
      <c r="H459" s="12">
        <v>131</v>
      </c>
      <c r="I459" s="12">
        <v>262</v>
      </c>
      <c r="J459" s="12" t="s">
        <v>11</v>
      </c>
      <c r="K459" s="12">
        <v>2004</v>
      </c>
      <c r="L459" s="12" t="s">
        <v>295</v>
      </c>
      <c r="M459" s="12">
        <v>2646466432</v>
      </c>
      <c r="N459" s="12" t="s">
        <v>44</v>
      </c>
      <c r="O459" s="12" t="s">
        <v>364</v>
      </c>
      <c r="P459" s="14">
        <v>37991</v>
      </c>
      <c r="Q459" s="12" t="s">
        <v>365</v>
      </c>
      <c r="R459" s="12" t="s">
        <v>366</v>
      </c>
      <c r="S459" s="12">
        <v>0.21</v>
      </c>
      <c r="T459" s="12">
        <v>10700</v>
      </c>
      <c r="U459" s="12">
        <v>1969</v>
      </c>
      <c r="V459" s="12">
        <v>35</v>
      </c>
      <c r="W459" s="12">
        <v>1.7986521600000001</v>
      </c>
      <c r="X459" s="12">
        <v>2.5870230200000002</v>
      </c>
      <c r="Y459" s="12">
        <v>2.5030692800000001</v>
      </c>
      <c r="Z459" s="12">
        <v>1.93250911</v>
      </c>
      <c r="AA459" s="12" t="s">
        <v>48</v>
      </c>
      <c r="AB459" s="12">
        <v>1</v>
      </c>
    </row>
    <row r="460" spans="7:28" ht="16" x14ac:dyDescent="0.2">
      <c r="G460" s="12" t="s">
        <v>2128</v>
      </c>
      <c r="H460" s="12">
        <v>115</v>
      </c>
      <c r="I460" s="12">
        <v>241</v>
      </c>
      <c r="J460" s="12" t="s">
        <v>11</v>
      </c>
      <c r="K460" s="12">
        <v>2004</v>
      </c>
      <c r="L460" s="12" t="s">
        <v>2129</v>
      </c>
      <c r="M460" s="12">
        <v>595795132.79999995</v>
      </c>
      <c r="N460" s="12" t="s">
        <v>35</v>
      </c>
      <c r="O460" s="12" t="s">
        <v>40</v>
      </c>
      <c r="P460" s="14">
        <v>38020</v>
      </c>
      <c r="Q460" s="12" t="s">
        <v>2181</v>
      </c>
      <c r="R460" s="12" t="s">
        <v>2182</v>
      </c>
      <c r="S460" s="12">
        <v>0.19</v>
      </c>
      <c r="T460" s="12">
        <v>538</v>
      </c>
      <c r="U460" s="12">
        <v>1999</v>
      </c>
      <c r="V460" s="12">
        <v>5</v>
      </c>
      <c r="W460" s="12">
        <v>0.20480933000000001</v>
      </c>
      <c r="X460" s="12">
        <v>1.25932395</v>
      </c>
      <c r="Y460" s="12">
        <v>1.72304784</v>
      </c>
      <c r="Z460" s="12">
        <v>1.6928578599999999</v>
      </c>
      <c r="AA460" s="12" t="s">
        <v>107</v>
      </c>
      <c r="AB460" s="12">
        <v>1</v>
      </c>
    </row>
    <row r="461" spans="7:28" ht="16" x14ac:dyDescent="0.2">
      <c r="G461" s="12" t="s">
        <v>5590</v>
      </c>
      <c r="H461" s="12">
        <v>105</v>
      </c>
      <c r="I461" s="12">
        <v>4</v>
      </c>
      <c r="J461" s="12" t="s">
        <v>4729</v>
      </c>
      <c r="K461" s="12">
        <v>2004</v>
      </c>
      <c r="L461" s="12" t="s">
        <v>5591</v>
      </c>
      <c r="M461" s="12">
        <v>58195083</v>
      </c>
      <c r="N461" s="12" t="s">
        <v>118</v>
      </c>
      <c r="O461" s="12" t="s">
        <v>411</v>
      </c>
      <c r="P461" s="14">
        <v>38035</v>
      </c>
      <c r="Q461" s="12" t="s">
        <v>5638</v>
      </c>
      <c r="R461" s="12" t="s">
        <v>5639</v>
      </c>
      <c r="S461" s="12">
        <v>0.1</v>
      </c>
      <c r="T461" s="12">
        <v>320</v>
      </c>
      <c r="U461" s="12">
        <v>1998</v>
      </c>
      <c r="V461" s="12">
        <v>6</v>
      </c>
      <c r="W461" s="12">
        <v>1.08777524</v>
      </c>
      <c r="X461" s="12">
        <v>1.27173007</v>
      </c>
      <c r="Y461" s="12">
        <v>1.7424948</v>
      </c>
      <c r="Z461" s="12">
        <v>1.73214264</v>
      </c>
      <c r="AA461" s="12" t="s">
        <v>39</v>
      </c>
      <c r="AB461" s="12">
        <v>0</v>
      </c>
    </row>
    <row r="462" spans="7:28" ht="16" x14ac:dyDescent="0.2">
      <c r="G462" s="12" t="s">
        <v>3477</v>
      </c>
      <c r="H462" s="12">
        <v>65</v>
      </c>
      <c r="I462" s="12">
        <v>150</v>
      </c>
      <c r="J462" s="12" t="s">
        <v>2855</v>
      </c>
      <c r="K462" s="12">
        <v>2004</v>
      </c>
      <c r="L462" s="12" t="s">
        <v>3478</v>
      </c>
      <c r="M462" s="12">
        <v>27690000</v>
      </c>
      <c r="N462" s="12" t="s">
        <v>35</v>
      </c>
      <c r="O462" s="12" t="s">
        <v>40</v>
      </c>
      <c r="P462" s="14">
        <v>38044</v>
      </c>
      <c r="Q462" s="12" t="s">
        <v>3559</v>
      </c>
      <c r="R462" s="12" t="s">
        <v>3560</v>
      </c>
      <c r="S462" s="12">
        <v>0.13</v>
      </c>
      <c r="T462" s="12">
        <v>1782</v>
      </c>
      <c r="U462" s="12">
        <v>1984</v>
      </c>
      <c r="V462" s="12">
        <v>20</v>
      </c>
      <c r="W462" s="12">
        <v>0.36216073999999998</v>
      </c>
      <c r="X462" s="12">
        <v>0.92391162999999998</v>
      </c>
      <c r="Y462" s="12">
        <v>1.4436054300000001</v>
      </c>
      <c r="Z462" s="12">
        <v>1.5812883</v>
      </c>
      <c r="AA462" s="12" t="s">
        <v>43</v>
      </c>
      <c r="AB462" s="12">
        <v>1</v>
      </c>
    </row>
    <row r="463" spans="7:28" ht="16" x14ac:dyDescent="0.2">
      <c r="G463" s="12" t="s">
        <v>5259</v>
      </c>
      <c r="H463" s="12">
        <v>82</v>
      </c>
      <c r="I463" s="12">
        <v>16</v>
      </c>
      <c r="J463" s="12" t="s">
        <v>4729</v>
      </c>
      <c r="K463" s="12">
        <v>2004</v>
      </c>
      <c r="L463" s="12" t="s">
        <v>5260</v>
      </c>
      <c r="M463" s="12">
        <v>18792143.039999999</v>
      </c>
      <c r="N463" s="12" t="s">
        <v>150</v>
      </c>
      <c r="O463" s="12" t="s">
        <v>151</v>
      </c>
      <c r="P463" s="14">
        <v>38051</v>
      </c>
      <c r="Q463" s="12" t="s">
        <v>5272</v>
      </c>
      <c r="R463" s="12">
        <v>-486469</v>
      </c>
      <c r="S463" s="12">
        <v>0.02</v>
      </c>
      <c r="T463" s="12">
        <v>158</v>
      </c>
      <c r="U463" s="12">
        <v>2002</v>
      </c>
      <c r="V463" s="12">
        <v>2</v>
      </c>
      <c r="W463" s="12">
        <v>1.31342</v>
      </c>
      <c r="X463" s="12">
        <v>1.18626695</v>
      </c>
      <c r="Y463" s="12">
        <v>1.56050684</v>
      </c>
      <c r="Z463" s="12">
        <v>1.6715175499999999</v>
      </c>
      <c r="AA463" s="12" t="s">
        <v>39</v>
      </c>
      <c r="AB463" s="12">
        <v>0</v>
      </c>
    </row>
    <row r="464" spans="7:28" ht="16" x14ac:dyDescent="0.2">
      <c r="G464" s="12" t="s">
        <v>4511</v>
      </c>
      <c r="H464" s="12">
        <v>100</v>
      </c>
      <c r="I464" s="12">
        <v>66</v>
      </c>
      <c r="J464" s="12" t="s">
        <v>4092</v>
      </c>
      <c r="K464" s="12">
        <v>2004</v>
      </c>
      <c r="L464" s="12" t="s">
        <v>4512</v>
      </c>
      <c r="M464" s="12">
        <v>2769704463</v>
      </c>
      <c r="N464" s="12" t="s">
        <v>44</v>
      </c>
      <c r="O464" s="12" t="s">
        <v>759</v>
      </c>
      <c r="P464" s="14">
        <v>38058</v>
      </c>
      <c r="Q464" s="12" t="s">
        <v>4530</v>
      </c>
      <c r="R464" s="12" t="s">
        <v>4531</v>
      </c>
      <c r="S464" s="12">
        <v>1.1599999999999999</v>
      </c>
      <c r="T464" s="12">
        <v>255</v>
      </c>
      <c r="U464" s="12">
        <v>1998</v>
      </c>
      <c r="V464" s="12">
        <v>6</v>
      </c>
      <c r="W464" s="12">
        <v>-1.9640986</v>
      </c>
      <c r="X464" s="12">
        <v>-0.32653199999999999</v>
      </c>
      <c r="Y464" s="12">
        <v>0.73828919999999998</v>
      </c>
      <c r="Z464" s="12">
        <v>1.22530352</v>
      </c>
      <c r="AA464" s="12" t="s">
        <v>39</v>
      </c>
      <c r="AB464" s="12">
        <v>0</v>
      </c>
    </row>
    <row r="465" spans="7:28" ht="16" x14ac:dyDescent="0.2">
      <c r="G465" s="12" t="s">
        <v>314</v>
      </c>
      <c r="H465" s="12">
        <v>130</v>
      </c>
      <c r="I465" s="12">
        <v>262</v>
      </c>
      <c r="J465" s="12" t="s">
        <v>11</v>
      </c>
      <c r="K465" s="12">
        <v>2004</v>
      </c>
      <c r="L465" s="12" t="s">
        <v>315</v>
      </c>
      <c r="M465" s="12">
        <v>7735389148</v>
      </c>
      <c r="N465" s="12" t="s">
        <v>35</v>
      </c>
      <c r="O465" s="12" t="s">
        <v>40</v>
      </c>
      <c r="P465" s="14">
        <v>38069</v>
      </c>
      <c r="Q465" s="12" t="s">
        <v>390</v>
      </c>
      <c r="R465" s="12" t="s">
        <v>391</v>
      </c>
      <c r="S465" s="12">
        <v>0.11</v>
      </c>
      <c r="T465" s="12">
        <v>1305</v>
      </c>
      <c r="U465" s="12">
        <v>2000</v>
      </c>
      <c r="V465" s="12">
        <v>4</v>
      </c>
      <c r="W465" s="12">
        <v>-1.8566072</v>
      </c>
      <c r="X465" s="12">
        <v>-2.0507770999999999</v>
      </c>
      <c r="Y465" s="12">
        <v>9.3199859999999995E-2</v>
      </c>
      <c r="Z465" s="12">
        <v>0.85458562999999998</v>
      </c>
      <c r="AA465" s="12" t="s">
        <v>43</v>
      </c>
      <c r="AB465" s="12">
        <v>1</v>
      </c>
    </row>
    <row r="466" spans="7:28" ht="16" x14ac:dyDescent="0.2">
      <c r="G466" s="12" t="s">
        <v>4379</v>
      </c>
      <c r="H466" s="12">
        <v>116</v>
      </c>
      <c r="I466" s="12">
        <v>77</v>
      </c>
      <c r="J466" s="12" t="s">
        <v>4092</v>
      </c>
      <c r="K466" s="12">
        <v>2004</v>
      </c>
      <c r="L466" s="12" t="s">
        <v>4380</v>
      </c>
      <c r="M466" s="12">
        <v>729385967</v>
      </c>
      <c r="N466" s="12" t="s">
        <v>118</v>
      </c>
      <c r="O466" s="12" t="s">
        <v>628</v>
      </c>
      <c r="P466" s="14">
        <v>38071</v>
      </c>
      <c r="Q466" s="12" t="s">
        <v>4402</v>
      </c>
      <c r="R466" s="12" t="s">
        <v>4403</v>
      </c>
      <c r="S466" s="12">
        <v>0.64</v>
      </c>
      <c r="T466" s="12">
        <v>2747</v>
      </c>
      <c r="U466" s="12">
        <v>2002</v>
      </c>
      <c r="V466" s="12">
        <v>2</v>
      </c>
      <c r="W466" s="12">
        <v>-0.87482360000000003</v>
      </c>
      <c r="X466" s="12">
        <v>-1.2328924999999999</v>
      </c>
      <c r="Y466" s="12">
        <v>0.40513677999999997</v>
      </c>
      <c r="Z466" s="12">
        <v>1.0365551500000001</v>
      </c>
      <c r="AA466" s="12" t="s">
        <v>43</v>
      </c>
      <c r="AB466" s="12">
        <v>0</v>
      </c>
    </row>
    <row r="467" spans="7:28" ht="16" x14ac:dyDescent="0.2">
      <c r="G467" s="12" t="s">
        <v>3421</v>
      </c>
      <c r="H467" s="12">
        <v>65</v>
      </c>
      <c r="I467" s="12">
        <v>157</v>
      </c>
      <c r="J467" s="12" t="s">
        <v>2855</v>
      </c>
      <c r="K467" s="12">
        <v>2004</v>
      </c>
      <c r="L467" s="12" t="s">
        <v>3422</v>
      </c>
      <c r="M467" s="12">
        <v>82090525.25</v>
      </c>
      <c r="N467" s="12" t="s">
        <v>35</v>
      </c>
      <c r="O467" s="12" t="s">
        <v>101</v>
      </c>
      <c r="P467" s="14">
        <v>38076</v>
      </c>
      <c r="Q467" s="12" t="s">
        <v>3429</v>
      </c>
      <c r="R467" s="12" t="s">
        <v>2175</v>
      </c>
      <c r="S467" s="12">
        <v>0.11</v>
      </c>
      <c r="T467" s="12">
        <v>224</v>
      </c>
      <c r="U467" s="12">
        <v>2004</v>
      </c>
      <c r="V467" s="12">
        <v>0</v>
      </c>
      <c r="W467" s="12">
        <v>0.14961917</v>
      </c>
      <c r="X467" s="12">
        <v>-0.30417840000000002</v>
      </c>
      <c r="Y467" s="12">
        <v>0.77284691999999999</v>
      </c>
      <c r="Z467" s="12">
        <v>1.2479307900000001</v>
      </c>
      <c r="AA467" s="12" t="s">
        <v>39</v>
      </c>
      <c r="AB467" s="12">
        <v>1</v>
      </c>
    </row>
    <row r="468" spans="7:28" ht="16" x14ac:dyDescent="0.2">
      <c r="G468" s="12" t="s">
        <v>4201</v>
      </c>
      <c r="H468" s="12">
        <v>123</v>
      </c>
      <c r="I468" s="12">
        <v>90</v>
      </c>
      <c r="J468" s="12" t="s">
        <v>4092</v>
      </c>
      <c r="K468" s="12">
        <v>2004</v>
      </c>
      <c r="L468" s="12" t="s">
        <v>4202</v>
      </c>
      <c r="M468" s="12">
        <v>741630325.79999995</v>
      </c>
      <c r="N468" s="12" t="s">
        <v>44</v>
      </c>
      <c r="O468" s="12" t="s">
        <v>387</v>
      </c>
      <c r="P468" s="14">
        <v>38077</v>
      </c>
      <c r="Q468" s="12" t="s">
        <v>4224</v>
      </c>
      <c r="R468" s="12" t="s">
        <v>4225</v>
      </c>
      <c r="S468" s="12">
        <v>0.28000000000000003</v>
      </c>
      <c r="T468" s="12">
        <v>367</v>
      </c>
      <c r="U468" s="12">
        <v>1998</v>
      </c>
      <c r="V468" s="12">
        <v>6</v>
      </c>
      <c r="W468" s="12">
        <v>0.10934831</v>
      </c>
      <c r="X468" s="12">
        <v>-0.37093799999999999</v>
      </c>
      <c r="Y468" s="12">
        <v>0.74480805999999999</v>
      </c>
      <c r="Z468" s="12">
        <v>1.23368816</v>
      </c>
      <c r="AA468" s="12" t="s">
        <v>39</v>
      </c>
      <c r="AB468" s="12">
        <v>0</v>
      </c>
    </row>
    <row r="469" spans="7:28" ht="16" x14ac:dyDescent="0.2">
      <c r="G469" s="12" t="s">
        <v>3152</v>
      </c>
      <c r="H469" s="12">
        <v>124</v>
      </c>
      <c r="I469" s="12">
        <v>177</v>
      </c>
      <c r="J469" s="12" t="s">
        <v>2855</v>
      </c>
      <c r="K469" s="12">
        <v>2004</v>
      </c>
      <c r="L469" s="12" t="s">
        <v>3153</v>
      </c>
      <c r="M469" s="12">
        <v>540361477.79999995</v>
      </c>
      <c r="N469" s="12" t="s">
        <v>111</v>
      </c>
      <c r="O469" s="12" t="s">
        <v>128</v>
      </c>
      <c r="P469" s="14">
        <v>38084</v>
      </c>
      <c r="Q469" s="12" t="s">
        <v>3245</v>
      </c>
      <c r="R469" s="12" t="s">
        <v>3246</v>
      </c>
      <c r="S469" s="12">
        <v>0.75</v>
      </c>
      <c r="T469" s="12">
        <v>445</v>
      </c>
      <c r="U469" s="12">
        <v>2003</v>
      </c>
      <c r="V469" s="12">
        <v>1</v>
      </c>
      <c r="W469" s="12">
        <v>1.0865944599999999</v>
      </c>
      <c r="X469" s="12">
        <v>0.38271789000000001</v>
      </c>
      <c r="Y469" s="12">
        <v>1.0071909299999999</v>
      </c>
      <c r="Z469" s="12">
        <v>1.3852997499999999</v>
      </c>
      <c r="AA469" s="12" t="s">
        <v>39</v>
      </c>
      <c r="AB469" s="12">
        <v>1</v>
      </c>
    </row>
    <row r="470" spans="7:28" ht="16" x14ac:dyDescent="0.2">
      <c r="G470" s="12" t="s">
        <v>5736</v>
      </c>
      <c r="H470" s="12">
        <v>107</v>
      </c>
      <c r="I470" s="12">
        <v>1</v>
      </c>
      <c r="J470" s="12" t="s">
        <v>4729</v>
      </c>
      <c r="K470" s="12">
        <v>2004</v>
      </c>
      <c r="L470" s="12" t="s">
        <v>5737</v>
      </c>
      <c r="M470" s="12">
        <v>1963598900</v>
      </c>
      <c r="N470" s="12" t="s">
        <v>44</v>
      </c>
      <c r="O470" s="12" t="s">
        <v>218</v>
      </c>
      <c r="P470" s="14">
        <v>38091</v>
      </c>
      <c r="Q470" s="12" t="s">
        <v>5823</v>
      </c>
      <c r="R470" s="12" t="s">
        <v>5824</v>
      </c>
      <c r="S470" s="12">
        <v>0.96</v>
      </c>
      <c r="T470" s="12">
        <v>136</v>
      </c>
      <c r="U470" s="12">
        <v>1998</v>
      </c>
      <c r="V470" s="12">
        <v>6</v>
      </c>
      <c r="W470" s="12">
        <v>0.27174622999999998</v>
      </c>
      <c r="X470" s="12">
        <v>-0.44186779999999998</v>
      </c>
      <c r="Y470" s="12">
        <v>0.63646000000000003</v>
      </c>
      <c r="Z470" s="12">
        <v>1.19029589</v>
      </c>
      <c r="AA470" s="12" t="s">
        <v>39</v>
      </c>
      <c r="AB470" s="12">
        <v>0</v>
      </c>
    </row>
    <row r="471" spans="7:28" ht="16" x14ac:dyDescent="0.2">
      <c r="G471" s="12" t="s">
        <v>2771</v>
      </c>
      <c r="H471" s="12">
        <v>2</v>
      </c>
      <c r="I471" s="12">
        <v>208</v>
      </c>
      <c r="J471" s="12" t="s">
        <v>11</v>
      </c>
      <c r="K471" s="12">
        <v>2004</v>
      </c>
      <c r="L471" s="12" t="s">
        <v>2772</v>
      </c>
      <c r="M471" s="12">
        <v>104131744.40000001</v>
      </c>
      <c r="N471" s="12" t="s">
        <v>44</v>
      </c>
      <c r="O471" s="12" t="s">
        <v>218</v>
      </c>
      <c r="P471" s="14">
        <v>38096</v>
      </c>
      <c r="Q471" s="12" t="s">
        <v>2806</v>
      </c>
      <c r="R471" s="12" t="s">
        <v>2807</v>
      </c>
      <c r="S471" s="12">
        <v>2.83</v>
      </c>
      <c r="T471" s="12">
        <v>14</v>
      </c>
      <c r="U471" s="12">
        <v>2002</v>
      </c>
      <c r="V471" s="12">
        <v>2</v>
      </c>
      <c r="W471" s="12">
        <v>0.50879315000000003</v>
      </c>
      <c r="X471" s="12">
        <v>4.2163399999999997E-2</v>
      </c>
      <c r="Y471" s="12">
        <v>0.79091955999999997</v>
      </c>
      <c r="Z471" s="12">
        <v>1.2802512100000001</v>
      </c>
      <c r="AA471" s="12" t="s">
        <v>131</v>
      </c>
      <c r="AB471" s="12">
        <v>1</v>
      </c>
    </row>
    <row r="472" spans="7:28" ht="16" x14ac:dyDescent="0.2">
      <c r="G472" s="12" t="s">
        <v>4164</v>
      </c>
      <c r="H472" s="12">
        <v>114</v>
      </c>
      <c r="I472" s="12">
        <v>93</v>
      </c>
      <c r="J472" s="12" t="s">
        <v>4092</v>
      </c>
      <c r="K472" s="12">
        <v>2004</v>
      </c>
      <c r="L472" s="12" t="s">
        <v>4165</v>
      </c>
      <c r="M472" s="12">
        <v>4282550550</v>
      </c>
      <c r="N472" s="12" t="s">
        <v>35</v>
      </c>
      <c r="O472" s="12" t="s">
        <v>36</v>
      </c>
      <c r="P472" s="14">
        <v>38100</v>
      </c>
      <c r="Q472" s="12" t="s">
        <v>4182</v>
      </c>
      <c r="R472" s="12" t="s">
        <v>4183</v>
      </c>
      <c r="S472" s="12">
        <v>0.1</v>
      </c>
      <c r="T472" s="12">
        <v>310</v>
      </c>
      <c r="U472" s="12">
        <v>2003</v>
      </c>
      <c r="V472" s="12">
        <v>1</v>
      </c>
      <c r="W472" s="12">
        <v>0.73661683</v>
      </c>
      <c r="X472" s="12">
        <v>0.38614204000000002</v>
      </c>
      <c r="Y472" s="12">
        <v>0.87451299999999998</v>
      </c>
      <c r="Z472" s="12">
        <v>1.3248922400000001</v>
      </c>
      <c r="AA472" s="12" t="s">
        <v>39</v>
      </c>
      <c r="AB472" s="12">
        <v>0</v>
      </c>
    </row>
    <row r="473" spans="7:28" ht="16" x14ac:dyDescent="0.2">
      <c r="G473" s="12" t="s">
        <v>3798</v>
      </c>
      <c r="H473" s="12">
        <v>132</v>
      </c>
      <c r="I473" s="12">
        <v>123</v>
      </c>
      <c r="J473" s="12" t="s">
        <v>3480</v>
      </c>
      <c r="K473" s="12">
        <v>2004</v>
      </c>
      <c r="L473" s="12" t="s">
        <v>3799</v>
      </c>
      <c r="M473" s="12">
        <v>2815079310</v>
      </c>
      <c r="N473" s="12" t="s">
        <v>44</v>
      </c>
      <c r="O473" s="12" t="s">
        <v>199</v>
      </c>
      <c r="P473" s="14">
        <v>38120</v>
      </c>
      <c r="Q473" s="12" t="s">
        <v>3195</v>
      </c>
      <c r="R473" s="12" t="s">
        <v>3853</v>
      </c>
      <c r="S473" s="12">
        <v>7.0000000000000007E-2</v>
      </c>
      <c r="T473" s="12">
        <v>2600</v>
      </c>
      <c r="U473" s="12">
        <v>1997</v>
      </c>
      <c r="V473" s="12">
        <v>7</v>
      </c>
      <c r="W473" s="12">
        <v>-1.4726488</v>
      </c>
      <c r="X473" s="12">
        <v>-1.7104334999999999</v>
      </c>
      <c r="Y473" s="12">
        <v>-0.54748929999999996</v>
      </c>
      <c r="Z473" s="12">
        <v>0.59258664000000005</v>
      </c>
      <c r="AA473" s="12" t="s">
        <v>43</v>
      </c>
      <c r="AB473" s="12">
        <v>0</v>
      </c>
    </row>
    <row r="474" spans="7:28" ht="16" x14ac:dyDescent="0.2">
      <c r="G474" s="12" t="s">
        <v>3101</v>
      </c>
      <c r="H474" s="12">
        <v>110</v>
      </c>
      <c r="I474" s="12">
        <v>185</v>
      </c>
      <c r="J474" s="12" t="s">
        <v>2855</v>
      </c>
      <c r="K474" s="12">
        <v>2004</v>
      </c>
      <c r="L474" s="12" t="s">
        <v>3102</v>
      </c>
      <c r="M474" s="12">
        <v>2366842897</v>
      </c>
      <c r="N474" s="12" t="s">
        <v>44</v>
      </c>
      <c r="O474" s="12" t="s">
        <v>218</v>
      </c>
      <c r="P474" s="14">
        <v>38134</v>
      </c>
      <c r="Q474" s="12" t="s">
        <v>3197</v>
      </c>
      <c r="R474" s="12" t="s">
        <v>3198</v>
      </c>
      <c r="S474" s="12">
        <v>6.21</v>
      </c>
      <c r="T474" s="12">
        <v>425</v>
      </c>
      <c r="U474" s="12">
        <v>1993</v>
      </c>
      <c r="V474" s="12">
        <v>11</v>
      </c>
      <c r="W474" s="12">
        <v>1.1380702</v>
      </c>
      <c r="X474" s="12">
        <v>-4.5453999999999998E-3</v>
      </c>
      <c r="Y474" s="12">
        <v>0.11841792</v>
      </c>
      <c r="Z474" s="12">
        <v>0.94623109999999999</v>
      </c>
      <c r="AA474" s="12" t="s">
        <v>39</v>
      </c>
      <c r="AB474" s="12">
        <v>1</v>
      </c>
    </row>
    <row r="475" spans="7:28" ht="16" x14ac:dyDescent="0.2">
      <c r="G475" s="12" t="s">
        <v>3148</v>
      </c>
      <c r="H475" s="12">
        <v>124</v>
      </c>
      <c r="I475" s="12">
        <v>178</v>
      </c>
      <c r="J475" s="12" t="s">
        <v>2855</v>
      </c>
      <c r="K475" s="12">
        <v>2004</v>
      </c>
      <c r="L475" s="12" t="s">
        <v>3149</v>
      </c>
      <c r="M475" s="12">
        <v>9600425922</v>
      </c>
      <c r="N475" s="12" t="s">
        <v>44</v>
      </c>
      <c r="O475" s="12" t="s">
        <v>218</v>
      </c>
      <c r="P475" s="14">
        <v>38135</v>
      </c>
      <c r="Q475" s="12" t="s">
        <v>3241</v>
      </c>
      <c r="R475" s="12" t="s">
        <v>3242</v>
      </c>
      <c r="S475" s="12">
        <v>0.91</v>
      </c>
      <c r="T475" s="12">
        <v>749</v>
      </c>
      <c r="U475" s="12">
        <v>2002</v>
      </c>
      <c r="V475" s="12">
        <v>2</v>
      </c>
      <c r="W475" s="12">
        <v>1.2731845799999999</v>
      </c>
      <c r="X475" s="12">
        <v>-1.59528E-2</v>
      </c>
      <c r="Y475" s="12">
        <v>7.9603460000000001E-2</v>
      </c>
      <c r="Z475" s="12">
        <v>0.93030287</v>
      </c>
      <c r="AA475" s="12" t="s">
        <v>107</v>
      </c>
      <c r="AB475" s="12">
        <v>1</v>
      </c>
    </row>
    <row r="476" spans="7:28" ht="16" x14ac:dyDescent="0.2">
      <c r="G476" s="12" t="s">
        <v>1409</v>
      </c>
      <c r="H476" s="12">
        <v>123</v>
      </c>
      <c r="I476" s="12">
        <v>259</v>
      </c>
      <c r="J476" s="12" t="s">
        <v>11</v>
      </c>
      <c r="K476" s="12">
        <v>2004</v>
      </c>
      <c r="L476" s="12" t="s">
        <v>1410</v>
      </c>
      <c r="M476" s="12">
        <v>1502580782</v>
      </c>
      <c r="N476" s="12" t="s">
        <v>44</v>
      </c>
      <c r="O476" s="12" t="s">
        <v>759</v>
      </c>
      <c r="P476" s="14">
        <v>38160</v>
      </c>
      <c r="Q476" s="12" t="s">
        <v>1439</v>
      </c>
      <c r="R476" s="12" t="s">
        <v>1440</v>
      </c>
      <c r="S476" s="12">
        <v>0.27</v>
      </c>
      <c r="T476" s="12">
        <v>279</v>
      </c>
      <c r="U476" s="12">
        <v>2001</v>
      </c>
      <c r="V476" s="12">
        <v>3</v>
      </c>
      <c r="W476" s="12">
        <v>0.75996507999999996</v>
      </c>
      <c r="X476" s="12">
        <v>0.76938129</v>
      </c>
      <c r="Y476" s="12">
        <v>0.44452064000000002</v>
      </c>
      <c r="Z476" s="12">
        <v>1.03694932</v>
      </c>
      <c r="AA476" s="12" t="s">
        <v>39</v>
      </c>
      <c r="AB476" s="12">
        <v>1</v>
      </c>
    </row>
    <row r="477" spans="7:28" ht="16" x14ac:dyDescent="0.2">
      <c r="G477" s="12" t="s">
        <v>2260</v>
      </c>
      <c r="H477" s="12">
        <v>134</v>
      </c>
      <c r="I477" s="12">
        <v>236</v>
      </c>
      <c r="J477" s="12" t="s">
        <v>11</v>
      </c>
      <c r="K477" s="12">
        <v>2004</v>
      </c>
      <c r="L477" s="12" t="s">
        <v>2261</v>
      </c>
      <c r="M477" s="12">
        <v>53617747.469999999</v>
      </c>
      <c r="N477" s="12" t="s">
        <v>44</v>
      </c>
      <c r="O477" s="12" t="s">
        <v>45</v>
      </c>
      <c r="P477" s="14">
        <v>38160</v>
      </c>
      <c r="Q477" s="12" t="s">
        <v>2309</v>
      </c>
      <c r="R477" s="12" t="s">
        <v>2310</v>
      </c>
      <c r="S477" s="12">
        <v>0.27</v>
      </c>
      <c r="T477" s="12">
        <v>56</v>
      </c>
      <c r="U477" s="12">
        <v>1998</v>
      </c>
      <c r="V477" s="12">
        <v>6</v>
      </c>
      <c r="W477" s="12">
        <v>0.75996507999999996</v>
      </c>
      <c r="X477" s="12">
        <v>0.76938129</v>
      </c>
      <c r="Y477" s="12">
        <v>0.44452064000000002</v>
      </c>
      <c r="Z477" s="12">
        <v>1.03694932</v>
      </c>
      <c r="AA477" s="12" t="s">
        <v>131</v>
      </c>
      <c r="AB477" s="12">
        <v>1</v>
      </c>
    </row>
    <row r="478" spans="7:28" ht="16" x14ac:dyDescent="0.2">
      <c r="G478" s="12" t="s">
        <v>2741</v>
      </c>
      <c r="H478" s="12">
        <v>129</v>
      </c>
      <c r="I478" s="12">
        <v>210</v>
      </c>
      <c r="J478" s="12" t="s">
        <v>11</v>
      </c>
      <c r="K478" s="12">
        <v>2004</v>
      </c>
      <c r="L478" s="12" t="s">
        <v>2742</v>
      </c>
      <c r="M478" s="12">
        <v>31744623281</v>
      </c>
      <c r="N478" s="12" t="s">
        <v>685</v>
      </c>
      <c r="O478" s="12" t="s">
        <v>686</v>
      </c>
      <c r="P478" s="14">
        <v>38162</v>
      </c>
      <c r="Q478" s="12" t="s">
        <v>2780</v>
      </c>
      <c r="R478" s="12" t="s">
        <v>2781</v>
      </c>
      <c r="S478" s="12">
        <v>7.0000000000000007E-2</v>
      </c>
      <c r="T478" s="12">
        <v>14532</v>
      </c>
      <c r="U478" s="12">
        <v>2001</v>
      </c>
      <c r="V478" s="12">
        <v>3</v>
      </c>
      <c r="W478" s="12">
        <v>1.2920556299999999</v>
      </c>
      <c r="X478" s="12">
        <v>1.0620679200000001</v>
      </c>
      <c r="Y478" s="12">
        <v>0.75786613999999997</v>
      </c>
      <c r="Z478" s="12">
        <v>1.1287577799999999</v>
      </c>
      <c r="AA478" s="12" t="s">
        <v>48</v>
      </c>
      <c r="AB478" s="12">
        <v>1</v>
      </c>
    </row>
    <row r="479" spans="7:28" ht="16" x14ac:dyDescent="0.2">
      <c r="G479" s="12" t="s">
        <v>1744</v>
      </c>
      <c r="H479" s="12">
        <v>138</v>
      </c>
      <c r="I479" s="12">
        <v>251</v>
      </c>
      <c r="J479" s="12" t="s">
        <v>11</v>
      </c>
      <c r="K479" s="12">
        <v>2004</v>
      </c>
      <c r="L479" s="12" t="s">
        <v>1745</v>
      </c>
      <c r="M479" s="12">
        <v>8862491463</v>
      </c>
      <c r="N479" s="12" t="s">
        <v>44</v>
      </c>
      <c r="O479" s="12" t="s">
        <v>367</v>
      </c>
      <c r="P479" s="14">
        <v>38169</v>
      </c>
      <c r="Q479" s="12" t="s">
        <v>1865</v>
      </c>
      <c r="R479" s="12" t="s">
        <v>1866</v>
      </c>
      <c r="S479" s="12">
        <v>0.2</v>
      </c>
      <c r="T479" s="12">
        <v>8900</v>
      </c>
      <c r="U479" s="12">
        <v>2002</v>
      </c>
      <c r="V479" s="12">
        <v>2</v>
      </c>
      <c r="W479" s="12">
        <v>-0.55285229999999996</v>
      </c>
      <c r="X479" s="12">
        <v>0.30433547</v>
      </c>
      <c r="Y479" s="12">
        <v>4.5783709999999998E-2</v>
      </c>
      <c r="Z479" s="12">
        <v>0.89033640000000003</v>
      </c>
      <c r="AA479" s="12" t="s">
        <v>110</v>
      </c>
      <c r="AB479" s="12">
        <v>1</v>
      </c>
    </row>
    <row r="480" spans="7:28" ht="16" x14ac:dyDescent="0.2">
      <c r="G480" s="12" t="s">
        <v>1695</v>
      </c>
      <c r="H480" s="12">
        <v>129</v>
      </c>
      <c r="I480" s="12">
        <v>254</v>
      </c>
      <c r="J480" s="12" t="s">
        <v>11</v>
      </c>
      <c r="K480" s="12">
        <v>2004</v>
      </c>
      <c r="L480" s="12" t="s">
        <v>1696</v>
      </c>
      <c r="M480" s="12">
        <v>10007427887</v>
      </c>
      <c r="N480" s="12" t="s">
        <v>236</v>
      </c>
      <c r="O480" s="12" t="s">
        <v>384</v>
      </c>
      <c r="P480" s="14">
        <v>38181</v>
      </c>
      <c r="Q480" s="12" t="s">
        <v>1813</v>
      </c>
      <c r="R480" s="12" t="s">
        <v>1814</v>
      </c>
      <c r="S480" s="12">
        <v>0.13</v>
      </c>
      <c r="T480" s="12">
        <v>14100</v>
      </c>
      <c r="U480" s="12">
        <v>1960</v>
      </c>
      <c r="V480" s="12">
        <v>44</v>
      </c>
      <c r="W480" s="12">
        <v>-1.3337806000000001</v>
      </c>
      <c r="X480" s="12">
        <v>-0.34722340000000002</v>
      </c>
      <c r="Y480" s="12">
        <v>-0.72479139999999997</v>
      </c>
      <c r="Z480" s="12">
        <v>0.59771510999999999</v>
      </c>
      <c r="AA480" s="12" t="s">
        <v>48</v>
      </c>
      <c r="AB480" s="12">
        <v>1</v>
      </c>
    </row>
    <row r="481" spans="7:28" ht="16" x14ac:dyDescent="0.2">
      <c r="G481" s="12" t="s">
        <v>2486</v>
      </c>
      <c r="H481" s="12">
        <v>96</v>
      </c>
      <c r="I481" s="12">
        <v>224</v>
      </c>
      <c r="J481" s="12" t="s">
        <v>11</v>
      </c>
      <c r="K481" s="12">
        <v>2004</v>
      </c>
      <c r="L481" s="12" t="s">
        <v>2487</v>
      </c>
      <c r="M481" s="12">
        <v>1640543826</v>
      </c>
      <c r="N481" s="12" t="s">
        <v>685</v>
      </c>
      <c r="O481" s="12" t="s">
        <v>705</v>
      </c>
      <c r="P481" s="14">
        <v>38189</v>
      </c>
      <c r="Q481" s="12" t="s">
        <v>2526</v>
      </c>
      <c r="R481" s="12" t="s">
        <v>2527</v>
      </c>
      <c r="S481" s="12">
        <v>0.17</v>
      </c>
      <c r="T481" s="12">
        <v>2870</v>
      </c>
      <c r="U481" s="12">
        <v>1993</v>
      </c>
      <c r="V481" s="12">
        <v>11</v>
      </c>
      <c r="W481" s="12">
        <v>-1.9315978</v>
      </c>
      <c r="X481" s="12">
        <v>-1.4986995999999999</v>
      </c>
      <c r="Y481" s="12">
        <v>-1.7930995000000001</v>
      </c>
      <c r="Z481" s="12">
        <v>0.16966743000000001</v>
      </c>
      <c r="AA481" s="12" t="s">
        <v>43</v>
      </c>
      <c r="AB481" s="12">
        <v>1</v>
      </c>
    </row>
    <row r="482" spans="7:28" ht="16" x14ac:dyDescent="0.2">
      <c r="G482" s="12" t="s">
        <v>187</v>
      </c>
      <c r="H482" s="12">
        <v>135</v>
      </c>
      <c r="I482" s="12">
        <v>262</v>
      </c>
      <c r="J482" s="12" t="s">
        <v>11</v>
      </c>
      <c r="K482" s="12">
        <v>2004</v>
      </c>
      <c r="L482" s="12" t="s">
        <v>188</v>
      </c>
      <c r="M482" s="12">
        <v>5136658648</v>
      </c>
      <c r="N482" s="12" t="s">
        <v>118</v>
      </c>
      <c r="O482" s="12" t="s">
        <v>226</v>
      </c>
      <c r="P482" s="14">
        <v>38190</v>
      </c>
      <c r="Q482" s="12" t="s">
        <v>227</v>
      </c>
      <c r="R482" s="12" t="s">
        <v>228</v>
      </c>
      <c r="S482" s="12">
        <v>0.08</v>
      </c>
      <c r="T482" s="12">
        <v>3182</v>
      </c>
      <c r="U482" s="12">
        <v>1981</v>
      </c>
      <c r="V482" s="12">
        <v>23</v>
      </c>
      <c r="W482" s="12">
        <v>-1.5424106</v>
      </c>
      <c r="X482" s="12">
        <v>-1.2768233</v>
      </c>
      <c r="Y482" s="12">
        <v>-1.6012341000000001</v>
      </c>
      <c r="Z482" s="12">
        <v>0.21887796000000001</v>
      </c>
      <c r="AA482" s="12" t="s">
        <v>43</v>
      </c>
      <c r="AB482" s="12">
        <v>1</v>
      </c>
    </row>
    <row r="483" spans="7:28" ht="16" x14ac:dyDescent="0.2">
      <c r="G483" s="12" t="s">
        <v>1250</v>
      </c>
      <c r="H483" s="12">
        <v>139</v>
      </c>
      <c r="I483" s="12">
        <v>260</v>
      </c>
      <c r="J483" s="12" t="s">
        <v>11</v>
      </c>
      <c r="K483" s="12">
        <v>2004</v>
      </c>
      <c r="L483" s="12" t="s">
        <v>1251</v>
      </c>
      <c r="M483" s="12">
        <v>10284393.6</v>
      </c>
      <c r="N483" s="12" t="s">
        <v>44</v>
      </c>
      <c r="O483" s="12" t="s">
        <v>199</v>
      </c>
      <c r="P483" s="14">
        <v>38190</v>
      </c>
      <c r="Q483" s="12" t="s">
        <v>1300</v>
      </c>
      <c r="R483" s="12" t="s">
        <v>1301</v>
      </c>
      <c r="S483" s="12">
        <v>0.42</v>
      </c>
      <c r="T483" s="12">
        <v>41</v>
      </c>
      <c r="U483" s="12">
        <v>1996</v>
      </c>
      <c r="V483" s="12">
        <v>8</v>
      </c>
      <c r="W483" s="12">
        <v>-1.5424106</v>
      </c>
      <c r="X483" s="12">
        <v>-1.2768233</v>
      </c>
      <c r="Y483" s="12">
        <v>-1.6012341000000001</v>
      </c>
      <c r="Z483" s="12">
        <v>0.21887796000000001</v>
      </c>
      <c r="AA483" s="12" t="s">
        <v>131</v>
      </c>
      <c r="AB483" s="12">
        <v>1</v>
      </c>
    </row>
    <row r="484" spans="7:28" ht="16" x14ac:dyDescent="0.2">
      <c r="G484" s="12" t="s">
        <v>1087</v>
      </c>
      <c r="H484" s="12">
        <v>121</v>
      </c>
      <c r="I484" s="12">
        <v>261</v>
      </c>
      <c r="J484" s="12" t="s">
        <v>11</v>
      </c>
      <c r="K484" s="12">
        <v>2004</v>
      </c>
      <c r="L484" s="12" t="s">
        <v>1088</v>
      </c>
      <c r="M484" s="12">
        <v>102675.4</v>
      </c>
      <c r="N484" s="12" t="s">
        <v>685</v>
      </c>
      <c r="O484" s="12" t="s">
        <v>278</v>
      </c>
      <c r="P484" s="14">
        <v>38191</v>
      </c>
      <c r="Q484" s="12" t="s">
        <v>1107</v>
      </c>
      <c r="R484" s="12" t="s">
        <v>1108</v>
      </c>
      <c r="S484" s="12">
        <v>0.38</v>
      </c>
      <c r="T484" s="12">
        <v>159</v>
      </c>
      <c r="U484" s="12">
        <v>2000</v>
      </c>
      <c r="V484" s="12">
        <v>4</v>
      </c>
      <c r="W484" s="12">
        <v>-1.9726482000000001</v>
      </c>
      <c r="X484" s="12">
        <v>-1.8472876</v>
      </c>
      <c r="Y484" s="12">
        <v>-2.1292974999999998</v>
      </c>
      <c r="Z484" s="12">
        <v>1.086823E-2</v>
      </c>
      <c r="AA484" s="12" t="s">
        <v>39</v>
      </c>
      <c r="AB484" s="12">
        <v>1</v>
      </c>
    </row>
    <row r="485" spans="7:28" ht="16" x14ac:dyDescent="0.2">
      <c r="G485" s="12" t="s">
        <v>5796</v>
      </c>
      <c r="H485" s="12">
        <v>18</v>
      </c>
      <c r="I485" s="12">
        <v>0</v>
      </c>
      <c r="J485" s="12" t="s">
        <v>4729</v>
      </c>
      <c r="K485" s="12">
        <v>2004</v>
      </c>
      <c r="L485" s="12" t="s">
        <v>5797</v>
      </c>
      <c r="M485" s="12">
        <v>9466611.25</v>
      </c>
      <c r="N485" s="12" t="s">
        <v>142</v>
      </c>
      <c r="O485" s="12" t="s">
        <v>139</v>
      </c>
      <c r="P485" s="14">
        <v>38191</v>
      </c>
      <c r="Q485" s="12" t="s">
        <v>5866</v>
      </c>
      <c r="R485" s="12" t="s">
        <v>5867</v>
      </c>
      <c r="S485" s="12">
        <v>0.41</v>
      </c>
      <c r="T485" s="12">
        <v>220</v>
      </c>
      <c r="U485" s="12">
        <v>2000</v>
      </c>
      <c r="V485" s="12">
        <v>4</v>
      </c>
      <c r="W485" s="12">
        <v>-1.9726482000000001</v>
      </c>
      <c r="X485" s="12">
        <v>-1.8472876</v>
      </c>
      <c r="Y485" s="12">
        <v>-2.1292974999999998</v>
      </c>
      <c r="Z485" s="12">
        <v>1.086823E-2</v>
      </c>
      <c r="AA485" s="12" t="s">
        <v>39</v>
      </c>
      <c r="AB485" s="12">
        <v>0</v>
      </c>
    </row>
    <row r="486" spans="7:28" ht="16" x14ac:dyDescent="0.2">
      <c r="G486" s="12" t="s">
        <v>3436</v>
      </c>
      <c r="H486" s="12">
        <v>45</v>
      </c>
      <c r="I486" s="12">
        <v>155</v>
      </c>
      <c r="J486" s="12" t="s">
        <v>2855</v>
      </c>
      <c r="K486" s="12">
        <v>2004</v>
      </c>
      <c r="L486" s="12" t="s">
        <v>3437</v>
      </c>
      <c r="M486" s="12">
        <v>20175380.109999999</v>
      </c>
      <c r="N486" s="12" t="s">
        <v>44</v>
      </c>
      <c r="O486" s="12" t="s">
        <v>759</v>
      </c>
      <c r="P486" s="14">
        <v>38195</v>
      </c>
      <c r="Q486" s="16">
        <v>505404</v>
      </c>
      <c r="R486" s="12" t="s">
        <v>3442</v>
      </c>
      <c r="S486" s="12">
        <v>0.33</v>
      </c>
      <c r="T486" s="12">
        <v>17</v>
      </c>
      <c r="U486" s="12">
        <v>1999</v>
      </c>
      <c r="V486" s="12">
        <v>5</v>
      </c>
      <c r="W486" s="12">
        <v>-1.1109107</v>
      </c>
      <c r="X486" s="12">
        <v>-1.2257723</v>
      </c>
      <c r="Y486" s="12">
        <v>-1.5901261</v>
      </c>
      <c r="Z486" s="12">
        <v>0.16249731000000001</v>
      </c>
      <c r="AA486" s="12" t="s">
        <v>131</v>
      </c>
      <c r="AB486" s="12">
        <v>1</v>
      </c>
    </row>
    <row r="487" spans="7:28" ht="16" x14ac:dyDescent="0.2">
      <c r="G487" s="12" t="s">
        <v>2923</v>
      </c>
      <c r="H487" s="12">
        <v>126</v>
      </c>
      <c r="I487" s="12">
        <v>197</v>
      </c>
      <c r="J487" s="12" t="s">
        <v>2855</v>
      </c>
      <c r="K487" s="12">
        <v>2004</v>
      </c>
      <c r="L487" s="12" t="s">
        <v>2924</v>
      </c>
      <c r="M487" s="12">
        <v>2971424601</v>
      </c>
      <c r="N487" s="12" t="s">
        <v>236</v>
      </c>
      <c r="O487" s="12" t="s">
        <v>237</v>
      </c>
      <c r="P487" s="14">
        <v>38198</v>
      </c>
      <c r="Q487" s="12" t="s">
        <v>2959</v>
      </c>
      <c r="R487" s="12" t="s">
        <v>2960</v>
      </c>
      <c r="S487" s="12">
        <v>0.02</v>
      </c>
      <c r="T487" s="12">
        <v>9400</v>
      </c>
      <c r="U487" s="12">
        <v>2000</v>
      </c>
      <c r="V487" s="12">
        <v>4</v>
      </c>
      <c r="W487" s="12">
        <v>-0.47421259999999998</v>
      </c>
      <c r="X487" s="12">
        <v>-0.747749</v>
      </c>
      <c r="Y487" s="12">
        <v>-1.1621447</v>
      </c>
      <c r="Z487" s="12">
        <v>0.27679380999999997</v>
      </c>
      <c r="AA487" s="12" t="s">
        <v>110</v>
      </c>
      <c r="AB487" s="12">
        <v>1</v>
      </c>
    </row>
    <row r="488" spans="7:28" ht="16" x14ac:dyDescent="0.2">
      <c r="G488" s="12" t="s">
        <v>516</v>
      </c>
      <c r="H488" s="12">
        <v>125</v>
      </c>
      <c r="I488" s="12">
        <v>262</v>
      </c>
      <c r="J488" s="12" t="s">
        <v>11</v>
      </c>
      <c r="K488" s="12">
        <v>2004</v>
      </c>
      <c r="L488" s="12" t="s">
        <v>517</v>
      </c>
      <c r="M488" s="12">
        <v>237184608.59999999</v>
      </c>
      <c r="N488" s="12" t="s">
        <v>142</v>
      </c>
      <c r="O488" s="12" t="s">
        <v>370</v>
      </c>
      <c r="P488" s="14">
        <v>38204</v>
      </c>
      <c r="Q488" s="12" t="s">
        <v>633</v>
      </c>
      <c r="R488" s="12" t="s">
        <v>634</v>
      </c>
      <c r="S488" s="12">
        <v>0.14000000000000001</v>
      </c>
      <c r="T488" s="12">
        <v>8250</v>
      </c>
      <c r="U488" s="12">
        <v>1997</v>
      </c>
      <c r="V488" s="12">
        <v>7</v>
      </c>
      <c r="W488" s="12">
        <v>-2.1334730999999998</v>
      </c>
      <c r="X488" s="12">
        <v>-1.8397848999999999</v>
      </c>
      <c r="Y488" s="12">
        <v>-2.1404496000000002</v>
      </c>
      <c r="Z488" s="12">
        <v>-0.1772532</v>
      </c>
      <c r="AA488" s="12" t="s">
        <v>110</v>
      </c>
      <c r="AB488" s="12">
        <v>1</v>
      </c>
    </row>
    <row r="489" spans="7:28" ht="16" x14ac:dyDescent="0.2">
      <c r="G489" s="12" t="s">
        <v>59</v>
      </c>
      <c r="H489" s="12">
        <v>142</v>
      </c>
      <c r="I489" s="12">
        <v>262</v>
      </c>
      <c r="J489" s="12" t="s">
        <v>11</v>
      </c>
      <c r="K489" s="12">
        <v>2004</v>
      </c>
      <c r="L489" s="12" t="s">
        <v>60</v>
      </c>
      <c r="M489" s="12">
        <v>14297937767</v>
      </c>
      <c r="N489" s="12" t="s">
        <v>97</v>
      </c>
      <c r="O489" s="12" t="s">
        <v>98</v>
      </c>
      <c r="P489" s="14">
        <v>38210</v>
      </c>
      <c r="Q489" s="12" t="s">
        <v>108</v>
      </c>
      <c r="R489" s="12" t="s">
        <v>109</v>
      </c>
      <c r="S489" s="12">
        <v>0.57999999999999996</v>
      </c>
      <c r="T489" s="12">
        <v>8800</v>
      </c>
      <c r="U489" s="12">
        <v>1986</v>
      </c>
      <c r="V489" s="12">
        <v>18</v>
      </c>
      <c r="W489" s="12">
        <v>-1.3516343</v>
      </c>
      <c r="X489" s="12">
        <v>-1.7829363</v>
      </c>
      <c r="Y489" s="12">
        <v>-2.1030198000000002</v>
      </c>
      <c r="Z489" s="12">
        <v>-0.32044109999999998</v>
      </c>
      <c r="AA489" s="12" t="s">
        <v>110</v>
      </c>
      <c r="AB489" s="12">
        <v>1</v>
      </c>
    </row>
    <row r="490" spans="7:28" ht="16" x14ac:dyDescent="0.2">
      <c r="G490" s="12" t="s">
        <v>2022</v>
      </c>
      <c r="H490" s="12">
        <v>119</v>
      </c>
      <c r="I490" s="12">
        <v>244</v>
      </c>
      <c r="J490" s="12" t="s">
        <v>11</v>
      </c>
      <c r="K490" s="12">
        <v>2004</v>
      </c>
      <c r="L490" s="12" t="s">
        <v>2023</v>
      </c>
      <c r="M490" s="12">
        <v>1253996130</v>
      </c>
      <c r="N490" s="12" t="s">
        <v>111</v>
      </c>
      <c r="O490" s="12" t="s">
        <v>128</v>
      </c>
      <c r="P490" s="14">
        <v>38210</v>
      </c>
      <c r="Q490" s="12" t="s">
        <v>2073</v>
      </c>
      <c r="R490" s="12" t="s">
        <v>2074</v>
      </c>
      <c r="S490" s="12">
        <v>0.03</v>
      </c>
      <c r="T490" s="12">
        <v>147</v>
      </c>
      <c r="U490" s="12">
        <v>2004</v>
      </c>
      <c r="V490" s="12">
        <v>0</v>
      </c>
      <c r="W490" s="12">
        <v>-1.3516343</v>
      </c>
      <c r="X490" s="12">
        <v>-1.7829363</v>
      </c>
      <c r="Y490" s="12">
        <v>-2.1030198000000002</v>
      </c>
      <c r="Z490" s="12">
        <v>-0.32044109999999998</v>
      </c>
      <c r="AA490" s="12" t="s">
        <v>39</v>
      </c>
      <c r="AB490" s="12">
        <v>1</v>
      </c>
    </row>
    <row r="491" spans="7:28" ht="16" x14ac:dyDescent="0.2">
      <c r="G491" s="12" t="s">
        <v>1395</v>
      </c>
      <c r="H491" s="12">
        <v>128</v>
      </c>
      <c r="I491" s="12">
        <v>259</v>
      </c>
      <c r="J491" s="12" t="s">
        <v>11</v>
      </c>
      <c r="K491" s="12">
        <v>2004</v>
      </c>
      <c r="L491" s="12" t="s">
        <v>1396</v>
      </c>
      <c r="M491" s="12">
        <v>11012125578</v>
      </c>
      <c r="N491" s="12" t="s">
        <v>111</v>
      </c>
      <c r="O491" s="12" t="s">
        <v>128</v>
      </c>
      <c r="P491" s="14">
        <v>38211</v>
      </c>
      <c r="Q491" s="12" t="s">
        <v>890</v>
      </c>
      <c r="R491" s="12" t="s">
        <v>1426</v>
      </c>
      <c r="S491" s="12">
        <v>0.13</v>
      </c>
      <c r="T491" s="12">
        <v>3380</v>
      </c>
      <c r="U491" s="12">
        <v>2004</v>
      </c>
      <c r="V491" s="12">
        <v>0</v>
      </c>
      <c r="W491" s="12">
        <v>-1.9781348999999999</v>
      </c>
      <c r="X491" s="12">
        <v>-2.2934496000000002</v>
      </c>
      <c r="Y491" s="12">
        <v>-2.6161884999999998</v>
      </c>
      <c r="Z491" s="12">
        <v>-0.59804919999999995</v>
      </c>
      <c r="AA491" s="12" t="s">
        <v>43</v>
      </c>
      <c r="AB491" s="12">
        <v>1</v>
      </c>
    </row>
    <row r="492" spans="7:28" ht="16" x14ac:dyDescent="0.2">
      <c r="G492" s="12" t="s">
        <v>1634</v>
      </c>
      <c r="H492" s="12">
        <v>132</v>
      </c>
      <c r="I492" s="12">
        <v>255</v>
      </c>
      <c r="J492" s="12" t="s">
        <v>11</v>
      </c>
      <c r="K492" s="12">
        <v>2004</v>
      </c>
      <c r="L492" s="12" t="s">
        <v>1635</v>
      </c>
      <c r="M492" s="12">
        <v>5320300595</v>
      </c>
      <c r="N492" s="12" t="s">
        <v>111</v>
      </c>
      <c r="O492" s="12" t="s">
        <v>128</v>
      </c>
      <c r="P492" s="14">
        <v>38211</v>
      </c>
      <c r="Q492" s="12" t="s">
        <v>1670</v>
      </c>
      <c r="R492" s="12" t="s">
        <v>1671</v>
      </c>
      <c r="S492" s="12">
        <v>0.01</v>
      </c>
      <c r="T492" s="12">
        <v>3183</v>
      </c>
      <c r="U492" s="12">
        <v>1993</v>
      </c>
      <c r="V492" s="12">
        <v>11</v>
      </c>
      <c r="W492" s="12">
        <v>-1.9781348999999999</v>
      </c>
      <c r="X492" s="12">
        <v>-2.2934496000000002</v>
      </c>
      <c r="Y492" s="12">
        <v>-2.6161884999999998</v>
      </c>
      <c r="Z492" s="12">
        <v>-0.59804919999999995</v>
      </c>
      <c r="AA492" s="12" t="s">
        <v>43</v>
      </c>
      <c r="AB492" s="12">
        <v>1</v>
      </c>
    </row>
    <row r="493" spans="7:28" ht="16" x14ac:dyDescent="0.2">
      <c r="G493" s="12" t="s">
        <v>1254</v>
      </c>
      <c r="H493" s="12">
        <v>137</v>
      </c>
      <c r="I493" s="12">
        <v>260</v>
      </c>
      <c r="J493" s="12" t="s">
        <v>11</v>
      </c>
      <c r="K493" s="12">
        <v>2004</v>
      </c>
      <c r="L493" s="12" t="s">
        <v>1255</v>
      </c>
      <c r="M493" s="12">
        <v>1830264192</v>
      </c>
      <c r="N493" s="12" t="s">
        <v>35</v>
      </c>
      <c r="O493" s="12" t="s">
        <v>287</v>
      </c>
      <c r="P493" s="14">
        <v>38212</v>
      </c>
      <c r="Q493" s="12" t="s">
        <v>1304</v>
      </c>
      <c r="R493" s="12" t="s">
        <v>1305</v>
      </c>
      <c r="S493" s="12">
        <v>0.08</v>
      </c>
      <c r="T493" s="12">
        <v>303</v>
      </c>
      <c r="U493" s="12">
        <v>1986</v>
      </c>
      <c r="V493" s="12">
        <v>18</v>
      </c>
      <c r="W493" s="12">
        <v>-1.6991187000000001</v>
      </c>
      <c r="X493" s="12">
        <v>-2.1256503000000002</v>
      </c>
      <c r="Y493" s="12">
        <v>-2.4742047</v>
      </c>
      <c r="Z493" s="12">
        <v>-0.57653209999999999</v>
      </c>
      <c r="AA493" s="12" t="s">
        <v>39</v>
      </c>
      <c r="AB493" s="12">
        <v>1</v>
      </c>
    </row>
    <row r="494" spans="7:28" ht="16" x14ac:dyDescent="0.2">
      <c r="G494" s="12" t="s">
        <v>3606</v>
      </c>
      <c r="H494" s="12">
        <v>29</v>
      </c>
      <c r="I494" s="12">
        <v>141</v>
      </c>
      <c r="J494" s="12" t="s">
        <v>3480</v>
      </c>
      <c r="K494" s="12">
        <v>2004</v>
      </c>
      <c r="L494" s="12" t="s">
        <v>3607</v>
      </c>
      <c r="M494" s="12">
        <v>60512474.450000003</v>
      </c>
      <c r="N494" s="12" t="s">
        <v>35</v>
      </c>
      <c r="O494" s="12" t="s">
        <v>101</v>
      </c>
      <c r="P494" s="14">
        <v>38222</v>
      </c>
      <c r="Q494" s="12" t="s">
        <v>3637</v>
      </c>
      <c r="R494" s="12" t="s">
        <v>3638</v>
      </c>
      <c r="S494" s="12">
        <v>0</v>
      </c>
      <c r="T494" s="12">
        <v>83</v>
      </c>
      <c r="U494" s="12">
        <v>2002</v>
      </c>
      <c r="V494" s="12">
        <v>2</v>
      </c>
      <c r="W494" s="12">
        <v>0.67834205999999997</v>
      </c>
      <c r="X494" s="12">
        <v>-0.68829390000000001</v>
      </c>
      <c r="Y494" s="12">
        <v>-0.9588894</v>
      </c>
      <c r="Z494" s="12">
        <v>3.9283619999999998E-2</v>
      </c>
      <c r="AA494" s="12" t="s">
        <v>131</v>
      </c>
      <c r="AB494" s="12">
        <v>1</v>
      </c>
    </row>
    <row r="495" spans="7:28" ht="16" x14ac:dyDescent="0.2">
      <c r="G495" s="12" t="s">
        <v>61</v>
      </c>
      <c r="H495" s="12">
        <v>142</v>
      </c>
      <c r="I495" s="12">
        <v>262</v>
      </c>
      <c r="J495" s="12" t="s">
        <v>11</v>
      </c>
      <c r="K495" s="12">
        <v>2004</v>
      </c>
      <c r="L495" s="12" t="s">
        <v>62</v>
      </c>
      <c r="M495" s="12">
        <v>3539983272</v>
      </c>
      <c r="N495" s="12" t="s">
        <v>111</v>
      </c>
      <c r="O495" s="12" t="s">
        <v>112</v>
      </c>
      <c r="P495" s="14">
        <v>38253</v>
      </c>
      <c r="Q495" s="12" t="s">
        <v>113</v>
      </c>
      <c r="R495" s="12" t="s">
        <v>114</v>
      </c>
      <c r="S495" s="12">
        <v>0.06</v>
      </c>
      <c r="T495" s="12">
        <v>5406</v>
      </c>
      <c r="U495" s="12">
        <v>1997</v>
      </c>
      <c r="V495" s="12">
        <v>7</v>
      </c>
      <c r="W495" s="12">
        <v>-0.71484769999999997</v>
      </c>
      <c r="X495" s="12">
        <v>0.10512237000000001</v>
      </c>
      <c r="Y495" s="12">
        <v>-0.29906070000000001</v>
      </c>
      <c r="Z495" s="12">
        <v>0.16629139000000001</v>
      </c>
      <c r="AA495" s="12" t="s">
        <v>110</v>
      </c>
      <c r="AB495" s="12">
        <v>1</v>
      </c>
    </row>
    <row r="496" spans="7:28" ht="16" x14ac:dyDescent="0.2">
      <c r="G496" s="12" t="s">
        <v>1754</v>
      </c>
      <c r="H496" s="12">
        <v>131</v>
      </c>
      <c r="I496" s="12">
        <v>251</v>
      </c>
      <c r="J496" s="12" t="s">
        <v>11</v>
      </c>
      <c r="K496" s="12">
        <v>2004</v>
      </c>
      <c r="L496" s="12" t="s">
        <v>1755</v>
      </c>
      <c r="M496" s="12">
        <v>17760299239</v>
      </c>
      <c r="N496" s="12" t="s">
        <v>142</v>
      </c>
      <c r="O496" s="12" t="s">
        <v>1558</v>
      </c>
      <c r="P496" s="14">
        <v>38257</v>
      </c>
      <c r="Q496" s="12" t="s">
        <v>1875</v>
      </c>
      <c r="R496" s="12" t="s">
        <v>1876</v>
      </c>
      <c r="S496" s="12">
        <v>0.03</v>
      </c>
      <c r="T496" s="12">
        <v>79558</v>
      </c>
      <c r="U496" s="12">
        <v>1945</v>
      </c>
      <c r="V496" s="12">
        <v>59</v>
      </c>
      <c r="W496" s="12">
        <v>-1.506473</v>
      </c>
      <c r="X496" s="12">
        <v>-0.1081679</v>
      </c>
      <c r="Y496" s="12">
        <v>-0.54419169999999994</v>
      </c>
      <c r="Z496" s="12">
        <v>4.5104999999999998E-3</v>
      </c>
      <c r="AA496" s="12" t="s">
        <v>48</v>
      </c>
      <c r="AB496" s="12">
        <v>1</v>
      </c>
    </row>
    <row r="497" spans="7:28" ht="16" x14ac:dyDescent="0.2">
      <c r="G497" s="12" t="s">
        <v>3812</v>
      </c>
      <c r="H497" s="12">
        <v>122</v>
      </c>
      <c r="I497" s="12">
        <v>121</v>
      </c>
      <c r="J497" s="12" t="s">
        <v>3480</v>
      </c>
      <c r="K497" s="12">
        <v>2004</v>
      </c>
      <c r="L497" s="12" t="s">
        <v>3813</v>
      </c>
      <c r="M497" s="12">
        <v>3312412306</v>
      </c>
      <c r="N497" s="12" t="s">
        <v>118</v>
      </c>
      <c r="O497" s="12" t="s">
        <v>885</v>
      </c>
      <c r="P497" s="14">
        <v>38259</v>
      </c>
      <c r="Q497" s="12" t="s">
        <v>3865</v>
      </c>
      <c r="R497" s="12" t="s">
        <v>3866</v>
      </c>
      <c r="S497" s="12">
        <v>0.2</v>
      </c>
      <c r="T497" s="12">
        <v>7637</v>
      </c>
      <c r="U497" s="12">
        <v>1998</v>
      </c>
      <c r="V497" s="12">
        <v>6</v>
      </c>
      <c r="W497" s="12">
        <v>-0.16927120000000001</v>
      </c>
      <c r="X497" s="12">
        <v>0.58186225000000003</v>
      </c>
      <c r="Y497" s="12">
        <v>4.0495179999999999E-2</v>
      </c>
      <c r="Z497" s="12">
        <v>0.31377029000000001</v>
      </c>
      <c r="AA497" s="12" t="s">
        <v>110</v>
      </c>
      <c r="AB497" s="12">
        <v>0</v>
      </c>
    </row>
    <row r="498" spans="7:28" ht="16" x14ac:dyDescent="0.2">
      <c r="G498" s="12" t="s">
        <v>67</v>
      </c>
      <c r="H498" s="12">
        <v>141</v>
      </c>
      <c r="I498" s="12">
        <v>262</v>
      </c>
      <c r="J498" s="12" t="s">
        <v>11</v>
      </c>
      <c r="K498" s="12">
        <v>2004</v>
      </c>
      <c r="L498" s="12" t="s">
        <v>68</v>
      </c>
      <c r="M498" s="12">
        <v>4456138066</v>
      </c>
      <c r="N498" s="12" t="s">
        <v>111</v>
      </c>
      <c r="O498" s="12" t="s">
        <v>122</v>
      </c>
      <c r="P498" s="14">
        <v>38265</v>
      </c>
      <c r="Q498" s="12" t="s">
        <v>123</v>
      </c>
      <c r="R498" s="12" t="s">
        <v>124</v>
      </c>
      <c r="S498" s="12">
        <v>0.12</v>
      </c>
      <c r="T498" s="12">
        <v>56300</v>
      </c>
      <c r="U498" s="12">
        <v>1993</v>
      </c>
      <c r="V498" s="12">
        <v>11</v>
      </c>
      <c r="W498" s="12">
        <v>1.64419074</v>
      </c>
      <c r="X498" s="12">
        <v>1.7333752600000001</v>
      </c>
      <c r="Y498" s="12">
        <v>1.07402825</v>
      </c>
      <c r="Z498" s="12">
        <v>0.86576125000000004</v>
      </c>
      <c r="AA498" s="12" t="s">
        <v>48</v>
      </c>
      <c r="AB498" s="12">
        <v>1</v>
      </c>
    </row>
    <row r="499" spans="7:28" ht="16" x14ac:dyDescent="0.2">
      <c r="G499" s="12" t="s">
        <v>453</v>
      </c>
      <c r="H499" s="12">
        <v>127</v>
      </c>
      <c r="I499" s="12">
        <v>262</v>
      </c>
      <c r="J499" s="12" t="s">
        <v>11</v>
      </c>
      <c r="K499" s="12">
        <v>2004</v>
      </c>
      <c r="L499" s="12" t="s">
        <v>454</v>
      </c>
      <c r="M499" s="12">
        <v>879885344.29999995</v>
      </c>
      <c r="N499" s="12" t="s">
        <v>111</v>
      </c>
      <c r="O499" s="12" t="s">
        <v>392</v>
      </c>
      <c r="P499" s="14">
        <v>38273</v>
      </c>
      <c r="Q499" s="12" t="s">
        <v>483</v>
      </c>
      <c r="R499" s="12" t="s">
        <v>484</v>
      </c>
      <c r="S499" s="12">
        <v>0.01</v>
      </c>
      <c r="T499" s="12">
        <v>3083</v>
      </c>
      <c r="U499" s="12">
        <v>2002</v>
      </c>
      <c r="V499" s="12">
        <v>2</v>
      </c>
      <c r="W499" s="12">
        <v>-0.88395959999999996</v>
      </c>
      <c r="X499" s="12">
        <v>0.43329306000000001</v>
      </c>
      <c r="Y499" s="12">
        <v>3.0477400000000002E-2</v>
      </c>
      <c r="Z499" s="12">
        <v>0.19155765999999999</v>
      </c>
      <c r="AA499" s="12" t="s">
        <v>43</v>
      </c>
      <c r="AB499" s="12">
        <v>1</v>
      </c>
    </row>
    <row r="500" spans="7:28" ht="16" x14ac:dyDescent="0.2">
      <c r="G500" s="12" t="s">
        <v>1714</v>
      </c>
      <c r="H500" s="12">
        <v>135</v>
      </c>
      <c r="I500" s="12">
        <v>253</v>
      </c>
      <c r="J500" s="12" t="s">
        <v>11</v>
      </c>
      <c r="K500" s="12">
        <v>2004</v>
      </c>
      <c r="L500" s="12" t="s">
        <v>1715</v>
      </c>
      <c r="M500" s="12">
        <v>3499331644</v>
      </c>
      <c r="N500" s="12" t="s">
        <v>111</v>
      </c>
      <c r="O500" s="12" t="s">
        <v>157</v>
      </c>
      <c r="P500" s="14">
        <v>38281</v>
      </c>
      <c r="Q500" s="12" t="s">
        <v>1832</v>
      </c>
      <c r="R500" s="12" t="s">
        <v>1833</v>
      </c>
      <c r="S500" s="12">
        <v>0</v>
      </c>
      <c r="T500" s="12">
        <v>49</v>
      </c>
      <c r="U500" s="12">
        <v>1985</v>
      </c>
      <c r="V500" s="12">
        <v>19</v>
      </c>
      <c r="W500" s="12">
        <v>-0.94300830000000002</v>
      </c>
      <c r="X500" s="12">
        <v>2.752698E-2</v>
      </c>
      <c r="Y500" s="12">
        <v>-0.30402050000000003</v>
      </c>
      <c r="Z500" s="12">
        <v>-7.9036200000000001E-2</v>
      </c>
      <c r="AA500" s="12" t="s">
        <v>131</v>
      </c>
      <c r="AB500" s="12">
        <v>1</v>
      </c>
    </row>
    <row r="501" spans="7:28" ht="16" x14ac:dyDescent="0.2">
      <c r="G501" s="12" t="s">
        <v>2284</v>
      </c>
      <c r="H501" s="12">
        <v>121</v>
      </c>
      <c r="I501" s="12">
        <v>235</v>
      </c>
      <c r="J501" s="12" t="s">
        <v>11</v>
      </c>
      <c r="K501" s="12">
        <v>2004</v>
      </c>
      <c r="L501" s="12" t="s">
        <v>2285</v>
      </c>
      <c r="M501" s="12">
        <v>5122532444</v>
      </c>
      <c r="N501" s="12" t="s">
        <v>111</v>
      </c>
      <c r="O501" s="12" t="s">
        <v>128</v>
      </c>
      <c r="P501" s="14">
        <v>38282</v>
      </c>
      <c r="Q501" s="12" t="s">
        <v>2332</v>
      </c>
      <c r="R501" s="12" t="s">
        <v>2333</v>
      </c>
      <c r="S501" s="12">
        <v>0.1</v>
      </c>
      <c r="T501" s="12">
        <v>2508</v>
      </c>
      <c r="U501" s="12">
        <v>2004</v>
      </c>
      <c r="V501" s="12">
        <v>0</v>
      </c>
      <c r="W501" s="12">
        <v>-1.6759899</v>
      </c>
      <c r="X501" s="12">
        <v>-0.56304580000000004</v>
      </c>
      <c r="Y501" s="12">
        <v>-0.87571120000000002</v>
      </c>
      <c r="Z501" s="12">
        <v>-0.44452259999999999</v>
      </c>
      <c r="AA501" s="12" t="s">
        <v>43</v>
      </c>
      <c r="AB501" s="12">
        <v>1</v>
      </c>
    </row>
    <row r="502" spans="7:28" ht="16" x14ac:dyDescent="0.2">
      <c r="G502" s="12" t="s">
        <v>1466</v>
      </c>
      <c r="H502" s="12">
        <v>136</v>
      </c>
      <c r="I502" s="12">
        <v>258</v>
      </c>
      <c r="J502" s="12" t="s">
        <v>11</v>
      </c>
      <c r="K502" s="12">
        <v>2004</v>
      </c>
      <c r="L502" s="12" t="s">
        <v>1467</v>
      </c>
      <c r="M502" s="12">
        <v>21249615592</v>
      </c>
      <c r="N502" s="12" t="s">
        <v>111</v>
      </c>
      <c r="O502" s="12" t="s">
        <v>128</v>
      </c>
      <c r="P502" s="14">
        <v>38289</v>
      </c>
      <c r="Q502" s="12" t="s">
        <v>1484</v>
      </c>
      <c r="R502" s="12" t="s">
        <v>1485</v>
      </c>
      <c r="S502" s="12">
        <v>0.15</v>
      </c>
      <c r="T502" s="12">
        <v>1436</v>
      </c>
      <c r="U502" s="12">
        <v>2004</v>
      </c>
      <c r="V502" s="12">
        <v>0</v>
      </c>
      <c r="W502" s="12">
        <v>0.95930910999999996</v>
      </c>
      <c r="X502" s="12">
        <v>1.2205591600000001</v>
      </c>
      <c r="Y502" s="12">
        <v>1.04978292</v>
      </c>
      <c r="Z502" s="12">
        <v>0.68359353</v>
      </c>
      <c r="AA502" s="12" t="s">
        <v>43</v>
      </c>
      <c r="AB502" s="12">
        <v>1</v>
      </c>
    </row>
    <row r="503" spans="7:28" ht="16" x14ac:dyDescent="0.2">
      <c r="G503" s="12" t="s">
        <v>948</v>
      </c>
      <c r="H503" s="12">
        <v>129</v>
      </c>
      <c r="I503" s="12">
        <v>261</v>
      </c>
      <c r="J503" s="12" t="s">
        <v>11</v>
      </c>
      <c r="K503" s="12">
        <v>2004</v>
      </c>
      <c r="L503" s="12" t="s">
        <v>949</v>
      </c>
      <c r="M503" s="12">
        <v>2700574485</v>
      </c>
      <c r="N503" s="12" t="s">
        <v>49</v>
      </c>
      <c r="O503" s="12" t="s">
        <v>998</v>
      </c>
      <c r="P503" s="14">
        <v>38293</v>
      </c>
      <c r="Q503" s="12" t="s">
        <v>490</v>
      </c>
      <c r="R503" s="12" t="s">
        <v>999</v>
      </c>
      <c r="S503" s="12">
        <v>0.04</v>
      </c>
      <c r="T503" s="12">
        <v>1557</v>
      </c>
      <c r="U503" s="12">
        <v>1923</v>
      </c>
      <c r="V503" s="12">
        <v>81</v>
      </c>
      <c r="W503" s="12">
        <v>0.89091242000000004</v>
      </c>
      <c r="X503" s="12">
        <v>1.1709745199999999</v>
      </c>
      <c r="Y503" s="12">
        <v>1.0453196</v>
      </c>
      <c r="Z503" s="12">
        <v>0.68512929</v>
      </c>
      <c r="AA503" s="12" t="s">
        <v>43</v>
      </c>
      <c r="AB503" s="12">
        <v>1</v>
      </c>
    </row>
    <row r="504" spans="7:28" ht="16" x14ac:dyDescent="0.2">
      <c r="G504" s="12" t="s">
        <v>4178</v>
      </c>
      <c r="H504" s="12">
        <v>109</v>
      </c>
      <c r="I504" s="12">
        <v>91</v>
      </c>
      <c r="J504" s="12" t="s">
        <v>4092</v>
      </c>
      <c r="K504" s="12">
        <v>2004</v>
      </c>
      <c r="L504" s="12" t="s">
        <v>4179</v>
      </c>
      <c r="M504" s="12">
        <v>7691417882</v>
      </c>
      <c r="N504" s="12" t="s">
        <v>35</v>
      </c>
      <c r="O504" s="12" t="s">
        <v>637</v>
      </c>
      <c r="P504" s="14">
        <v>38296</v>
      </c>
      <c r="Q504" s="12" t="s">
        <v>4193</v>
      </c>
      <c r="R504" s="12" t="s">
        <v>4194</v>
      </c>
      <c r="S504" s="12">
        <v>7.0000000000000007E-2</v>
      </c>
      <c r="T504" s="12">
        <v>429</v>
      </c>
      <c r="U504" s="12">
        <v>2000</v>
      </c>
      <c r="V504" s="12">
        <v>4</v>
      </c>
      <c r="W504" s="12">
        <v>2.3790261099999999</v>
      </c>
      <c r="X504" s="12">
        <v>2.6152449600000001</v>
      </c>
      <c r="Y504" s="12">
        <v>2.7648430500000001</v>
      </c>
      <c r="Z504" s="12">
        <v>1.9282577700000001</v>
      </c>
      <c r="AA504" s="12" t="s">
        <v>39</v>
      </c>
      <c r="AB504" s="12">
        <v>0</v>
      </c>
    </row>
    <row r="505" spans="7:28" ht="16" x14ac:dyDescent="0.2">
      <c r="G505" s="12" t="s">
        <v>1654</v>
      </c>
      <c r="H505" s="12">
        <v>133</v>
      </c>
      <c r="I505" s="12">
        <v>254</v>
      </c>
      <c r="J505" s="12" t="s">
        <v>11</v>
      </c>
      <c r="K505" s="12">
        <v>2004</v>
      </c>
      <c r="L505" s="12" t="s">
        <v>1655</v>
      </c>
      <c r="M505" s="12">
        <v>2896486654</v>
      </c>
      <c r="N505" s="12" t="s">
        <v>49</v>
      </c>
      <c r="O505" s="12" t="s">
        <v>1012</v>
      </c>
      <c r="P505" s="14">
        <v>38302</v>
      </c>
      <c r="Q505" s="12" t="s">
        <v>1690</v>
      </c>
      <c r="R505" s="12" t="s">
        <v>1691</v>
      </c>
      <c r="S505" s="12">
        <v>0.05</v>
      </c>
      <c r="T505" s="12">
        <v>1303</v>
      </c>
      <c r="U505" s="12">
        <v>1965</v>
      </c>
      <c r="V505" s="12">
        <v>39</v>
      </c>
      <c r="W505" s="12">
        <v>1.8002861699999999</v>
      </c>
      <c r="X505" s="12">
        <v>2.5551316499999999</v>
      </c>
      <c r="Y505" s="12">
        <v>2.7684324999999999</v>
      </c>
      <c r="Z505" s="12">
        <v>2.14999502</v>
      </c>
      <c r="AA505" s="12" t="s">
        <v>43</v>
      </c>
      <c r="AB505" s="12">
        <v>1</v>
      </c>
    </row>
    <row r="506" spans="7:28" ht="16" x14ac:dyDescent="0.2">
      <c r="G506" s="12" t="s">
        <v>590</v>
      </c>
      <c r="H506" s="12">
        <v>115</v>
      </c>
      <c r="I506" s="12">
        <v>262</v>
      </c>
      <c r="J506" s="12" t="s">
        <v>11</v>
      </c>
      <c r="K506" s="12">
        <v>2004</v>
      </c>
      <c r="L506" s="12" t="s">
        <v>591</v>
      </c>
      <c r="M506" s="12">
        <v>1362458100</v>
      </c>
      <c r="N506" s="12" t="s">
        <v>97</v>
      </c>
      <c r="O506" s="12" t="s">
        <v>267</v>
      </c>
      <c r="P506" s="14">
        <v>38308</v>
      </c>
      <c r="Q506" s="12" t="s">
        <v>713</v>
      </c>
      <c r="R506" s="12" t="s">
        <v>714</v>
      </c>
      <c r="S506" s="12">
        <v>0.04</v>
      </c>
      <c r="T506" s="12">
        <v>2612</v>
      </c>
      <c r="U506" s="12">
        <v>2004</v>
      </c>
      <c r="V506" s="12">
        <v>0</v>
      </c>
      <c r="W506" s="12">
        <v>1.3718799399999999</v>
      </c>
      <c r="X506" s="12">
        <v>2.45042312</v>
      </c>
      <c r="Y506" s="12">
        <v>2.7188959599999998</v>
      </c>
      <c r="Z506" s="12">
        <v>2.3753962400000002</v>
      </c>
      <c r="AA506" s="12" t="s">
        <v>43</v>
      </c>
      <c r="AB506" s="12">
        <v>1</v>
      </c>
    </row>
    <row r="507" spans="7:28" ht="16" x14ac:dyDescent="0.2">
      <c r="G507" s="12" t="s">
        <v>3746</v>
      </c>
      <c r="H507" s="12">
        <v>123</v>
      </c>
      <c r="I507" s="12">
        <v>127</v>
      </c>
      <c r="J507" s="12" t="s">
        <v>3480</v>
      </c>
      <c r="K507" s="12">
        <v>2004</v>
      </c>
      <c r="L507" s="12" t="s">
        <v>3747</v>
      </c>
      <c r="M507" s="12">
        <v>5140554846</v>
      </c>
      <c r="N507" s="12" t="s">
        <v>118</v>
      </c>
      <c r="O507" s="12" t="s">
        <v>628</v>
      </c>
      <c r="P507" s="14">
        <v>38310</v>
      </c>
      <c r="Q507" s="12" t="s">
        <v>3766</v>
      </c>
      <c r="R507" s="12" t="s">
        <v>3767</v>
      </c>
      <c r="S507" s="12">
        <v>0.21</v>
      </c>
      <c r="T507" s="12">
        <v>1534</v>
      </c>
      <c r="U507" s="12">
        <v>1997</v>
      </c>
      <c r="V507" s="12">
        <v>7</v>
      </c>
      <c r="W507" s="12">
        <v>0.79284458999999996</v>
      </c>
      <c r="X507" s="12">
        <v>1.7733188</v>
      </c>
      <c r="Y507" s="12">
        <v>2.0994388399999999</v>
      </c>
      <c r="Z507" s="12">
        <v>1.9422685900000001</v>
      </c>
      <c r="AA507" s="12" t="s">
        <v>43</v>
      </c>
      <c r="AB507" s="12">
        <v>0</v>
      </c>
    </row>
    <row r="508" spans="7:28" ht="16" x14ac:dyDescent="0.2">
      <c r="G508" s="12" t="s">
        <v>2434</v>
      </c>
      <c r="H508" s="12">
        <v>118</v>
      </c>
      <c r="I508" s="12">
        <v>228</v>
      </c>
      <c r="J508" s="12" t="s">
        <v>11</v>
      </c>
      <c r="K508" s="12">
        <v>2004</v>
      </c>
      <c r="L508" s="12" t="s">
        <v>2435</v>
      </c>
      <c r="M508" s="12">
        <v>6957676.0499999998</v>
      </c>
      <c r="N508" s="12" t="s">
        <v>142</v>
      </c>
      <c r="O508" s="12" t="s">
        <v>289</v>
      </c>
      <c r="P508" s="14">
        <v>38335</v>
      </c>
      <c r="Q508" s="12" t="s">
        <v>2449</v>
      </c>
      <c r="R508" s="12" t="s">
        <v>2450</v>
      </c>
      <c r="S508" s="12">
        <v>0.09</v>
      </c>
      <c r="T508" s="12">
        <v>51</v>
      </c>
      <c r="U508" s="12">
        <v>1985</v>
      </c>
      <c r="V508" s="12">
        <v>19</v>
      </c>
      <c r="W508" s="12">
        <v>2.4405323999999999</v>
      </c>
      <c r="X508" s="12">
        <v>1.7698910400000001</v>
      </c>
      <c r="Y508" s="12">
        <v>2.3030299599999999</v>
      </c>
      <c r="Z508" s="12">
        <v>2.8183954899999999</v>
      </c>
      <c r="AA508" s="12" t="s">
        <v>131</v>
      </c>
      <c r="AB508" s="12">
        <v>1</v>
      </c>
    </row>
    <row r="509" spans="7:28" ht="16" x14ac:dyDescent="0.2">
      <c r="G509" s="12" t="s">
        <v>4123</v>
      </c>
      <c r="H509" s="12">
        <v>122</v>
      </c>
      <c r="I509" s="12">
        <v>96</v>
      </c>
      <c r="J509" s="12" t="s">
        <v>4092</v>
      </c>
      <c r="K509" s="12">
        <v>2004</v>
      </c>
      <c r="L509" s="12" t="s">
        <v>4124</v>
      </c>
      <c r="M509" s="12">
        <v>57564353901</v>
      </c>
      <c r="N509" s="12" t="s">
        <v>111</v>
      </c>
      <c r="O509" s="12" t="s">
        <v>157</v>
      </c>
      <c r="P509" s="14">
        <v>38336</v>
      </c>
      <c r="Q509" s="12" t="s">
        <v>4150</v>
      </c>
      <c r="R509" s="12" t="s">
        <v>1490</v>
      </c>
      <c r="S509" s="12">
        <v>0.13</v>
      </c>
      <c r="T509" s="12">
        <v>50500</v>
      </c>
      <c r="U509" s="12">
        <v>1988</v>
      </c>
      <c r="V509" s="12">
        <v>16</v>
      </c>
      <c r="W509" s="12">
        <v>2.3244630000000002</v>
      </c>
      <c r="X509" s="12">
        <v>1.7660530699999999</v>
      </c>
      <c r="Y509" s="12">
        <v>2.3079233000000001</v>
      </c>
      <c r="Z509" s="12">
        <v>2.8619814099999998</v>
      </c>
      <c r="AA509" s="12" t="s">
        <v>48</v>
      </c>
      <c r="AB509" s="12">
        <v>0</v>
      </c>
    </row>
    <row r="510" spans="7:28" ht="16" x14ac:dyDescent="0.2">
      <c r="G510" s="12" t="s">
        <v>3896</v>
      </c>
      <c r="H510" s="12">
        <v>114</v>
      </c>
      <c r="I510" s="12">
        <v>116</v>
      </c>
      <c r="J510" s="12" t="s">
        <v>3480</v>
      </c>
      <c r="K510" s="12">
        <v>2004</v>
      </c>
      <c r="L510" s="12" t="s">
        <v>3897</v>
      </c>
      <c r="M510" s="12">
        <v>96023350.799999997</v>
      </c>
      <c r="N510" s="12" t="s">
        <v>111</v>
      </c>
      <c r="O510" s="12" t="s">
        <v>128</v>
      </c>
      <c r="P510" s="14">
        <v>38338</v>
      </c>
      <c r="Q510" s="12" t="s">
        <v>3940</v>
      </c>
      <c r="R510" s="12">
        <v>442503</v>
      </c>
      <c r="S510" s="12">
        <v>0.01</v>
      </c>
      <c r="T510" s="12">
        <v>12</v>
      </c>
      <c r="U510" s="12">
        <v>2004</v>
      </c>
      <c r="V510" s="12">
        <v>0</v>
      </c>
      <c r="W510" s="12">
        <v>0.79150955000000001</v>
      </c>
      <c r="X510" s="12">
        <v>1.3155273300000001</v>
      </c>
      <c r="Y510" s="12">
        <v>1.8776692800000001</v>
      </c>
      <c r="Z510" s="12">
        <v>2.3845468099999998</v>
      </c>
      <c r="AA510" s="12" t="s">
        <v>131</v>
      </c>
      <c r="AB510" s="12">
        <v>0</v>
      </c>
    </row>
    <row r="511" spans="7:28" ht="16" x14ac:dyDescent="0.2">
      <c r="G511" s="12" t="s">
        <v>4640</v>
      </c>
      <c r="H511" s="12">
        <v>18</v>
      </c>
      <c r="I511" s="12">
        <v>58</v>
      </c>
      <c r="J511" s="12" t="s">
        <v>4092</v>
      </c>
      <c r="K511" s="12">
        <v>2005</v>
      </c>
      <c r="L511" s="12" t="s">
        <v>4641</v>
      </c>
      <c r="M511" s="12">
        <v>33888810.710000001</v>
      </c>
      <c r="N511" s="12" t="s">
        <v>142</v>
      </c>
      <c r="O511" s="12" t="s">
        <v>202</v>
      </c>
      <c r="P511" s="14">
        <v>38370</v>
      </c>
      <c r="Q511" s="12" t="s">
        <v>4644</v>
      </c>
      <c r="R511" s="12" t="s">
        <v>4246</v>
      </c>
      <c r="S511" s="12">
        <v>0.28999999999999998</v>
      </c>
      <c r="T511" s="12">
        <v>548</v>
      </c>
      <c r="U511" s="12">
        <v>1998</v>
      </c>
      <c r="V511" s="12">
        <v>7</v>
      </c>
      <c r="W511" s="12">
        <v>-0.1025842</v>
      </c>
      <c r="X511" s="12">
        <v>0.66586263000000001</v>
      </c>
      <c r="Y511" s="12">
        <v>1.27861742</v>
      </c>
      <c r="Z511" s="12">
        <v>1.83851089</v>
      </c>
      <c r="AA511" s="12" t="s">
        <v>107</v>
      </c>
      <c r="AB511" s="12">
        <v>0</v>
      </c>
    </row>
    <row r="512" spans="7:28" ht="16" x14ac:dyDescent="0.2">
      <c r="G512" s="12" t="s">
        <v>2272</v>
      </c>
      <c r="H512" s="12">
        <v>120</v>
      </c>
      <c r="I512" s="12">
        <v>236</v>
      </c>
      <c r="J512" s="12" t="s">
        <v>11</v>
      </c>
      <c r="K512" s="12">
        <v>2005</v>
      </c>
      <c r="L512" s="12" t="s">
        <v>2273</v>
      </c>
      <c r="M512" s="12">
        <v>14454305689</v>
      </c>
      <c r="N512" s="12" t="s">
        <v>97</v>
      </c>
      <c r="O512" s="12" t="s">
        <v>98</v>
      </c>
      <c r="P512" s="14">
        <v>38373</v>
      </c>
      <c r="Q512" s="12" t="s">
        <v>2321</v>
      </c>
      <c r="R512" s="12" t="s">
        <v>2322</v>
      </c>
      <c r="S512" s="12">
        <v>0.14000000000000001</v>
      </c>
      <c r="T512" s="12">
        <v>7592</v>
      </c>
      <c r="U512" s="12">
        <v>2005</v>
      </c>
      <c r="V512" s="12">
        <v>0</v>
      </c>
      <c r="W512" s="12">
        <v>-1.9038368000000001</v>
      </c>
      <c r="X512" s="12">
        <v>-0.39777109999999999</v>
      </c>
      <c r="Y512" s="12">
        <v>0.58786084000000005</v>
      </c>
      <c r="Z512" s="12">
        <v>0.98494857999999996</v>
      </c>
      <c r="AA512" s="12" t="s">
        <v>110</v>
      </c>
      <c r="AB512" s="12">
        <v>1</v>
      </c>
    </row>
    <row r="513" spans="7:28" ht="16" x14ac:dyDescent="0.2">
      <c r="G513" s="12" t="s">
        <v>3146</v>
      </c>
      <c r="H513" s="12">
        <v>65</v>
      </c>
      <c r="I513" s="12">
        <v>179</v>
      </c>
      <c r="J513" s="12" t="s">
        <v>2855</v>
      </c>
      <c r="K513" s="12">
        <v>2005</v>
      </c>
      <c r="L513" s="12" t="s">
        <v>3147</v>
      </c>
      <c r="M513" s="12">
        <v>59252811</v>
      </c>
      <c r="N513" s="12" t="s">
        <v>35</v>
      </c>
      <c r="O513" s="12" t="s">
        <v>101</v>
      </c>
      <c r="P513" s="14">
        <v>38373</v>
      </c>
      <c r="Q513" s="12" t="s">
        <v>3239</v>
      </c>
      <c r="R513" s="12" t="s">
        <v>3240</v>
      </c>
      <c r="S513" s="12">
        <v>0.11</v>
      </c>
      <c r="T513" s="12">
        <v>65</v>
      </c>
      <c r="U513" s="12">
        <v>2005</v>
      </c>
      <c r="V513" s="12">
        <v>0</v>
      </c>
      <c r="W513" s="12">
        <v>-1.9038368000000001</v>
      </c>
      <c r="X513" s="12">
        <v>-0.39777109999999999</v>
      </c>
      <c r="Y513" s="12">
        <v>0.58786084000000005</v>
      </c>
      <c r="Z513" s="12">
        <v>0.98494857999999996</v>
      </c>
      <c r="AA513" s="12" t="s">
        <v>131</v>
      </c>
      <c r="AB513" s="12">
        <v>1</v>
      </c>
    </row>
    <row r="514" spans="7:28" ht="16" x14ac:dyDescent="0.2">
      <c r="G514" s="12" t="s">
        <v>3434</v>
      </c>
      <c r="H514" s="12">
        <v>125</v>
      </c>
      <c r="I514" s="12">
        <v>155</v>
      </c>
      <c r="J514" s="12" t="s">
        <v>2855</v>
      </c>
      <c r="K514" s="12">
        <v>2005</v>
      </c>
      <c r="L514" s="12" t="s">
        <v>3435</v>
      </c>
      <c r="M514" s="12">
        <v>2476617493</v>
      </c>
      <c r="N514" s="12" t="s">
        <v>111</v>
      </c>
      <c r="O514" s="12" t="s">
        <v>128</v>
      </c>
      <c r="P514" s="14">
        <v>38378</v>
      </c>
      <c r="Q514" s="12" t="s">
        <v>3440</v>
      </c>
      <c r="R514" s="12" t="s">
        <v>3441</v>
      </c>
      <c r="S514" s="12">
        <v>0.15</v>
      </c>
      <c r="T514" s="12">
        <v>1265</v>
      </c>
      <c r="U514" s="12">
        <v>2004</v>
      </c>
      <c r="V514" s="12">
        <v>1</v>
      </c>
      <c r="W514" s="12">
        <v>-1.0015339000000001</v>
      </c>
      <c r="X514" s="12">
        <v>-0.36196210000000001</v>
      </c>
      <c r="Y514" s="12">
        <v>0.70014233000000003</v>
      </c>
      <c r="Z514" s="12">
        <v>1.15440999</v>
      </c>
      <c r="AA514" s="12" t="s">
        <v>43</v>
      </c>
      <c r="AB514" s="12">
        <v>1</v>
      </c>
    </row>
    <row r="515" spans="7:28" ht="16" x14ac:dyDescent="0.2">
      <c r="G515" s="12" t="s">
        <v>1728</v>
      </c>
      <c r="H515" s="12">
        <v>139</v>
      </c>
      <c r="I515" s="12">
        <v>252</v>
      </c>
      <c r="J515" s="12" t="s">
        <v>11</v>
      </c>
      <c r="K515" s="12">
        <v>2005</v>
      </c>
      <c r="L515" s="12" t="s">
        <v>1729</v>
      </c>
      <c r="M515" s="12">
        <v>667638187.20000005</v>
      </c>
      <c r="N515" s="12" t="s">
        <v>104</v>
      </c>
      <c r="O515" s="12" t="s">
        <v>115</v>
      </c>
      <c r="P515" s="14">
        <v>38380</v>
      </c>
      <c r="Q515" s="12" t="s">
        <v>1849</v>
      </c>
      <c r="R515" s="12" t="s">
        <v>1850</v>
      </c>
      <c r="S515" s="12">
        <v>0.22</v>
      </c>
      <c r="T515" s="12">
        <v>298</v>
      </c>
      <c r="U515" s="12">
        <v>1983</v>
      </c>
      <c r="V515" s="12">
        <v>22</v>
      </c>
      <c r="W515" s="12">
        <v>-1.0346523000000001</v>
      </c>
      <c r="X515" s="12">
        <v>-0.62752200000000002</v>
      </c>
      <c r="Y515" s="12">
        <v>0.61272890000000002</v>
      </c>
      <c r="Z515" s="12">
        <v>1.0620598400000001</v>
      </c>
      <c r="AA515" s="12" t="s">
        <v>39</v>
      </c>
      <c r="AB515" s="12">
        <v>1</v>
      </c>
    </row>
    <row r="516" spans="7:28" ht="16" x14ac:dyDescent="0.2">
      <c r="G516" s="12" t="s">
        <v>4755</v>
      </c>
      <c r="H516" s="12">
        <v>107</v>
      </c>
      <c r="I516" s="12">
        <v>45</v>
      </c>
      <c r="J516" s="12" t="s">
        <v>4729</v>
      </c>
      <c r="K516" s="12">
        <v>2005</v>
      </c>
      <c r="L516" s="12" t="s">
        <v>4756</v>
      </c>
      <c r="M516" s="12">
        <v>387570564.69999999</v>
      </c>
      <c r="N516" s="12" t="s">
        <v>685</v>
      </c>
      <c r="O516" s="12" t="s">
        <v>278</v>
      </c>
      <c r="P516" s="14">
        <v>38386</v>
      </c>
      <c r="Q516" s="12" t="s">
        <v>4808</v>
      </c>
      <c r="R516" s="12" t="s">
        <v>4809</v>
      </c>
      <c r="S516" s="12">
        <v>0.79</v>
      </c>
      <c r="T516" s="12">
        <v>360</v>
      </c>
      <c r="U516" s="12">
        <v>2004</v>
      </c>
      <c r="V516" s="12">
        <v>1</v>
      </c>
      <c r="W516" s="12">
        <v>0.94313681999999999</v>
      </c>
      <c r="X516" s="12">
        <v>0.25223271000000003</v>
      </c>
      <c r="Y516" s="12">
        <v>0.99339686000000005</v>
      </c>
      <c r="Z516" s="12">
        <v>1.5494059899999999</v>
      </c>
      <c r="AA516" s="12" t="s">
        <v>39</v>
      </c>
      <c r="AB516" s="12">
        <v>0</v>
      </c>
    </row>
    <row r="517" spans="7:28" ht="16" x14ac:dyDescent="0.2">
      <c r="G517" s="12" t="s">
        <v>3987</v>
      </c>
      <c r="H517" s="12">
        <v>123</v>
      </c>
      <c r="I517" s="12">
        <v>107</v>
      </c>
      <c r="J517" s="12" t="s">
        <v>3480</v>
      </c>
      <c r="K517" s="12">
        <v>2005</v>
      </c>
      <c r="L517" s="12" t="s">
        <v>3988</v>
      </c>
      <c r="M517" s="12">
        <v>1705199542</v>
      </c>
      <c r="N517" s="12" t="s">
        <v>44</v>
      </c>
      <c r="O517" s="12" t="s">
        <v>218</v>
      </c>
      <c r="P517" s="14">
        <v>38393</v>
      </c>
      <c r="Q517" s="12" t="s">
        <v>3994</v>
      </c>
      <c r="R517" s="12" t="s">
        <v>3995</v>
      </c>
      <c r="S517" s="12">
        <v>0.09</v>
      </c>
      <c r="T517" s="12">
        <v>530</v>
      </c>
      <c r="U517" s="12">
        <v>1996</v>
      </c>
      <c r="V517" s="12">
        <v>9</v>
      </c>
      <c r="W517" s="12">
        <v>1.1096349700000001</v>
      </c>
      <c r="X517" s="12">
        <v>0.62859343000000001</v>
      </c>
      <c r="Y517" s="12">
        <v>1.0932110399999999</v>
      </c>
      <c r="Z517" s="12">
        <v>1.66846363</v>
      </c>
      <c r="AA517" s="12" t="s">
        <v>107</v>
      </c>
      <c r="AB517" s="12">
        <v>0</v>
      </c>
    </row>
    <row r="518" spans="7:28" ht="16" x14ac:dyDescent="0.2">
      <c r="G518" s="12" t="s">
        <v>4022</v>
      </c>
      <c r="H518" s="12">
        <v>122</v>
      </c>
      <c r="I518" s="12">
        <v>104</v>
      </c>
      <c r="J518" s="12" t="s">
        <v>3480</v>
      </c>
      <c r="K518" s="12">
        <v>2005</v>
      </c>
      <c r="L518" s="12" t="s">
        <v>4023</v>
      </c>
      <c r="M518" s="12">
        <v>619008645.60000002</v>
      </c>
      <c r="N518" s="12" t="s">
        <v>685</v>
      </c>
      <c r="O518" s="12" t="s">
        <v>1170</v>
      </c>
      <c r="P518" s="14">
        <v>38394</v>
      </c>
      <c r="Q518" s="12" t="s">
        <v>2172</v>
      </c>
      <c r="R518" s="12" t="s">
        <v>4068</v>
      </c>
      <c r="S518" s="12">
        <v>0.13</v>
      </c>
      <c r="T518" s="12">
        <v>8231</v>
      </c>
      <c r="U518" s="12">
        <v>2001</v>
      </c>
      <c r="V518" s="12">
        <v>4</v>
      </c>
      <c r="W518" s="12">
        <v>1.6473865400000001</v>
      </c>
      <c r="X518" s="12">
        <v>1.2484246400000001</v>
      </c>
      <c r="Y518" s="12">
        <v>1.28965895</v>
      </c>
      <c r="Z518" s="12">
        <v>1.88217495</v>
      </c>
      <c r="AA518" s="12" t="s">
        <v>110</v>
      </c>
      <c r="AB518" s="12">
        <v>0</v>
      </c>
    </row>
    <row r="519" spans="7:28" ht="16" x14ac:dyDescent="0.2">
      <c r="G519" s="12" t="s">
        <v>5472</v>
      </c>
      <c r="H519" s="12">
        <v>78</v>
      </c>
      <c r="I519" s="12">
        <v>7</v>
      </c>
      <c r="J519" s="12" t="s">
        <v>4729</v>
      </c>
      <c r="K519" s="12">
        <v>2005</v>
      </c>
      <c r="L519" s="12" t="s">
        <v>5473</v>
      </c>
      <c r="M519" s="12">
        <v>416301874.30000001</v>
      </c>
      <c r="N519" s="12" t="s">
        <v>35</v>
      </c>
      <c r="O519" s="12" t="s">
        <v>40</v>
      </c>
      <c r="P519" s="14">
        <v>38397</v>
      </c>
      <c r="Q519" s="12" t="s">
        <v>5535</v>
      </c>
      <c r="R519" s="12" t="s">
        <v>5536</v>
      </c>
      <c r="S519" s="12">
        <v>0.13</v>
      </c>
      <c r="T519" s="12">
        <v>482</v>
      </c>
      <c r="U519" s="12">
        <v>1996</v>
      </c>
      <c r="V519" s="12">
        <v>9</v>
      </c>
      <c r="W519" s="12">
        <v>1.4680426799999999</v>
      </c>
      <c r="X519" s="12">
        <v>1.2741449300000001</v>
      </c>
      <c r="Y519" s="12">
        <v>1.3008886900000001</v>
      </c>
      <c r="Z519" s="12">
        <v>1.88472522</v>
      </c>
      <c r="AA519" s="12" t="s">
        <v>39</v>
      </c>
      <c r="AB519" s="12">
        <v>0</v>
      </c>
    </row>
    <row r="520" spans="7:28" ht="16" x14ac:dyDescent="0.2">
      <c r="G520" s="12" t="s">
        <v>4014</v>
      </c>
      <c r="H520" s="12">
        <v>75</v>
      </c>
      <c r="I520" s="12">
        <v>105</v>
      </c>
      <c r="J520" s="12" t="s">
        <v>3480</v>
      </c>
      <c r="K520" s="12">
        <v>2005</v>
      </c>
      <c r="L520" s="12" t="s">
        <v>4015</v>
      </c>
      <c r="M520" s="12">
        <v>199782008.09999999</v>
      </c>
      <c r="N520" s="12" t="s">
        <v>118</v>
      </c>
      <c r="O520" s="12" t="s">
        <v>202</v>
      </c>
      <c r="P520" s="14">
        <v>38398</v>
      </c>
      <c r="Q520" s="12" t="s">
        <v>4059</v>
      </c>
      <c r="R520" s="12" t="s">
        <v>4060</v>
      </c>
      <c r="S520" s="12">
        <v>0.23</v>
      </c>
      <c r="T520" s="12">
        <v>561</v>
      </c>
      <c r="U520" s="12">
        <v>1993</v>
      </c>
      <c r="V520" s="12">
        <v>12</v>
      </c>
      <c r="W520" s="12">
        <v>1.61752468</v>
      </c>
      <c r="X520" s="12">
        <v>1.5295889499999999</v>
      </c>
      <c r="Y520" s="12">
        <v>1.3871441499999999</v>
      </c>
      <c r="Z520" s="12">
        <v>1.9749589400000001</v>
      </c>
      <c r="AA520" s="12" t="s">
        <v>107</v>
      </c>
      <c r="AB520" s="12">
        <v>0</v>
      </c>
    </row>
    <row r="521" spans="7:28" ht="16" x14ac:dyDescent="0.2">
      <c r="G521" s="12" t="s">
        <v>4959</v>
      </c>
      <c r="H521" s="12">
        <v>89</v>
      </c>
      <c r="I521" s="12">
        <v>32</v>
      </c>
      <c r="J521" s="12" t="s">
        <v>4729</v>
      </c>
      <c r="K521" s="12">
        <v>2005</v>
      </c>
      <c r="L521" s="12" t="s">
        <v>4960</v>
      </c>
      <c r="M521" s="12">
        <v>117768992.40000001</v>
      </c>
      <c r="N521" s="12" t="s">
        <v>118</v>
      </c>
      <c r="O521" s="12" t="s">
        <v>226</v>
      </c>
      <c r="P521" s="14">
        <v>38398</v>
      </c>
      <c r="Q521" s="12" t="s">
        <v>5015</v>
      </c>
      <c r="R521" s="12" t="s">
        <v>5016</v>
      </c>
      <c r="S521" s="12">
        <v>0.23</v>
      </c>
      <c r="T521" s="12">
        <v>271</v>
      </c>
      <c r="U521" s="12">
        <v>1997</v>
      </c>
      <c r="V521" s="12">
        <v>8</v>
      </c>
      <c r="W521" s="12">
        <v>1.61752468</v>
      </c>
      <c r="X521" s="12">
        <v>1.5295889499999999</v>
      </c>
      <c r="Y521" s="12">
        <v>1.3871441499999999</v>
      </c>
      <c r="Z521" s="12">
        <v>1.9749589400000001</v>
      </c>
      <c r="AA521" s="12" t="s">
        <v>39</v>
      </c>
      <c r="AB521" s="12">
        <v>0</v>
      </c>
    </row>
    <row r="522" spans="7:28" ht="16" x14ac:dyDescent="0.2">
      <c r="G522" s="12" t="s">
        <v>2687</v>
      </c>
      <c r="H522" s="12">
        <v>132</v>
      </c>
      <c r="I522" s="12">
        <v>213</v>
      </c>
      <c r="J522" s="12" t="s">
        <v>11</v>
      </c>
      <c r="K522" s="12">
        <v>2005</v>
      </c>
      <c r="L522" s="12" t="s">
        <v>2688</v>
      </c>
      <c r="M522" s="12">
        <v>6970752546</v>
      </c>
      <c r="N522" s="12" t="s">
        <v>150</v>
      </c>
      <c r="O522" s="12" t="s">
        <v>151</v>
      </c>
      <c r="P522" s="14">
        <v>38399</v>
      </c>
      <c r="Q522" s="12" t="s">
        <v>1486</v>
      </c>
      <c r="R522" s="12" t="s">
        <v>2718</v>
      </c>
      <c r="S522" s="12">
        <v>0.23</v>
      </c>
      <c r="T522" s="12">
        <v>3300</v>
      </c>
      <c r="U522" s="12">
        <v>1983</v>
      </c>
      <c r="V522" s="12">
        <v>22</v>
      </c>
      <c r="W522" s="12">
        <v>1.51188492</v>
      </c>
      <c r="X522" s="12">
        <v>1.49439023</v>
      </c>
      <c r="Y522" s="12">
        <v>1.3770027899999999</v>
      </c>
      <c r="Z522" s="12">
        <v>1.9596870399999999</v>
      </c>
      <c r="AA522" s="12" t="s">
        <v>43</v>
      </c>
      <c r="AB522" s="12">
        <v>1</v>
      </c>
    </row>
    <row r="523" spans="7:28" ht="16" x14ac:dyDescent="0.2">
      <c r="G523" s="12" t="s">
        <v>4877</v>
      </c>
      <c r="H523" s="12">
        <v>119</v>
      </c>
      <c r="I523" s="12">
        <v>37</v>
      </c>
      <c r="J523" s="12" t="s">
        <v>4729</v>
      </c>
      <c r="K523" s="12">
        <v>2005</v>
      </c>
      <c r="L523" s="12" t="s">
        <v>4878</v>
      </c>
      <c r="M523" s="12">
        <v>6965151101</v>
      </c>
      <c r="N523" s="12" t="s">
        <v>150</v>
      </c>
      <c r="O523" s="12" t="s">
        <v>1280</v>
      </c>
      <c r="P523" s="14">
        <v>38400</v>
      </c>
      <c r="Q523" s="12" t="s">
        <v>2062</v>
      </c>
      <c r="R523" s="12" t="s">
        <v>4917</v>
      </c>
      <c r="S523" s="12">
        <v>0.05</v>
      </c>
      <c r="T523" s="12">
        <v>2122</v>
      </c>
      <c r="U523" s="12">
        <v>1965</v>
      </c>
      <c r="V523" s="12">
        <v>40</v>
      </c>
      <c r="W523" s="12">
        <v>0.78016045999999994</v>
      </c>
      <c r="X523" s="12">
        <v>0.73788562999999996</v>
      </c>
      <c r="Y523" s="12">
        <v>1.1133802399999999</v>
      </c>
      <c r="Z523" s="12">
        <v>1.68775187</v>
      </c>
      <c r="AA523" s="12" t="s">
        <v>43</v>
      </c>
      <c r="AB523" s="12">
        <v>0</v>
      </c>
    </row>
    <row r="524" spans="7:28" ht="16" x14ac:dyDescent="0.2">
      <c r="G524" s="12" t="s">
        <v>5321</v>
      </c>
      <c r="H524" s="12">
        <v>101</v>
      </c>
      <c r="I524" s="12">
        <v>13</v>
      </c>
      <c r="J524" s="12" t="s">
        <v>4729</v>
      </c>
      <c r="K524" s="12">
        <v>2005</v>
      </c>
      <c r="L524" s="12" t="s">
        <v>5322</v>
      </c>
      <c r="M524" s="12">
        <v>2589978285</v>
      </c>
      <c r="N524" s="12" t="s">
        <v>35</v>
      </c>
      <c r="O524" s="12" t="s">
        <v>101</v>
      </c>
      <c r="P524" s="14">
        <v>38426</v>
      </c>
      <c r="Q524" s="12" t="s">
        <v>5327</v>
      </c>
      <c r="R524" s="12" t="s">
        <v>5328</v>
      </c>
      <c r="S524" s="12">
        <v>0.18</v>
      </c>
      <c r="T524" s="12">
        <v>681</v>
      </c>
      <c r="U524" s="12">
        <v>1999</v>
      </c>
      <c r="V524" s="12">
        <v>6</v>
      </c>
      <c r="W524" s="12">
        <v>-0.9334114</v>
      </c>
      <c r="X524" s="12">
        <v>3.4741439999999998E-2</v>
      </c>
      <c r="Y524" s="12">
        <v>0.73634898000000004</v>
      </c>
      <c r="Z524" s="12">
        <v>1.3520244400000001</v>
      </c>
      <c r="AA524" s="12" t="s">
        <v>107</v>
      </c>
      <c r="AB524" s="12">
        <v>0</v>
      </c>
    </row>
    <row r="525" spans="7:28" ht="16" x14ac:dyDescent="0.2">
      <c r="G525" s="12" t="s">
        <v>1982</v>
      </c>
      <c r="H525" s="12">
        <v>78</v>
      </c>
      <c r="I525" s="12">
        <v>247</v>
      </c>
      <c r="J525" s="12" t="s">
        <v>11</v>
      </c>
      <c r="K525" s="12">
        <v>2005</v>
      </c>
      <c r="L525" s="12" t="s">
        <v>1983</v>
      </c>
      <c r="M525" s="12">
        <v>227824448.40000001</v>
      </c>
      <c r="N525" s="12" t="s">
        <v>685</v>
      </c>
      <c r="O525" s="12" t="s">
        <v>894</v>
      </c>
      <c r="P525" s="14">
        <v>38427</v>
      </c>
      <c r="Q525" s="12" t="s">
        <v>2040</v>
      </c>
      <c r="R525" s="12" t="s">
        <v>2041</v>
      </c>
      <c r="S525" s="12">
        <v>0.46</v>
      </c>
      <c r="T525" s="12">
        <v>57</v>
      </c>
      <c r="U525" s="12">
        <v>1990</v>
      </c>
      <c r="V525" s="12">
        <v>15</v>
      </c>
      <c r="W525" s="12">
        <v>-1.7944457</v>
      </c>
      <c r="X525" s="12">
        <v>-0.64377759999999995</v>
      </c>
      <c r="Y525" s="12">
        <v>0.45521053</v>
      </c>
      <c r="Z525" s="12">
        <v>1.1072295400000001</v>
      </c>
      <c r="AA525" s="12" t="s">
        <v>131</v>
      </c>
      <c r="AB525" s="12">
        <v>1</v>
      </c>
    </row>
    <row r="526" spans="7:28" ht="16" x14ac:dyDescent="0.2">
      <c r="G526" s="12" t="s">
        <v>5448</v>
      </c>
      <c r="H526" s="12">
        <v>121</v>
      </c>
      <c r="I526" s="12">
        <v>8</v>
      </c>
      <c r="J526" s="12" t="s">
        <v>4729</v>
      </c>
      <c r="K526" s="12">
        <v>2005</v>
      </c>
      <c r="L526" s="12" t="s">
        <v>5449</v>
      </c>
      <c r="M526" s="12">
        <v>386393040.89999998</v>
      </c>
      <c r="N526" s="12" t="s">
        <v>685</v>
      </c>
      <c r="O526" s="12" t="s">
        <v>278</v>
      </c>
      <c r="P526" s="14">
        <v>38429</v>
      </c>
      <c r="Q526" s="12" t="s">
        <v>5516</v>
      </c>
      <c r="R526" s="12" t="s">
        <v>5517</v>
      </c>
      <c r="S526" s="12">
        <v>0.42</v>
      </c>
      <c r="T526" s="12">
        <v>1099</v>
      </c>
      <c r="U526" s="12">
        <v>1999</v>
      </c>
      <c r="V526" s="12">
        <v>6</v>
      </c>
      <c r="W526" s="12">
        <v>-1.3491499</v>
      </c>
      <c r="X526" s="12">
        <v>-0.49966490000000002</v>
      </c>
      <c r="Y526" s="12">
        <v>0.47671272999999997</v>
      </c>
      <c r="Z526" s="12">
        <v>1.12821426</v>
      </c>
      <c r="AA526" s="12" t="s">
        <v>43</v>
      </c>
      <c r="AB526" s="12">
        <v>0</v>
      </c>
    </row>
    <row r="527" spans="7:28" ht="16" x14ac:dyDescent="0.2">
      <c r="G527" s="12" t="s">
        <v>2370</v>
      </c>
      <c r="H527" s="12">
        <v>109</v>
      </c>
      <c r="I527" s="12">
        <v>232</v>
      </c>
      <c r="J527" s="12" t="s">
        <v>11</v>
      </c>
      <c r="K527" s="12">
        <v>2005</v>
      </c>
      <c r="L527" s="12" t="s">
        <v>2371</v>
      </c>
      <c r="M527" s="12">
        <v>161933127.5</v>
      </c>
      <c r="N527" s="12" t="s">
        <v>35</v>
      </c>
      <c r="O527" s="12" t="s">
        <v>653</v>
      </c>
      <c r="P527" s="14">
        <v>38441</v>
      </c>
      <c r="Q527" s="12" t="s">
        <v>2401</v>
      </c>
      <c r="R527" s="12" t="s">
        <v>2402</v>
      </c>
      <c r="S527" s="12">
        <v>0.52</v>
      </c>
      <c r="T527" s="12">
        <v>80</v>
      </c>
      <c r="U527" s="12">
        <v>2004</v>
      </c>
      <c r="V527" s="12">
        <v>1</v>
      </c>
      <c r="W527" s="12">
        <v>-0.74939520000000004</v>
      </c>
      <c r="X527" s="12">
        <v>-0.75094680000000003</v>
      </c>
      <c r="Y527" s="12">
        <v>0.15507452999999999</v>
      </c>
      <c r="Z527" s="12">
        <v>0.88311167000000002</v>
      </c>
      <c r="AA527" s="12" t="s">
        <v>131</v>
      </c>
      <c r="AB527" s="12">
        <v>1</v>
      </c>
    </row>
    <row r="528" spans="7:28" ht="16" x14ac:dyDescent="0.2">
      <c r="G528" s="12" t="s">
        <v>757</v>
      </c>
      <c r="H528" s="12">
        <v>91</v>
      </c>
      <c r="I528" s="12">
        <v>262</v>
      </c>
      <c r="J528" s="12" t="s">
        <v>11</v>
      </c>
      <c r="K528" s="12">
        <v>2005</v>
      </c>
      <c r="L528" s="12" t="s">
        <v>758</v>
      </c>
      <c r="M528" s="12">
        <v>995965835.5</v>
      </c>
      <c r="N528" s="12" t="s">
        <v>236</v>
      </c>
      <c r="O528" s="12" t="s">
        <v>384</v>
      </c>
      <c r="P528" s="14">
        <v>38455</v>
      </c>
      <c r="Q528" s="12" t="s">
        <v>767</v>
      </c>
      <c r="R528" s="12" t="s">
        <v>768</v>
      </c>
      <c r="S528" s="12">
        <v>0.08</v>
      </c>
      <c r="T528" s="12">
        <v>8413</v>
      </c>
      <c r="U528" s="12">
        <v>1888</v>
      </c>
      <c r="V528" s="12">
        <v>117</v>
      </c>
      <c r="W528" s="12">
        <v>-0.80901730000000005</v>
      </c>
      <c r="X528" s="12">
        <v>-1.1122946</v>
      </c>
      <c r="Y528" s="12">
        <v>-0.2378014</v>
      </c>
      <c r="Z528" s="12">
        <v>0.64933956999999998</v>
      </c>
      <c r="AA528" s="12" t="s">
        <v>110</v>
      </c>
      <c r="AB528" s="12">
        <v>1</v>
      </c>
    </row>
    <row r="529" spans="7:28" ht="16" x14ac:dyDescent="0.2">
      <c r="G529" s="12" t="s">
        <v>2264</v>
      </c>
      <c r="H529" s="12">
        <v>130</v>
      </c>
      <c r="I529" s="12">
        <v>236</v>
      </c>
      <c r="J529" s="12" t="s">
        <v>11</v>
      </c>
      <c r="K529" s="12">
        <v>2005</v>
      </c>
      <c r="L529" s="12" t="s">
        <v>2265</v>
      </c>
      <c r="M529" s="12">
        <v>6356882335</v>
      </c>
      <c r="N529" s="12" t="s">
        <v>44</v>
      </c>
      <c r="O529" s="12" t="s">
        <v>199</v>
      </c>
      <c r="P529" s="14">
        <v>38456</v>
      </c>
      <c r="Q529" s="12" t="s">
        <v>2312</v>
      </c>
      <c r="R529" s="12" t="s">
        <v>2313</v>
      </c>
      <c r="S529" s="12">
        <v>0.25</v>
      </c>
      <c r="T529" s="12">
        <v>2290</v>
      </c>
      <c r="U529" s="12">
        <v>1999</v>
      </c>
      <c r="V529" s="12">
        <v>6</v>
      </c>
      <c r="W529" s="12">
        <v>-2.0129446</v>
      </c>
      <c r="X529" s="12">
        <v>-1.8193798999999999</v>
      </c>
      <c r="Y529" s="12">
        <v>-0.67581460000000004</v>
      </c>
      <c r="Z529" s="12">
        <v>0.36295844999999999</v>
      </c>
      <c r="AA529" s="12" t="s">
        <v>43</v>
      </c>
      <c r="AB529" s="12">
        <v>1</v>
      </c>
    </row>
    <row r="530" spans="7:28" ht="16" x14ac:dyDescent="0.2">
      <c r="G530" s="12" t="s">
        <v>328</v>
      </c>
      <c r="H530" s="12">
        <v>129</v>
      </c>
      <c r="I530" s="12">
        <v>262</v>
      </c>
      <c r="J530" s="12" t="s">
        <v>11</v>
      </c>
      <c r="K530" s="12">
        <v>2005</v>
      </c>
      <c r="L530" s="12" t="s">
        <v>329</v>
      </c>
      <c r="M530" s="12">
        <v>4242162548</v>
      </c>
      <c r="N530" s="12" t="s">
        <v>35</v>
      </c>
      <c r="O530" s="12" t="s">
        <v>287</v>
      </c>
      <c r="P530" s="14">
        <v>38475</v>
      </c>
      <c r="Q530" s="12" t="s">
        <v>405</v>
      </c>
      <c r="R530" s="12" t="s">
        <v>406</v>
      </c>
      <c r="S530" s="12">
        <v>0.14000000000000001</v>
      </c>
      <c r="T530" s="12">
        <v>4920</v>
      </c>
      <c r="U530" s="12">
        <v>1984</v>
      </c>
      <c r="V530" s="12">
        <v>21</v>
      </c>
      <c r="W530" s="12">
        <v>-0.1681281</v>
      </c>
      <c r="X530" s="12">
        <v>-1.1289738</v>
      </c>
      <c r="Y530" s="12">
        <v>-1.2513439</v>
      </c>
      <c r="Z530" s="12">
        <v>0.31436088000000001</v>
      </c>
      <c r="AA530" s="12" t="s">
        <v>43</v>
      </c>
      <c r="AB530" s="12">
        <v>1</v>
      </c>
    </row>
    <row r="531" spans="7:28" ht="16" x14ac:dyDescent="0.2">
      <c r="G531" s="12" t="s">
        <v>251</v>
      </c>
      <c r="H531" s="12">
        <v>132</v>
      </c>
      <c r="I531" s="12">
        <v>262</v>
      </c>
      <c r="J531" s="12" t="s">
        <v>11</v>
      </c>
      <c r="K531" s="12">
        <v>2005</v>
      </c>
      <c r="L531" s="12" t="s">
        <v>252</v>
      </c>
      <c r="M531" s="12">
        <v>1452700000</v>
      </c>
      <c r="N531" s="12" t="s">
        <v>111</v>
      </c>
      <c r="O531" s="12" t="s">
        <v>278</v>
      </c>
      <c r="P531" s="14">
        <v>38477</v>
      </c>
      <c r="Q531" s="12" t="s">
        <v>279</v>
      </c>
      <c r="R531" s="12" t="s">
        <v>280</v>
      </c>
      <c r="S531" s="12">
        <v>0.09</v>
      </c>
      <c r="T531" s="12">
        <v>1809</v>
      </c>
      <c r="U531" s="12">
        <v>2004</v>
      </c>
      <c r="V531" s="12">
        <v>1</v>
      </c>
      <c r="W531" s="12">
        <v>0.55420486999999996</v>
      </c>
      <c r="X531" s="12">
        <v>-0.5672024</v>
      </c>
      <c r="Y531" s="12">
        <v>-0.71431560000000005</v>
      </c>
      <c r="Z531" s="12">
        <v>0.58240325000000004</v>
      </c>
      <c r="AA531" s="12" t="s">
        <v>43</v>
      </c>
      <c r="AB531" s="12">
        <v>1</v>
      </c>
    </row>
    <row r="532" spans="7:28" ht="16" x14ac:dyDescent="0.2">
      <c r="G532" s="12" t="s">
        <v>2921</v>
      </c>
      <c r="H532" s="12">
        <v>132</v>
      </c>
      <c r="I532" s="12">
        <v>197</v>
      </c>
      <c r="J532" s="12" t="s">
        <v>2855</v>
      </c>
      <c r="K532" s="12">
        <v>2005</v>
      </c>
      <c r="L532" s="12" t="s">
        <v>2922</v>
      </c>
      <c r="M532" s="12">
        <v>6852947266</v>
      </c>
      <c r="N532" s="12" t="s">
        <v>35</v>
      </c>
      <c r="O532" s="12" t="s">
        <v>287</v>
      </c>
      <c r="P532" s="14">
        <v>38477</v>
      </c>
      <c r="Q532" s="12" t="s">
        <v>2957</v>
      </c>
      <c r="R532" s="12" t="s">
        <v>2958</v>
      </c>
      <c r="S532" s="12">
        <v>0.14000000000000001</v>
      </c>
      <c r="T532" s="12">
        <v>2843</v>
      </c>
      <c r="U532" s="12">
        <v>1848</v>
      </c>
      <c r="V532" s="12">
        <v>157</v>
      </c>
      <c r="W532" s="12">
        <v>0.55420486999999996</v>
      </c>
      <c r="X532" s="12">
        <v>-0.5672024</v>
      </c>
      <c r="Y532" s="12">
        <v>-0.71431560000000005</v>
      </c>
      <c r="Z532" s="12">
        <v>0.58240325000000004</v>
      </c>
      <c r="AA532" s="12" t="s">
        <v>43</v>
      </c>
      <c r="AB532" s="12">
        <v>1</v>
      </c>
    </row>
    <row r="533" spans="7:28" ht="16" x14ac:dyDescent="0.2">
      <c r="G533" s="12" t="s">
        <v>4664</v>
      </c>
      <c r="H533" s="12">
        <v>117</v>
      </c>
      <c r="I533" s="12">
        <v>53</v>
      </c>
      <c r="J533" s="12" t="s">
        <v>4092</v>
      </c>
      <c r="K533" s="12">
        <v>2005</v>
      </c>
      <c r="L533" s="12" t="s">
        <v>4665</v>
      </c>
      <c r="M533" s="12">
        <v>108845491</v>
      </c>
      <c r="N533" s="12" t="s">
        <v>97</v>
      </c>
      <c r="O533" s="12" t="s">
        <v>4684</v>
      </c>
      <c r="P533" s="14">
        <v>38488</v>
      </c>
      <c r="Q533" s="12" t="s">
        <v>4685</v>
      </c>
      <c r="R533" s="12" t="s">
        <v>4686</v>
      </c>
      <c r="S533" s="12">
        <v>0.02</v>
      </c>
      <c r="T533" s="12">
        <v>2850</v>
      </c>
      <c r="U533" s="12">
        <v>1976</v>
      </c>
      <c r="V533" s="12">
        <v>29</v>
      </c>
      <c r="W533" s="12">
        <v>0.55577781000000004</v>
      </c>
      <c r="X533" s="12">
        <v>-0.72784230000000005</v>
      </c>
      <c r="Y533" s="12">
        <v>-1.0877962000000001</v>
      </c>
      <c r="Z533" s="12">
        <v>0.37326756999999999</v>
      </c>
      <c r="AA533" s="12" t="s">
        <v>43</v>
      </c>
      <c r="AB533" s="12">
        <v>0</v>
      </c>
    </row>
    <row r="534" spans="7:28" ht="16" x14ac:dyDescent="0.2">
      <c r="G534" s="12" t="s">
        <v>4108</v>
      </c>
      <c r="H534" s="12">
        <v>13</v>
      </c>
      <c r="I534" s="12">
        <v>99</v>
      </c>
      <c r="J534" s="12" t="s">
        <v>4092</v>
      </c>
      <c r="K534" s="12">
        <v>2005</v>
      </c>
      <c r="L534" s="12" t="s">
        <v>4109</v>
      </c>
      <c r="M534" s="12">
        <v>2231672520</v>
      </c>
      <c r="N534" s="12" t="s">
        <v>49</v>
      </c>
      <c r="O534" s="12" t="s">
        <v>237</v>
      </c>
      <c r="P534" s="14">
        <v>38491</v>
      </c>
      <c r="Q534" s="12" t="s">
        <v>4139</v>
      </c>
      <c r="R534" s="12" t="s">
        <v>4140</v>
      </c>
      <c r="S534" s="12">
        <v>0.59</v>
      </c>
      <c r="T534" s="12">
        <v>1257</v>
      </c>
      <c r="U534" s="12">
        <v>2005</v>
      </c>
      <c r="V534" s="12">
        <v>0</v>
      </c>
      <c r="W534" s="12">
        <v>2.18818497</v>
      </c>
      <c r="X534" s="12">
        <v>0.52269169999999998</v>
      </c>
      <c r="Y534" s="12">
        <v>0.30364065000000001</v>
      </c>
      <c r="Z534" s="12">
        <v>0.98740055999999998</v>
      </c>
      <c r="AA534" s="12" t="s">
        <v>43</v>
      </c>
      <c r="AB534" s="12">
        <v>0</v>
      </c>
    </row>
    <row r="535" spans="7:28" ht="16" x14ac:dyDescent="0.2">
      <c r="G535" s="12" t="s">
        <v>2739</v>
      </c>
      <c r="H535" s="12">
        <v>118</v>
      </c>
      <c r="I535" s="12">
        <v>211</v>
      </c>
      <c r="J535" s="12" t="s">
        <v>11</v>
      </c>
      <c r="K535" s="12">
        <v>2005</v>
      </c>
      <c r="L535" s="12" t="s">
        <v>2740</v>
      </c>
      <c r="M535" s="12">
        <v>645427322.39999998</v>
      </c>
      <c r="N535" s="12" t="s">
        <v>104</v>
      </c>
      <c r="O535" s="12" t="s">
        <v>50</v>
      </c>
      <c r="P535" s="14">
        <v>38497</v>
      </c>
      <c r="Q535" s="12" t="s">
        <v>2778</v>
      </c>
      <c r="R535" s="12" t="s">
        <v>2779</v>
      </c>
      <c r="S535" s="12">
        <v>0.14000000000000001</v>
      </c>
      <c r="T535" s="12">
        <v>504</v>
      </c>
      <c r="U535" s="12">
        <v>2005</v>
      </c>
      <c r="V535" s="12">
        <v>0</v>
      </c>
      <c r="W535" s="12">
        <v>1.34431594</v>
      </c>
      <c r="X535" s="12">
        <v>0.49317899999999998</v>
      </c>
      <c r="Y535" s="12">
        <v>0.2204169</v>
      </c>
      <c r="Z535" s="12">
        <v>0.93186617999999999</v>
      </c>
      <c r="AA535" s="12" t="s">
        <v>107</v>
      </c>
      <c r="AB535" s="12">
        <v>1</v>
      </c>
    </row>
    <row r="536" spans="7:28" ht="16" x14ac:dyDescent="0.2">
      <c r="G536" s="12" t="s">
        <v>2006</v>
      </c>
      <c r="H536" s="12">
        <v>121</v>
      </c>
      <c r="I536" s="12">
        <v>245</v>
      </c>
      <c r="J536" s="12" t="s">
        <v>11</v>
      </c>
      <c r="K536" s="12">
        <v>2005</v>
      </c>
      <c r="L536" s="12" t="s">
        <v>2007</v>
      </c>
      <c r="M536" s="12">
        <v>2218632000</v>
      </c>
      <c r="N536" s="12" t="s">
        <v>44</v>
      </c>
      <c r="O536" s="12" t="s">
        <v>1823</v>
      </c>
      <c r="P536" s="14">
        <v>38512</v>
      </c>
      <c r="Q536" s="12" t="s">
        <v>687</v>
      </c>
      <c r="R536" s="12" t="s">
        <v>2059</v>
      </c>
      <c r="S536" s="12">
        <v>0.17</v>
      </c>
      <c r="T536" s="12">
        <v>14554</v>
      </c>
      <c r="U536" s="12">
        <v>1994</v>
      </c>
      <c r="V536" s="12">
        <v>11</v>
      </c>
      <c r="W536" s="12">
        <v>0.92809085000000002</v>
      </c>
      <c r="X536" s="12">
        <v>1.31538672</v>
      </c>
      <c r="Y536" s="12">
        <v>0.74602495999999996</v>
      </c>
      <c r="Z536" s="12">
        <v>1.11517683</v>
      </c>
      <c r="AA536" s="12" t="s">
        <v>48</v>
      </c>
      <c r="AB536" s="12">
        <v>1</v>
      </c>
    </row>
    <row r="537" spans="7:28" ht="16" x14ac:dyDescent="0.2">
      <c r="G537" s="12" t="s">
        <v>3368</v>
      </c>
      <c r="H537" s="12">
        <v>117</v>
      </c>
      <c r="I537" s="12">
        <v>163</v>
      </c>
      <c r="J537" s="12" t="s">
        <v>2855</v>
      </c>
      <c r="K537" s="12">
        <v>2005</v>
      </c>
      <c r="L537" s="12" t="s">
        <v>3369</v>
      </c>
      <c r="M537" s="12">
        <v>2231991395</v>
      </c>
      <c r="N537" s="12" t="s">
        <v>236</v>
      </c>
      <c r="O537" s="12" t="s">
        <v>395</v>
      </c>
      <c r="P537" s="14">
        <v>38518</v>
      </c>
      <c r="Q537" s="12" t="s">
        <v>2196</v>
      </c>
      <c r="R537" s="12" t="s">
        <v>3371</v>
      </c>
      <c r="S537" s="12">
        <v>0.02</v>
      </c>
      <c r="T537" s="12">
        <v>13489</v>
      </c>
      <c r="U537" s="12">
        <v>2005</v>
      </c>
      <c r="V537" s="12">
        <v>0</v>
      </c>
      <c r="W537" s="12">
        <v>1.3147540900000001</v>
      </c>
      <c r="X537" s="12">
        <v>1.6535590499999999</v>
      </c>
      <c r="Y537" s="12">
        <v>1.03439434</v>
      </c>
      <c r="Z537" s="12">
        <v>1.2206731900000001</v>
      </c>
      <c r="AA537" s="12" t="s">
        <v>48</v>
      </c>
      <c r="AB537" s="12">
        <v>1</v>
      </c>
    </row>
    <row r="538" spans="7:28" ht="16" x14ac:dyDescent="0.2">
      <c r="G538" s="12" t="s">
        <v>461</v>
      </c>
      <c r="H538" s="12">
        <v>126</v>
      </c>
      <c r="I538" s="12">
        <v>262</v>
      </c>
      <c r="J538" s="12" t="s">
        <v>11</v>
      </c>
      <c r="K538" s="12">
        <v>2005</v>
      </c>
      <c r="L538" s="12" t="s">
        <v>462</v>
      </c>
      <c r="M538" s="12">
        <v>2249980275</v>
      </c>
      <c r="N538" s="12" t="s">
        <v>111</v>
      </c>
      <c r="O538" s="12" t="s">
        <v>112</v>
      </c>
      <c r="P538" s="14">
        <v>38525</v>
      </c>
      <c r="Q538" s="12" t="s">
        <v>492</v>
      </c>
      <c r="R538" s="12" t="s">
        <v>493</v>
      </c>
      <c r="S538" s="12">
        <v>0.11</v>
      </c>
      <c r="T538" s="12">
        <v>15000</v>
      </c>
      <c r="U538" s="12">
        <v>1998</v>
      </c>
      <c r="V538" s="12">
        <v>7</v>
      </c>
      <c r="W538" s="12">
        <v>1.5759302500000001</v>
      </c>
      <c r="X538" s="12">
        <v>1.70904195</v>
      </c>
      <c r="Y538" s="12">
        <v>1.3617307999999999</v>
      </c>
      <c r="Z538" s="12">
        <v>1.3427546800000001</v>
      </c>
      <c r="AA538" s="12" t="s">
        <v>48</v>
      </c>
      <c r="AB538" s="12">
        <v>1</v>
      </c>
    </row>
    <row r="539" spans="7:28" ht="16" x14ac:dyDescent="0.2">
      <c r="G539" s="12" t="s">
        <v>3265</v>
      </c>
      <c r="H539" s="12">
        <v>129</v>
      </c>
      <c r="I539" s="12">
        <v>172</v>
      </c>
      <c r="J539" s="12" t="s">
        <v>2855</v>
      </c>
      <c r="K539" s="12">
        <v>2005</v>
      </c>
      <c r="L539" s="12" t="s">
        <v>3266</v>
      </c>
      <c r="M539" s="12">
        <v>370567481.30000001</v>
      </c>
      <c r="N539" s="12" t="s">
        <v>685</v>
      </c>
      <c r="O539" s="12" t="s">
        <v>278</v>
      </c>
      <c r="P539" s="14">
        <v>38526</v>
      </c>
      <c r="Q539" s="12" t="s">
        <v>3271</v>
      </c>
      <c r="R539" s="12" t="s">
        <v>3272</v>
      </c>
      <c r="S539" s="12">
        <v>0.9</v>
      </c>
      <c r="T539" s="12">
        <v>941</v>
      </c>
      <c r="U539" s="12">
        <v>2005</v>
      </c>
      <c r="V539" s="12">
        <v>0</v>
      </c>
      <c r="W539" s="12">
        <v>-0.164077</v>
      </c>
      <c r="X539" s="12">
        <v>1.01532384</v>
      </c>
      <c r="Y539" s="12">
        <v>0.67669617000000004</v>
      </c>
      <c r="Z539" s="12">
        <v>1.01509128</v>
      </c>
      <c r="AA539" s="12" t="s">
        <v>107</v>
      </c>
      <c r="AB539" s="12">
        <v>1</v>
      </c>
    </row>
    <row r="540" spans="7:28" ht="16" x14ac:dyDescent="0.2">
      <c r="G540" s="12" t="s">
        <v>5049</v>
      </c>
      <c r="H540" s="12">
        <v>116</v>
      </c>
      <c r="I540" s="12">
        <v>27</v>
      </c>
      <c r="J540" s="12" t="s">
        <v>4729</v>
      </c>
      <c r="K540" s="12">
        <v>2005</v>
      </c>
      <c r="L540" s="12" t="s">
        <v>5050</v>
      </c>
      <c r="M540" s="12">
        <v>47184597.979999997</v>
      </c>
      <c r="N540" s="12" t="s">
        <v>111</v>
      </c>
      <c r="O540" s="12" t="s">
        <v>125</v>
      </c>
      <c r="P540" s="14">
        <v>38526</v>
      </c>
      <c r="Q540" s="12" t="s">
        <v>5055</v>
      </c>
      <c r="R540" s="12" t="s">
        <v>5056</v>
      </c>
      <c r="S540" s="12">
        <v>0.33</v>
      </c>
      <c r="T540" s="12">
        <v>1980</v>
      </c>
      <c r="U540" s="12">
        <v>1946</v>
      </c>
      <c r="V540" s="12">
        <v>59</v>
      </c>
      <c r="W540" s="12">
        <v>-0.164077</v>
      </c>
      <c r="X540" s="12">
        <v>1.01532384</v>
      </c>
      <c r="Y540" s="12">
        <v>0.67669617000000004</v>
      </c>
      <c r="Z540" s="12">
        <v>1.01509128</v>
      </c>
      <c r="AA540" s="12" t="s">
        <v>43</v>
      </c>
      <c r="AB540" s="12">
        <v>0</v>
      </c>
    </row>
    <row r="541" spans="7:28" ht="16" x14ac:dyDescent="0.2">
      <c r="G541" s="12" t="s">
        <v>1040</v>
      </c>
      <c r="H541" s="12">
        <v>125</v>
      </c>
      <c r="I541" s="12">
        <v>261</v>
      </c>
      <c r="J541" s="12" t="s">
        <v>11</v>
      </c>
      <c r="K541" s="12">
        <v>2005</v>
      </c>
      <c r="L541" s="12" t="s">
        <v>1041</v>
      </c>
      <c r="M541" s="12">
        <v>304847791</v>
      </c>
      <c r="N541" s="12" t="s">
        <v>35</v>
      </c>
      <c r="O541" s="12" t="s">
        <v>101</v>
      </c>
      <c r="P541" s="14">
        <v>38527</v>
      </c>
      <c r="Q541" s="12" t="s">
        <v>1065</v>
      </c>
      <c r="R541" s="12" t="s">
        <v>1066</v>
      </c>
      <c r="S541" s="12">
        <v>0.09</v>
      </c>
      <c r="T541" s="12">
        <v>259</v>
      </c>
      <c r="U541" s="12">
        <v>2004</v>
      </c>
      <c r="V541" s="12">
        <v>1</v>
      </c>
      <c r="W541" s="12">
        <v>-1.3374964</v>
      </c>
      <c r="X541" s="12">
        <v>0.53930259999999997</v>
      </c>
      <c r="Y541" s="12">
        <v>0.20226728999999999</v>
      </c>
      <c r="Z541" s="12">
        <v>0.78710665999999996</v>
      </c>
      <c r="AA541" s="12" t="s">
        <v>39</v>
      </c>
      <c r="AB541" s="12">
        <v>1</v>
      </c>
    </row>
    <row r="542" spans="7:28" ht="16" x14ac:dyDescent="0.2">
      <c r="G542" s="12" t="s">
        <v>356</v>
      </c>
      <c r="H542" s="12">
        <v>128</v>
      </c>
      <c r="I542" s="12">
        <v>262</v>
      </c>
      <c r="J542" s="12" t="s">
        <v>11</v>
      </c>
      <c r="K542" s="12">
        <v>2005</v>
      </c>
      <c r="L542" s="12" t="s">
        <v>357</v>
      </c>
      <c r="M542" s="12">
        <v>6081133548</v>
      </c>
      <c r="N542" s="12" t="s">
        <v>35</v>
      </c>
      <c r="O542" s="12" t="s">
        <v>40</v>
      </c>
      <c r="P542" s="14">
        <v>38533</v>
      </c>
      <c r="Q542" s="12" t="s">
        <v>437</v>
      </c>
      <c r="R542" s="12" t="s">
        <v>438</v>
      </c>
      <c r="S542" s="12">
        <v>0.19</v>
      </c>
      <c r="T542" s="12">
        <v>1725</v>
      </c>
      <c r="U542" s="12">
        <v>1995</v>
      </c>
      <c r="V542" s="12">
        <v>10</v>
      </c>
      <c r="W542" s="12">
        <v>-1.3289164</v>
      </c>
      <c r="X542" s="12">
        <v>0.45362305000000003</v>
      </c>
      <c r="Y542" s="12">
        <v>0.21736732</v>
      </c>
      <c r="Z542" s="12">
        <v>0.75644014000000004</v>
      </c>
      <c r="AA542" s="12" t="s">
        <v>43</v>
      </c>
      <c r="AB542" s="12">
        <v>1</v>
      </c>
    </row>
    <row r="543" spans="7:28" ht="16" x14ac:dyDescent="0.2">
      <c r="G543" s="12" t="s">
        <v>4501</v>
      </c>
      <c r="H543" s="12">
        <v>112</v>
      </c>
      <c r="I543" s="12">
        <v>68</v>
      </c>
      <c r="J543" s="12" t="s">
        <v>4092</v>
      </c>
      <c r="K543" s="12">
        <v>2005</v>
      </c>
      <c r="L543" s="12" t="s">
        <v>4502</v>
      </c>
      <c r="M543" s="12">
        <v>4602449196</v>
      </c>
      <c r="N543" s="12" t="s">
        <v>111</v>
      </c>
      <c r="O543" s="12" t="s">
        <v>128</v>
      </c>
      <c r="P543" s="14">
        <v>38541</v>
      </c>
      <c r="Q543" s="12" t="s">
        <v>4521</v>
      </c>
      <c r="R543" s="12" t="s">
        <v>4522</v>
      </c>
      <c r="S543" s="12">
        <v>0.3</v>
      </c>
      <c r="T543" s="12">
        <v>66</v>
      </c>
      <c r="U543" s="12">
        <v>2003</v>
      </c>
      <c r="V543" s="12">
        <v>2</v>
      </c>
      <c r="W543" s="12">
        <v>1.1879509100000001</v>
      </c>
      <c r="X543" s="12">
        <v>1.34786154</v>
      </c>
      <c r="Y543" s="12">
        <v>1.3270985399999999</v>
      </c>
      <c r="Z543" s="12">
        <v>1.2105801700000001</v>
      </c>
      <c r="AA543" s="12" t="s">
        <v>131</v>
      </c>
      <c r="AB543" s="12">
        <v>0</v>
      </c>
    </row>
    <row r="544" spans="7:28" ht="16" x14ac:dyDescent="0.2">
      <c r="G544" s="12" t="s">
        <v>1710</v>
      </c>
      <c r="H544" s="12">
        <v>32</v>
      </c>
      <c r="I544" s="12">
        <v>254</v>
      </c>
      <c r="J544" s="12" t="s">
        <v>11</v>
      </c>
      <c r="K544" s="12">
        <v>2005</v>
      </c>
      <c r="L544" s="12" t="s">
        <v>1711</v>
      </c>
      <c r="M544" s="12">
        <v>283040000</v>
      </c>
      <c r="N544" s="12" t="s">
        <v>35</v>
      </c>
      <c r="O544" s="12" t="s">
        <v>154</v>
      </c>
      <c r="P544" s="14">
        <v>38544</v>
      </c>
      <c r="Q544" s="12" t="s">
        <v>1828</v>
      </c>
      <c r="R544" s="12" t="s">
        <v>1829</v>
      </c>
      <c r="S544" s="12">
        <v>0.24</v>
      </c>
      <c r="T544" s="12">
        <v>1500</v>
      </c>
      <c r="U544" s="12">
        <v>1972</v>
      </c>
      <c r="V544" s="12">
        <v>33</v>
      </c>
      <c r="W544" s="12">
        <v>1.7574763499999999</v>
      </c>
      <c r="X544" s="12">
        <v>1.6500217399999999</v>
      </c>
      <c r="Y544" s="12">
        <v>1.7051151899999999</v>
      </c>
      <c r="Z544" s="12">
        <v>1.3794418500000001</v>
      </c>
      <c r="AA544" s="12" t="s">
        <v>43</v>
      </c>
      <c r="AB544" s="12">
        <v>1</v>
      </c>
    </row>
    <row r="545" spans="7:28" ht="16" x14ac:dyDescent="0.2">
      <c r="G545" s="12" t="s">
        <v>4548</v>
      </c>
      <c r="H545" s="12">
        <v>119</v>
      </c>
      <c r="I545" s="12">
        <v>64</v>
      </c>
      <c r="J545" s="12" t="s">
        <v>4092</v>
      </c>
      <c r="K545" s="12">
        <v>2005</v>
      </c>
      <c r="L545" s="12" t="s">
        <v>4549</v>
      </c>
      <c r="M545" s="12">
        <v>16574134162</v>
      </c>
      <c r="N545" s="12" t="s">
        <v>111</v>
      </c>
      <c r="O545" s="12" t="s">
        <v>705</v>
      </c>
      <c r="P545" s="14">
        <v>38553</v>
      </c>
      <c r="Q545" s="12" t="s">
        <v>4558</v>
      </c>
      <c r="R545" s="12" t="s">
        <v>4559</v>
      </c>
      <c r="S545" s="12">
        <v>0.15</v>
      </c>
      <c r="T545" s="12">
        <v>22615</v>
      </c>
      <c r="U545" s="12">
        <v>2005</v>
      </c>
      <c r="V545" s="12">
        <v>0</v>
      </c>
      <c r="W545" s="12">
        <v>1.8416652099999999</v>
      </c>
      <c r="X545" s="12">
        <v>1.9319971</v>
      </c>
      <c r="Y545" s="12">
        <v>2.20690125</v>
      </c>
      <c r="Z545" s="12">
        <v>1.6757402100000001</v>
      </c>
      <c r="AA545" s="12" t="s">
        <v>48</v>
      </c>
      <c r="AB545" s="12">
        <v>0</v>
      </c>
    </row>
    <row r="546" spans="7:28" ht="16" x14ac:dyDescent="0.2">
      <c r="G546" s="12" t="s">
        <v>1565</v>
      </c>
      <c r="H546" s="12">
        <v>127</v>
      </c>
      <c r="I546" s="12">
        <v>257</v>
      </c>
      <c r="J546" s="12" t="s">
        <v>11</v>
      </c>
      <c r="K546" s="12">
        <v>2005</v>
      </c>
      <c r="L546" s="12" t="s">
        <v>1566</v>
      </c>
      <c r="M546" s="12">
        <v>782797535.20000005</v>
      </c>
      <c r="N546" s="12" t="s">
        <v>49</v>
      </c>
      <c r="O546" s="12" t="s">
        <v>237</v>
      </c>
      <c r="P546" s="14">
        <v>38555</v>
      </c>
      <c r="Q546" s="12" t="s">
        <v>1571</v>
      </c>
      <c r="R546" s="12" t="s">
        <v>1572</v>
      </c>
      <c r="S546" s="12">
        <v>0.43</v>
      </c>
      <c r="T546" s="12">
        <v>3930</v>
      </c>
      <c r="U546" s="12">
        <v>1894</v>
      </c>
      <c r="V546" s="12">
        <v>111</v>
      </c>
      <c r="W546" s="12">
        <v>1.50666313</v>
      </c>
      <c r="X546" s="12">
        <v>1.7869468900000001</v>
      </c>
      <c r="Y546" s="12">
        <v>2.0408158200000002</v>
      </c>
      <c r="Z546" s="12">
        <v>1.6156446799999999</v>
      </c>
      <c r="AA546" s="12" t="s">
        <v>43</v>
      </c>
      <c r="AB546" s="12">
        <v>1</v>
      </c>
    </row>
    <row r="547" spans="7:28" ht="16" x14ac:dyDescent="0.2">
      <c r="G547" s="12" t="s">
        <v>863</v>
      </c>
      <c r="H547" s="12">
        <v>136</v>
      </c>
      <c r="I547" s="12">
        <v>261</v>
      </c>
      <c r="J547" s="12" t="s">
        <v>11</v>
      </c>
      <c r="K547" s="12">
        <v>2005</v>
      </c>
      <c r="L547" s="12" t="s">
        <v>864</v>
      </c>
      <c r="M547" s="12">
        <v>2852214050</v>
      </c>
      <c r="N547" s="12" t="s">
        <v>111</v>
      </c>
      <c r="O547" s="12" t="s">
        <v>897</v>
      </c>
      <c r="P547" s="14">
        <v>38561</v>
      </c>
      <c r="Q547" s="12" t="s">
        <v>898</v>
      </c>
      <c r="R547" s="12" t="s">
        <v>899</v>
      </c>
      <c r="S547" s="12">
        <v>0.2</v>
      </c>
      <c r="T547" s="12">
        <v>22000</v>
      </c>
      <c r="U547" s="12">
        <v>1954</v>
      </c>
      <c r="V547" s="12">
        <v>51</v>
      </c>
      <c r="W547" s="12">
        <v>1.6578604800000001</v>
      </c>
      <c r="X547" s="12">
        <v>2.03071826</v>
      </c>
      <c r="Y547" s="12">
        <v>2.3126532100000001</v>
      </c>
      <c r="Z547" s="12">
        <v>1.8142076600000001</v>
      </c>
      <c r="AA547" s="12" t="s">
        <v>48</v>
      </c>
      <c r="AB547" s="12">
        <v>1</v>
      </c>
    </row>
    <row r="548" spans="7:28" ht="16" x14ac:dyDescent="0.2">
      <c r="G548" s="12" t="s">
        <v>455</v>
      </c>
      <c r="H548" s="12">
        <v>127</v>
      </c>
      <c r="I548" s="12">
        <v>262</v>
      </c>
      <c r="J548" s="12" t="s">
        <v>11</v>
      </c>
      <c r="K548" s="12">
        <v>2005</v>
      </c>
      <c r="L548" s="12" t="s">
        <v>456</v>
      </c>
      <c r="M548" s="12">
        <v>669592389.70000005</v>
      </c>
      <c r="N548" s="12" t="s">
        <v>142</v>
      </c>
      <c r="O548" s="12" t="s">
        <v>485</v>
      </c>
      <c r="P548" s="14">
        <v>38565</v>
      </c>
      <c r="Q548" s="12" t="s">
        <v>486</v>
      </c>
      <c r="R548" s="12" t="s">
        <v>487</v>
      </c>
      <c r="S548" s="12">
        <v>0.08</v>
      </c>
      <c r="T548" s="12">
        <v>142</v>
      </c>
      <c r="U548" s="12">
        <v>1975</v>
      </c>
      <c r="V548" s="12">
        <v>30</v>
      </c>
      <c r="W548" s="12">
        <v>0.89854761000000005</v>
      </c>
      <c r="X548" s="12">
        <v>1.60440446</v>
      </c>
      <c r="Y548" s="12">
        <v>1.8531085899999999</v>
      </c>
      <c r="Z548" s="12">
        <v>1.5885657399999999</v>
      </c>
      <c r="AA548" s="12" t="s">
        <v>39</v>
      </c>
      <c r="AB548" s="12">
        <v>1</v>
      </c>
    </row>
    <row r="549" spans="7:28" ht="16" x14ac:dyDescent="0.2">
      <c r="G549" s="12" t="s">
        <v>3432</v>
      </c>
      <c r="H549" s="12">
        <v>110</v>
      </c>
      <c r="I549" s="12">
        <v>156</v>
      </c>
      <c r="J549" s="12" t="s">
        <v>2855</v>
      </c>
      <c r="K549" s="12">
        <v>2005</v>
      </c>
      <c r="L549" s="12" t="s">
        <v>3433</v>
      </c>
      <c r="M549" s="12">
        <v>64541302958</v>
      </c>
      <c r="N549" s="12" t="s">
        <v>118</v>
      </c>
      <c r="O549" s="12" t="s">
        <v>411</v>
      </c>
      <c r="P549" s="14">
        <v>38569</v>
      </c>
      <c r="Q549" s="12" t="s">
        <v>3438</v>
      </c>
      <c r="R549" s="12" t="s">
        <v>3439</v>
      </c>
      <c r="S549" s="12">
        <v>0.18</v>
      </c>
      <c r="T549" s="12">
        <v>39343</v>
      </c>
      <c r="U549" s="12">
        <v>2000</v>
      </c>
      <c r="V549" s="12">
        <v>5</v>
      </c>
      <c r="W549" s="12">
        <v>-8.53849E-2</v>
      </c>
      <c r="X549" s="12">
        <v>0.99037430999999998</v>
      </c>
      <c r="Y549" s="12">
        <v>1.3173657299999999</v>
      </c>
      <c r="Z549" s="12">
        <v>1.3247208500000001</v>
      </c>
      <c r="AA549" s="12" t="s">
        <v>48</v>
      </c>
      <c r="AB549" s="12">
        <v>1</v>
      </c>
    </row>
    <row r="550" spans="7:28" ht="16" x14ac:dyDescent="0.2">
      <c r="G550" s="12" t="s">
        <v>4217</v>
      </c>
      <c r="H550" s="12">
        <v>112</v>
      </c>
      <c r="I550" s="12">
        <v>88</v>
      </c>
      <c r="J550" s="12" t="s">
        <v>4092</v>
      </c>
      <c r="K550" s="12">
        <v>2005</v>
      </c>
      <c r="L550" s="12" t="s">
        <v>4218</v>
      </c>
      <c r="M550" s="12">
        <v>739767181.20000005</v>
      </c>
      <c r="N550" s="12" t="s">
        <v>44</v>
      </c>
      <c r="O550" s="12" t="s">
        <v>199</v>
      </c>
      <c r="P550" s="14">
        <v>38569</v>
      </c>
      <c r="Q550" s="12" t="s">
        <v>4237</v>
      </c>
      <c r="R550" s="12" t="s">
        <v>4238</v>
      </c>
      <c r="S550" s="12">
        <v>0.13</v>
      </c>
      <c r="T550" s="12">
        <v>570</v>
      </c>
      <c r="U550" s="12">
        <v>2000</v>
      </c>
      <c r="V550" s="12">
        <v>5</v>
      </c>
      <c r="W550" s="12">
        <v>-8.53849E-2</v>
      </c>
      <c r="X550" s="12">
        <v>0.99037430999999998</v>
      </c>
      <c r="Y550" s="12">
        <v>1.3173657299999999</v>
      </c>
      <c r="Z550" s="12">
        <v>1.3247208500000001</v>
      </c>
      <c r="AA550" s="12" t="s">
        <v>107</v>
      </c>
      <c r="AB550" s="12">
        <v>0</v>
      </c>
    </row>
    <row r="551" spans="7:28" ht="16" x14ac:dyDescent="0.2">
      <c r="G551" s="12" t="s">
        <v>3486</v>
      </c>
      <c r="H551" s="12">
        <v>109</v>
      </c>
      <c r="I551" s="12">
        <v>148</v>
      </c>
      <c r="J551" s="12" t="s">
        <v>3480</v>
      </c>
      <c r="K551" s="12">
        <v>2005</v>
      </c>
      <c r="L551" s="12" t="s">
        <v>3487</v>
      </c>
      <c r="M551" s="12">
        <v>801330667.20000005</v>
      </c>
      <c r="N551" s="12" t="s">
        <v>111</v>
      </c>
      <c r="O551" s="12" t="s">
        <v>122</v>
      </c>
      <c r="P551" s="14">
        <v>38573</v>
      </c>
      <c r="Q551" s="12" t="s">
        <v>3567</v>
      </c>
      <c r="R551" s="12" t="s">
        <v>3568</v>
      </c>
      <c r="S551" s="12">
        <v>0.08</v>
      </c>
      <c r="T551" s="12">
        <v>4915</v>
      </c>
      <c r="U551" s="12">
        <v>1965</v>
      </c>
      <c r="V551" s="12">
        <v>40</v>
      </c>
      <c r="W551" s="12">
        <v>5.3094669999999997E-2</v>
      </c>
      <c r="X551" s="12">
        <v>1.16819601</v>
      </c>
      <c r="Y551" s="12">
        <v>1.4899993600000001</v>
      </c>
      <c r="Z551" s="12">
        <v>1.4388142799999999</v>
      </c>
      <c r="AA551" s="12" t="s">
        <v>43</v>
      </c>
      <c r="AB551" s="12">
        <v>1</v>
      </c>
    </row>
    <row r="552" spans="7:28" ht="16" x14ac:dyDescent="0.2">
      <c r="G552" s="12" t="s">
        <v>5146</v>
      </c>
      <c r="H552" s="12">
        <v>104</v>
      </c>
      <c r="I552" s="12">
        <v>22</v>
      </c>
      <c r="J552" s="12" t="s">
        <v>4729</v>
      </c>
      <c r="K552" s="12">
        <v>2005</v>
      </c>
      <c r="L552" s="12" t="s">
        <v>5147</v>
      </c>
      <c r="M552" s="12">
        <v>1417924879</v>
      </c>
      <c r="N552" s="12" t="s">
        <v>407</v>
      </c>
      <c r="O552" s="12" t="s">
        <v>985</v>
      </c>
      <c r="P552" s="14">
        <v>38573</v>
      </c>
      <c r="Q552" s="12" t="s">
        <v>2185</v>
      </c>
      <c r="R552" s="12" t="s">
        <v>5182</v>
      </c>
      <c r="S552" s="12">
        <v>0.25</v>
      </c>
      <c r="T552" s="12">
        <v>6620</v>
      </c>
      <c r="U552" s="12">
        <v>2005</v>
      </c>
      <c r="V552" s="12">
        <v>0</v>
      </c>
      <c r="W552" s="12">
        <v>5.3094669999999997E-2</v>
      </c>
      <c r="X552" s="12">
        <v>1.16819601</v>
      </c>
      <c r="Y552" s="12">
        <v>1.4899993600000001</v>
      </c>
      <c r="Z552" s="12">
        <v>1.4388142799999999</v>
      </c>
      <c r="AA552" s="12" t="s">
        <v>110</v>
      </c>
      <c r="AB552" s="12">
        <v>0</v>
      </c>
    </row>
    <row r="553" spans="7:28" ht="16" x14ac:dyDescent="0.2">
      <c r="G553" s="12" t="s">
        <v>530</v>
      </c>
      <c r="H553" s="12">
        <v>123</v>
      </c>
      <c r="I553" s="12">
        <v>262</v>
      </c>
      <c r="J553" s="12" t="s">
        <v>11</v>
      </c>
      <c r="K553" s="12">
        <v>2005</v>
      </c>
      <c r="L553" s="12" t="s">
        <v>531</v>
      </c>
      <c r="M553" s="12">
        <v>3060231711</v>
      </c>
      <c r="N553" s="12" t="s">
        <v>142</v>
      </c>
      <c r="O553" s="12" t="s">
        <v>139</v>
      </c>
      <c r="P553" s="14">
        <v>38574</v>
      </c>
      <c r="Q553" s="12" t="s">
        <v>649</v>
      </c>
      <c r="R553" s="12" t="s">
        <v>650</v>
      </c>
      <c r="S553" s="12">
        <v>0.03</v>
      </c>
      <c r="T553" s="12">
        <v>3401</v>
      </c>
      <c r="U553" s="12">
        <v>1919</v>
      </c>
      <c r="V553" s="12">
        <v>86</v>
      </c>
      <c r="W553" s="12">
        <v>-0.25300270000000002</v>
      </c>
      <c r="X553" s="12">
        <v>1.0374925699999999</v>
      </c>
      <c r="Y553" s="12">
        <v>1.3784221400000001</v>
      </c>
      <c r="Z553" s="12">
        <v>1.3817268899999999</v>
      </c>
      <c r="AA553" s="12" t="s">
        <v>43</v>
      </c>
      <c r="AB553" s="12">
        <v>1</v>
      </c>
    </row>
    <row r="554" spans="7:28" ht="16" x14ac:dyDescent="0.2">
      <c r="G554" s="12" t="s">
        <v>3730</v>
      </c>
      <c r="H554" s="12">
        <v>114</v>
      </c>
      <c r="I554" s="12">
        <v>130</v>
      </c>
      <c r="J554" s="12" t="s">
        <v>3480</v>
      </c>
      <c r="K554" s="12">
        <v>2005</v>
      </c>
      <c r="L554" s="12" t="s">
        <v>3731</v>
      </c>
      <c r="M554" s="12">
        <v>8972650397</v>
      </c>
      <c r="N554" s="12" t="s">
        <v>97</v>
      </c>
      <c r="O554" s="12" t="s">
        <v>233</v>
      </c>
      <c r="P554" s="14">
        <v>38575</v>
      </c>
      <c r="Q554" s="12" t="s">
        <v>3736</v>
      </c>
      <c r="R554" s="12" t="s">
        <v>3737</v>
      </c>
      <c r="S554" s="12">
        <v>0.12</v>
      </c>
      <c r="T554" s="12">
        <v>3000</v>
      </c>
      <c r="U554" s="12">
        <v>1946</v>
      </c>
      <c r="V554" s="12">
        <v>59</v>
      </c>
      <c r="W554" s="12">
        <v>0.90250891</v>
      </c>
      <c r="X554" s="12">
        <v>1.4234541000000001</v>
      </c>
      <c r="Y554" s="12">
        <v>1.7022272000000001</v>
      </c>
      <c r="Z554" s="12">
        <v>1.59135012</v>
      </c>
      <c r="AA554" s="12" t="s">
        <v>43</v>
      </c>
      <c r="AB554" s="12">
        <v>1</v>
      </c>
    </row>
    <row r="555" spans="7:28" ht="16" x14ac:dyDescent="0.2">
      <c r="G555" s="12" t="s">
        <v>5123</v>
      </c>
      <c r="H555" s="12">
        <v>116</v>
      </c>
      <c r="I555" s="12">
        <v>22</v>
      </c>
      <c r="J555" s="12" t="s">
        <v>4729</v>
      </c>
      <c r="K555" s="12">
        <v>2005</v>
      </c>
      <c r="L555" s="12" t="s">
        <v>5124</v>
      </c>
      <c r="M555" s="12">
        <v>17692001.25</v>
      </c>
      <c r="N555" s="12" t="s">
        <v>111</v>
      </c>
      <c r="O555" s="12" t="s">
        <v>122</v>
      </c>
      <c r="P555" s="14">
        <v>38580</v>
      </c>
      <c r="Q555" s="12" t="s">
        <v>5138</v>
      </c>
      <c r="R555" s="12" t="s">
        <v>5139</v>
      </c>
      <c r="S555" s="12">
        <v>0.06</v>
      </c>
      <c r="T555" s="12">
        <v>3638</v>
      </c>
      <c r="U555" s="12">
        <v>1998</v>
      </c>
      <c r="V555" s="12">
        <v>7</v>
      </c>
      <c r="W555" s="12">
        <v>-1.9434427000000001</v>
      </c>
      <c r="X555" s="12">
        <v>0.42073228000000001</v>
      </c>
      <c r="Y555" s="12">
        <v>0.91053806999999998</v>
      </c>
      <c r="Z555" s="12">
        <v>1.1197105599999999</v>
      </c>
      <c r="AA555" s="12" t="s">
        <v>43</v>
      </c>
      <c r="AB555" s="12">
        <v>0</v>
      </c>
    </row>
    <row r="556" spans="7:28" ht="16" x14ac:dyDescent="0.2">
      <c r="G556" s="12" t="s">
        <v>3794</v>
      </c>
      <c r="H556" s="12">
        <v>60</v>
      </c>
      <c r="I556" s="12">
        <v>124</v>
      </c>
      <c r="J556" s="12" t="s">
        <v>3480</v>
      </c>
      <c r="K556" s="12">
        <v>2005</v>
      </c>
      <c r="L556" s="12" t="s">
        <v>3795</v>
      </c>
      <c r="M556" s="12">
        <v>3376197224</v>
      </c>
      <c r="N556" s="12" t="s">
        <v>97</v>
      </c>
      <c r="O556" s="12" t="s">
        <v>267</v>
      </c>
      <c r="P556" s="14">
        <v>38609</v>
      </c>
      <c r="Q556" s="12" t="s">
        <v>2519</v>
      </c>
      <c r="R556" s="12" t="s">
        <v>3850</v>
      </c>
      <c r="S556" s="12">
        <v>0.08</v>
      </c>
      <c r="T556" s="12">
        <v>6400</v>
      </c>
      <c r="U556" s="12">
        <v>2005</v>
      </c>
      <c r="V556" s="12">
        <v>0</v>
      </c>
      <c r="W556" s="12">
        <v>0.46073219999999998</v>
      </c>
      <c r="X556" s="12">
        <v>0.46955785999999999</v>
      </c>
      <c r="Y556" s="12">
        <v>1.05190579</v>
      </c>
      <c r="Z556" s="12">
        <v>1.21615337</v>
      </c>
      <c r="AA556" s="12" t="s">
        <v>110</v>
      </c>
      <c r="AB556" s="12">
        <v>0</v>
      </c>
    </row>
    <row r="557" spans="7:28" ht="16" x14ac:dyDescent="0.2">
      <c r="G557" s="12" t="s">
        <v>2298</v>
      </c>
      <c r="H557" s="12">
        <v>124</v>
      </c>
      <c r="I557" s="12">
        <v>234</v>
      </c>
      <c r="J557" s="12" t="s">
        <v>11</v>
      </c>
      <c r="K557" s="12">
        <v>2005</v>
      </c>
      <c r="L557" s="12" t="s">
        <v>2299</v>
      </c>
      <c r="M557" s="12">
        <v>20977441747</v>
      </c>
      <c r="N557" s="12" t="s">
        <v>35</v>
      </c>
      <c r="O557" s="12" t="s">
        <v>287</v>
      </c>
      <c r="P557" s="14">
        <v>38610</v>
      </c>
      <c r="Q557" s="12" t="s">
        <v>1559</v>
      </c>
      <c r="R557" s="12" t="s">
        <v>116</v>
      </c>
      <c r="S557" s="12">
        <v>0.05</v>
      </c>
      <c r="T557" s="12">
        <v>9900</v>
      </c>
      <c r="U557" s="12">
        <v>1983</v>
      </c>
      <c r="V557" s="12">
        <v>22</v>
      </c>
      <c r="W557" s="12">
        <v>0.55682012999999997</v>
      </c>
      <c r="X557" s="12">
        <v>0.48937775</v>
      </c>
      <c r="Y557" s="12">
        <v>1.0578472299999999</v>
      </c>
      <c r="Z557" s="12">
        <v>1.22443982</v>
      </c>
      <c r="AA557" s="12" t="s">
        <v>110</v>
      </c>
      <c r="AB557" s="12">
        <v>1</v>
      </c>
    </row>
    <row r="558" spans="7:28" ht="16" x14ac:dyDescent="0.2">
      <c r="G558" s="12" t="s">
        <v>3400</v>
      </c>
      <c r="H558" s="12">
        <v>116</v>
      </c>
      <c r="I558" s="12">
        <v>158</v>
      </c>
      <c r="J558" s="12" t="s">
        <v>2855</v>
      </c>
      <c r="K558" s="12">
        <v>2005</v>
      </c>
      <c r="L558" s="12" t="s">
        <v>3401</v>
      </c>
      <c r="M558" s="12">
        <v>434288412.80000001</v>
      </c>
      <c r="N558" s="12" t="s">
        <v>35</v>
      </c>
      <c r="O558" s="12" t="s">
        <v>154</v>
      </c>
      <c r="P558" s="14">
        <v>38618</v>
      </c>
      <c r="Q558" s="12" t="s">
        <v>3414</v>
      </c>
      <c r="R558" s="12" t="s">
        <v>3415</v>
      </c>
      <c r="S558" s="12">
        <v>0.13</v>
      </c>
      <c r="T558" s="12">
        <v>1100</v>
      </c>
      <c r="U558" s="12">
        <v>2004</v>
      </c>
      <c r="V558" s="12">
        <v>1</v>
      </c>
      <c r="W558" s="12">
        <v>-0.69814639999999994</v>
      </c>
      <c r="X558" s="12">
        <v>-0.45126549999999999</v>
      </c>
      <c r="Y558" s="12">
        <v>0.52070888999999998</v>
      </c>
      <c r="Z558" s="12">
        <v>0.81928880999999998</v>
      </c>
      <c r="AA558" s="12" t="s">
        <v>43</v>
      </c>
      <c r="AB558" s="12">
        <v>1</v>
      </c>
    </row>
    <row r="559" spans="7:28" ht="16" x14ac:dyDescent="0.2">
      <c r="G559" s="12" t="s">
        <v>4162</v>
      </c>
      <c r="H559" s="12">
        <v>116</v>
      </c>
      <c r="I559" s="12">
        <v>93</v>
      </c>
      <c r="J559" s="12" t="s">
        <v>4092</v>
      </c>
      <c r="K559" s="12">
        <v>2005</v>
      </c>
      <c r="L559" s="12" t="s">
        <v>4163</v>
      </c>
      <c r="M559" s="12">
        <v>1176655564</v>
      </c>
      <c r="N559" s="12" t="s">
        <v>44</v>
      </c>
      <c r="O559" s="12" t="s">
        <v>367</v>
      </c>
      <c r="P559" s="14">
        <v>38624</v>
      </c>
      <c r="Q559" s="12" t="s">
        <v>4180</v>
      </c>
      <c r="R559" s="12" t="s">
        <v>4181</v>
      </c>
      <c r="S559" s="12">
        <v>0.04</v>
      </c>
      <c r="T559" s="12">
        <v>863</v>
      </c>
      <c r="U559" s="12">
        <v>2000</v>
      </c>
      <c r="V559" s="12">
        <v>5</v>
      </c>
      <c r="W559" s="12">
        <v>0.33903140999999998</v>
      </c>
      <c r="X559" s="12">
        <v>0.36693980999999998</v>
      </c>
      <c r="Y559" s="12">
        <v>0.94131472999999999</v>
      </c>
      <c r="Z559" s="12">
        <v>1.1851393699999999</v>
      </c>
      <c r="AA559" s="12" t="s">
        <v>107</v>
      </c>
      <c r="AB559" s="12">
        <v>0</v>
      </c>
    </row>
    <row r="560" spans="7:28" ht="16" x14ac:dyDescent="0.2">
      <c r="G560" s="12" t="s">
        <v>5580</v>
      </c>
      <c r="H560" s="12">
        <v>115</v>
      </c>
      <c r="I560" s="12">
        <v>4</v>
      </c>
      <c r="J560" s="12" t="s">
        <v>4729</v>
      </c>
      <c r="K560" s="12">
        <v>2005</v>
      </c>
      <c r="L560" s="12" t="s">
        <v>5581</v>
      </c>
      <c r="M560" s="12">
        <v>562626567.70000005</v>
      </c>
      <c r="N560" s="12" t="s">
        <v>104</v>
      </c>
      <c r="O560" s="12" t="s">
        <v>894</v>
      </c>
      <c r="P560" s="14">
        <v>38624</v>
      </c>
      <c r="Q560" s="12" t="s">
        <v>5632</v>
      </c>
      <c r="R560" s="12" t="s">
        <v>5633</v>
      </c>
      <c r="S560" s="12">
        <v>0.08</v>
      </c>
      <c r="T560" s="12">
        <v>2000</v>
      </c>
      <c r="U560" s="12">
        <v>2005</v>
      </c>
      <c r="V560" s="12">
        <v>0</v>
      </c>
      <c r="W560" s="12">
        <v>0.33903140999999998</v>
      </c>
      <c r="X560" s="12">
        <v>0.36693980999999998</v>
      </c>
      <c r="Y560" s="12">
        <v>0.94131472999999999</v>
      </c>
      <c r="Z560" s="12">
        <v>1.1851393699999999</v>
      </c>
      <c r="AA560" s="12" t="s">
        <v>43</v>
      </c>
      <c r="AB560" s="12">
        <v>0</v>
      </c>
    </row>
    <row r="561" spans="7:28" ht="16" x14ac:dyDescent="0.2">
      <c r="G561" s="12" t="s">
        <v>936</v>
      </c>
      <c r="H561" s="12">
        <v>130</v>
      </c>
      <c r="I561" s="12">
        <v>261</v>
      </c>
      <c r="J561" s="12" t="s">
        <v>11</v>
      </c>
      <c r="K561" s="12">
        <v>2005</v>
      </c>
      <c r="L561" s="12" t="s">
        <v>937</v>
      </c>
      <c r="M561" s="12">
        <v>4674436863</v>
      </c>
      <c r="N561" s="12" t="s">
        <v>150</v>
      </c>
      <c r="O561" s="12" t="s">
        <v>985</v>
      </c>
      <c r="P561" s="14">
        <v>38625</v>
      </c>
      <c r="Q561" s="12" t="s">
        <v>986</v>
      </c>
      <c r="R561" s="12" t="s">
        <v>987</v>
      </c>
      <c r="S561" s="12">
        <v>0.19</v>
      </c>
      <c r="T561" s="12">
        <v>11600</v>
      </c>
      <c r="U561" s="12">
        <v>1995</v>
      </c>
      <c r="V561" s="12">
        <v>10</v>
      </c>
      <c r="W561" s="12">
        <v>0.38971380999999999</v>
      </c>
      <c r="X561" s="12">
        <v>0.43328429000000002</v>
      </c>
      <c r="Y561" s="12">
        <v>0.96935099999999996</v>
      </c>
      <c r="Z561" s="12">
        <v>1.21619583</v>
      </c>
      <c r="AA561" s="12" t="s">
        <v>48</v>
      </c>
      <c r="AB561" s="12">
        <v>1</v>
      </c>
    </row>
    <row r="562" spans="7:28" ht="16" x14ac:dyDescent="0.2">
      <c r="G562" s="12" t="s">
        <v>4115</v>
      </c>
      <c r="H562" s="12">
        <v>118</v>
      </c>
      <c r="I562" s="12">
        <v>97</v>
      </c>
      <c r="J562" s="12" t="s">
        <v>4092</v>
      </c>
      <c r="K562" s="12">
        <v>2005</v>
      </c>
      <c r="L562" s="12" t="s">
        <v>4116</v>
      </c>
      <c r="M562" s="12">
        <v>852613529.39999998</v>
      </c>
      <c r="N562" s="12" t="s">
        <v>35</v>
      </c>
      <c r="O562" s="12" t="s">
        <v>40</v>
      </c>
      <c r="P562" s="14">
        <v>38628</v>
      </c>
      <c r="Q562" s="12" t="s">
        <v>4143</v>
      </c>
      <c r="R562" s="12" t="s">
        <v>4144</v>
      </c>
      <c r="S562" s="12">
        <v>0.34</v>
      </c>
      <c r="T562" s="12">
        <v>517</v>
      </c>
      <c r="U562" s="12">
        <v>2005</v>
      </c>
      <c r="V562" s="12">
        <v>0</v>
      </c>
      <c r="W562" s="12">
        <v>5.9981880000000001E-2</v>
      </c>
      <c r="X562" s="12">
        <v>0.22664696000000001</v>
      </c>
      <c r="Y562" s="12">
        <v>0.87622191999999999</v>
      </c>
      <c r="Z562" s="12">
        <v>1.1444945900000001</v>
      </c>
      <c r="AA562" s="12" t="s">
        <v>107</v>
      </c>
      <c r="AB562" s="12">
        <v>0</v>
      </c>
    </row>
    <row r="563" spans="7:28" ht="16" x14ac:dyDescent="0.2">
      <c r="G563" s="12" t="s">
        <v>3445</v>
      </c>
      <c r="H563" s="12">
        <v>116</v>
      </c>
      <c r="I563" s="12">
        <v>154</v>
      </c>
      <c r="J563" s="12" t="s">
        <v>2855</v>
      </c>
      <c r="K563" s="12">
        <v>2005</v>
      </c>
      <c r="L563" s="12" t="s">
        <v>3446</v>
      </c>
      <c r="M563" s="12">
        <v>1711073621</v>
      </c>
      <c r="N563" s="12" t="s">
        <v>44</v>
      </c>
      <c r="O563" s="12" t="s">
        <v>387</v>
      </c>
      <c r="P563" s="14">
        <v>38652</v>
      </c>
      <c r="Q563" s="12" t="s">
        <v>3530</v>
      </c>
      <c r="R563" s="12" t="s">
        <v>3531</v>
      </c>
      <c r="S563" s="12">
        <v>0.08</v>
      </c>
      <c r="T563" s="12">
        <v>3800</v>
      </c>
      <c r="U563" s="12">
        <v>1998</v>
      </c>
      <c r="V563" s="12">
        <v>7</v>
      </c>
      <c r="W563" s="12">
        <v>-1.0370927999999999</v>
      </c>
      <c r="X563" s="12">
        <v>-1.9074294000000001</v>
      </c>
      <c r="Y563" s="12">
        <v>-1.2443538000000001</v>
      </c>
      <c r="Z563" s="12">
        <v>-0.67898789999999998</v>
      </c>
      <c r="AA563" s="12" t="s">
        <v>43</v>
      </c>
      <c r="AB563" s="12">
        <v>1</v>
      </c>
    </row>
    <row r="564" spans="7:28" ht="16" x14ac:dyDescent="0.2">
      <c r="G564" s="12" t="s">
        <v>3380</v>
      </c>
      <c r="H564" s="12">
        <v>120</v>
      </c>
      <c r="I564" s="12">
        <v>161</v>
      </c>
      <c r="J564" s="12" t="s">
        <v>2855</v>
      </c>
      <c r="K564" s="12">
        <v>2005</v>
      </c>
      <c r="L564" s="12" t="s">
        <v>3381</v>
      </c>
      <c r="M564" s="12">
        <v>903702879.5</v>
      </c>
      <c r="N564" s="12" t="s">
        <v>118</v>
      </c>
      <c r="O564" s="12" t="s">
        <v>226</v>
      </c>
      <c r="P564" s="14">
        <v>38658</v>
      </c>
      <c r="Q564" s="12" t="s">
        <v>3386</v>
      </c>
      <c r="R564" s="12" t="s">
        <v>3387</v>
      </c>
      <c r="S564" s="12">
        <v>0.06</v>
      </c>
      <c r="T564" s="12">
        <v>3600</v>
      </c>
      <c r="U564" s="12">
        <v>1999</v>
      </c>
      <c r="V564" s="12">
        <v>6</v>
      </c>
      <c r="W564" s="12">
        <v>1.62840718</v>
      </c>
      <c r="X564" s="12">
        <v>6.9486809999999996E-2</v>
      </c>
      <c r="Y564" s="12">
        <v>0.31981220999999999</v>
      </c>
      <c r="Z564" s="12">
        <v>0.79222621000000004</v>
      </c>
      <c r="AA564" s="12" t="s">
        <v>43</v>
      </c>
      <c r="AB564" s="12">
        <v>1</v>
      </c>
    </row>
    <row r="565" spans="7:28" ht="16" x14ac:dyDescent="0.2">
      <c r="G565" s="12" t="s">
        <v>1932</v>
      </c>
      <c r="H565" s="12">
        <v>134</v>
      </c>
      <c r="I565" s="12">
        <v>248</v>
      </c>
      <c r="J565" s="12" t="s">
        <v>11</v>
      </c>
      <c r="K565" s="12">
        <v>2005</v>
      </c>
      <c r="L565" s="12" t="s">
        <v>1933</v>
      </c>
      <c r="M565" s="12">
        <v>891446128.29999995</v>
      </c>
      <c r="N565" s="12" t="s">
        <v>104</v>
      </c>
      <c r="O565" s="12" t="s">
        <v>115</v>
      </c>
      <c r="P565" s="14">
        <v>38663</v>
      </c>
      <c r="Q565" s="12" t="s">
        <v>697</v>
      </c>
      <c r="R565" s="12" t="s">
        <v>1935</v>
      </c>
      <c r="S565" s="12">
        <v>0.39</v>
      </c>
      <c r="T565" s="12">
        <v>4851</v>
      </c>
      <c r="U565" s="12">
        <v>1985</v>
      </c>
      <c r="V565" s="12">
        <v>20</v>
      </c>
      <c r="W565" s="12">
        <v>1.9000392699999999</v>
      </c>
      <c r="X565" s="12">
        <v>0.56481692999999999</v>
      </c>
      <c r="Y565" s="12">
        <v>0.68185918000000001</v>
      </c>
      <c r="Z565" s="12">
        <v>1.13135633</v>
      </c>
      <c r="AA565" s="12" t="s">
        <v>43</v>
      </c>
      <c r="AB565" s="12">
        <v>1</v>
      </c>
    </row>
    <row r="566" spans="7:28" ht="16" x14ac:dyDescent="0.2">
      <c r="G566" s="12" t="s">
        <v>2423</v>
      </c>
      <c r="H566" s="12">
        <v>138</v>
      </c>
      <c r="I566" s="12">
        <v>229</v>
      </c>
      <c r="J566" s="12" t="s">
        <v>11</v>
      </c>
      <c r="K566" s="12">
        <v>2005</v>
      </c>
      <c r="L566" s="12" t="s">
        <v>2424</v>
      </c>
      <c r="M566" s="12">
        <v>2710714149</v>
      </c>
      <c r="N566" s="12" t="s">
        <v>49</v>
      </c>
      <c r="O566" s="12" t="s">
        <v>50</v>
      </c>
      <c r="P566" s="14">
        <v>38665</v>
      </c>
      <c r="Q566" s="12" t="s">
        <v>697</v>
      </c>
      <c r="R566" s="12" t="s">
        <v>2443</v>
      </c>
      <c r="S566" s="12">
        <v>0.01</v>
      </c>
      <c r="T566" s="12">
        <v>1260</v>
      </c>
      <c r="U566" s="12">
        <v>2005</v>
      </c>
      <c r="V566" s="12">
        <v>0</v>
      </c>
      <c r="W566" s="12">
        <v>1.5067095500000001</v>
      </c>
      <c r="X566" s="12">
        <v>0.45986286999999998</v>
      </c>
      <c r="Y566" s="12">
        <v>0.55067429000000001</v>
      </c>
      <c r="Z566" s="12">
        <v>1.0236612599999999</v>
      </c>
      <c r="AA566" s="12" t="s">
        <v>43</v>
      </c>
      <c r="AB566" s="12">
        <v>1</v>
      </c>
    </row>
    <row r="567" spans="7:28" ht="16" x14ac:dyDescent="0.2">
      <c r="G567" s="12" t="s">
        <v>3928</v>
      </c>
      <c r="H567" s="12">
        <v>113</v>
      </c>
      <c r="I567" s="12">
        <v>110</v>
      </c>
      <c r="J567" s="12" t="s">
        <v>3480</v>
      </c>
      <c r="K567" s="12">
        <v>2005</v>
      </c>
      <c r="L567" s="12" t="s">
        <v>3929</v>
      </c>
      <c r="M567" s="12">
        <v>1881784915</v>
      </c>
      <c r="N567" s="12" t="s">
        <v>407</v>
      </c>
      <c r="O567" s="12" t="s">
        <v>408</v>
      </c>
      <c r="P567" s="14">
        <v>38665</v>
      </c>
      <c r="Q567" s="12" t="s">
        <v>3965</v>
      </c>
      <c r="R567" s="12" t="s">
        <v>3966</v>
      </c>
      <c r="S567" s="12">
        <v>0.34</v>
      </c>
      <c r="T567" s="12">
        <v>920</v>
      </c>
      <c r="U567" s="12">
        <v>1990</v>
      </c>
      <c r="V567" s="12">
        <v>15</v>
      </c>
      <c r="W567" s="12">
        <v>1.5067095500000001</v>
      </c>
      <c r="X567" s="12">
        <v>0.45986286999999998</v>
      </c>
      <c r="Y567" s="12">
        <v>0.55067429000000001</v>
      </c>
      <c r="Z567" s="12">
        <v>1.0236612599999999</v>
      </c>
      <c r="AA567" s="12" t="s">
        <v>107</v>
      </c>
      <c r="AB567" s="12">
        <v>0</v>
      </c>
    </row>
    <row r="568" spans="7:28" ht="16" x14ac:dyDescent="0.2">
      <c r="G568" s="12" t="s">
        <v>4867</v>
      </c>
      <c r="H568" s="12">
        <v>51</v>
      </c>
      <c r="I568" s="12">
        <v>39</v>
      </c>
      <c r="J568" s="12" t="s">
        <v>4729</v>
      </c>
      <c r="K568" s="12">
        <v>2005</v>
      </c>
      <c r="L568" s="12" t="s">
        <v>4868</v>
      </c>
      <c r="M568" s="12">
        <v>35782349.25</v>
      </c>
      <c r="N568" s="12" t="s">
        <v>35</v>
      </c>
      <c r="O568" s="12" t="s">
        <v>101</v>
      </c>
      <c r="P568" s="14">
        <v>38666</v>
      </c>
      <c r="Q568" s="12" t="s">
        <v>4909</v>
      </c>
      <c r="R568" s="12" t="s">
        <v>1433</v>
      </c>
      <c r="S568" s="12">
        <v>0.11</v>
      </c>
      <c r="T568" s="12">
        <v>72</v>
      </c>
      <c r="U568" s="12">
        <v>1882</v>
      </c>
      <c r="V568" s="12">
        <v>123</v>
      </c>
      <c r="W568" s="12">
        <v>1.8819800099999999</v>
      </c>
      <c r="X568" s="12">
        <v>1.0440338899999999</v>
      </c>
      <c r="Y568" s="12">
        <v>1.0742611900000001</v>
      </c>
      <c r="Z568" s="12">
        <v>1.47638874</v>
      </c>
      <c r="AA568" s="12" t="s">
        <v>131</v>
      </c>
      <c r="AB568" s="12">
        <v>0</v>
      </c>
    </row>
    <row r="569" spans="7:28" ht="16" x14ac:dyDescent="0.2">
      <c r="G569" s="12" t="s">
        <v>4241</v>
      </c>
      <c r="H569" s="12">
        <v>99</v>
      </c>
      <c r="I569" s="12">
        <v>87</v>
      </c>
      <c r="J569" s="12" t="s">
        <v>4092</v>
      </c>
      <c r="K569" s="12">
        <v>2005</v>
      </c>
      <c r="L569" s="12" t="s">
        <v>4242</v>
      </c>
      <c r="M569" s="12">
        <v>154486161.30000001</v>
      </c>
      <c r="N569" s="12" t="s">
        <v>150</v>
      </c>
      <c r="O569" s="12" t="s">
        <v>151</v>
      </c>
      <c r="P569" s="14">
        <v>38670</v>
      </c>
      <c r="Q569" s="12" t="s">
        <v>4245</v>
      </c>
      <c r="R569" s="12" t="s">
        <v>4246</v>
      </c>
      <c r="S569" s="12">
        <v>0.06</v>
      </c>
      <c r="T569" s="12">
        <v>211</v>
      </c>
      <c r="U569" s="12">
        <v>2000</v>
      </c>
      <c r="V569" s="12">
        <v>5</v>
      </c>
      <c r="W569" s="12">
        <v>1.5444357099999999</v>
      </c>
      <c r="X569" s="12">
        <v>1.2032913999999999</v>
      </c>
      <c r="Y569" s="12">
        <v>1.2230087199999999</v>
      </c>
      <c r="Z569" s="12">
        <v>1.57111365</v>
      </c>
      <c r="AA569" s="12" t="s">
        <v>39</v>
      </c>
      <c r="AB569" s="12">
        <v>0</v>
      </c>
    </row>
    <row r="570" spans="7:28" ht="16" x14ac:dyDescent="0.2">
      <c r="G570" s="12" t="s">
        <v>2454</v>
      </c>
      <c r="H570" s="12">
        <v>136</v>
      </c>
      <c r="I570" s="12">
        <v>227</v>
      </c>
      <c r="J570" s="12" t="s">
        <v>11</v>
      </c>
      <c r="K570" s="12">
        <v>2005</v>
      </c>
      <c r="L570" s="12" t="s">
        <v>2455</v>
      </c>
      <c r="M570" s="12">
        <v>42515830047</v>
      </c>
      <c r="N570" s="12" t="s">
        <v>35</v>
      </c>
      <c r="O570" s="12" t="s">
        <v>637</v>
      </c>
      <c r="P570" s="14">
        <v>38672</v>
      </c>
      <c r="Q570" s="12" t="s">
        <v>721</v>
      </c>
      <c r="R570" s="12" t="s">
        <v>2498</v>
      </c>
      <c r="S570" s="12">
        <v>0.01</v>
      </c>
      <c r="T570" s="12">
        <v>4952</v>
      </c>
      <c r="U570" s="12">
        <v>2000</v>
      </c>
      <c r="V570" s="12">
        <v>5</v>
      </c>
      <c r="W570" s="12">
        <v>1.25358101</v>
      </c>
      <c r="X570" s="12">
        <v>1.0493427099999999</v>
      </c>
      <c r="Y570" s="12">
        <v>1.0688457499999999</v>
      </c>
      <c r="Z570" s="12">
        <v>1.4368897</v>
      </c>
      <c r="AA570" s="12" t="s">
        <v>43</v>
      </c>
      <c r="AB570" s="12">
        <v>1</v>
      </c>
    </row>
    <row r="571" spans="7:28" ht="16" x14ac:dyDescent="0.2">
      <c r="G571" s="12" t="s">
        <v>1712</v>
      </c>
      <c r="H571" s="12">
        <v>139</v>
      </c>
      <c r="I571" s="12">
        <v>253</v>
      </c>
      <c r="J571" s="12" t="s">
        <v>11</v>
      </c>
      <c r="K571" s="12">
        <v>2005</v>
      </c>
      <c r="L571" s="12" t="s">
        <v>1713</v>
      </c>
      <c r="M571" s="12">
        <v>6350503817</v>
      </c>
      <c r="N571" s="12" t="s">
        <v>236</v>
      </c>
      <c r="O571" s="12" t="s">
        <v>836</v>
      </c>
      <c r="P571" s="14">
        <v>38674</v>
      </c>
      <c r="Q571" s="12" t="s">
        <v>1830</v>
      </c>
      <c r="R571" s="12" t="s">
        <v>1831</v>
      </c>
      <c r="S571" s="12">
        <v>0.03</v>
      </c>
      <c r="T571" s="12">
        <v>15800</v>
      </c>
      <c r="U571" s="12">
        <v>1996</v>
      </c>
      <c r="V571" s="12">
        <v>9</v>
      </c>
      <c r="W571" s="12">
        <v>1.7599992099999999</v>
      </c>
      <c r="X571" s="12">
        <v>1.8814499899999999</v>
      </c>
      <c r="Y571" s="12">
        <v>1.9761283599999999</v>
      </c>
      <c r="Z571" s="12">
        <v>2.1472638599999998</v>
      </c>
      <c r="AA571" s="12" t="s">
        <v>48</v>
      </c>
      <c r="AB571" s="12">
        <v>1</v>
      </c>
    </row>
    <row r="572" spans="7:28" ht="16" x14ac:dyDescent="0.2">
      <c r="G572" s="12" t="s">
        <v>4589</v>
      </c>
      <c r="H572" s="12">
        <v>120</v>
      </c>
      <c r="I572" s="12">
        <v>61</v>
      </c>
      <c r="J572" s="12" t="s">
        <v>4092</v>
      </c>
      <c r="K572" s="12">
        <v>2005</v>
      </c>
      <c r="L572" s="12" t="s">
        <v>4590</v>
      </c>
      <c r="M572" s="12">
        <v>14605018412</v>
      </c>
      <c r="N572" s="12" t="s">
        <v>111</v>
      </c>
      <c r="O572" s="12" t="s">
        <v>1489</v>
      </c>
      <c r="P572" s="14">
        <v>38691</v>
      </c>
      <c r="Q572" s="12" t="s">
        <v>4600</v>
      </c>
      <c r="R572" s="12" t="s">
        <v>4601</v>
      </c>
      <c r="S572" s="12">
        <v>0.06</v>
      </c>
      <c r="T572" s="12">
        <v>10750</v>
      </c>
      <c r="U572" s="12">
        <v>2005</v>
      </c>
      <c r="V572" s="12">
        <v>0</v>
      </c>
      <c r="W572" s="12">
        <v>0.91775757000000002</v>
      </c>
      <c r="X572" s="12">
        <v>1.59400041</v>
      </c>
      <c r="Y572" s="12">
        <v>2.0440575399999998</v>
      </c>
      <c r="Z572" s="12">
        <v>2.3198842499999999</v>
      </c>
      <c r="AA572" s="12" t="s">
        <v>48</v>
      </c>
      <c r="AB572" s="12">
        <v>0</v>
      </c>
    </row>
    <row r="573" spans="7:28" ht="16" x14ac:dyDescent="0.2">
      <c r="G573" s="12" t="s">
        <v>4647</v>
      </c>
      <c r="H573" s="12">
        <v>121</v>
      </c>
      <c r="I573" s="12">
        <v>57</v>
      </c>
      <c r="J573" s="12" t="s">
        <v>4092</v>
      </c>
      <c r="K573" s="12">
        <v>2005</v>
      </c>
      <c r="L573" s="12" t="s">
        <v>4590</v>
      </c>
      <c r="M573" s="12">
        <v>10931095124</v>
      </c>
      <c r="N573" s="12" t="s">
        <v>111</v>
      </c>
      <c r="O573" s="12" t="s">
        <v>1489</v>
      </c>
      <c r="P573" s="14">
        <v>38691</v>
      </c>
      <c r="Q573" s="12" t="s">
        <v>4600</v>
      </c>
      <c r="R573" s="12" t="s">
        <v>4601</v>
      </c>
      <c r="S573" s="12">
        <v>0.06</v>
      </c>
      <c r="T573" s="12">
        <v>10750</v>
      </c>
      <c r="U573" s="12">
        <v>2005</v>
      </c>
      <c r="V573" s="12">
        <v>0</v>
      </c>
      <c r="W573" s="12">
        <v>0.91775757000000002</v>
      </c>
      <c r="X573" s="12">
        <v>1.59400041</v>
      </c>
      <c r="Y573" s="12">
        <v>2.0440575399999998</v>
      </c>
      <c r="Z573" s="12">
        <v>2.3198842499999999</v>
      </c>
      <c r="AA573" s="12" t="s">
        <v>48</v>
      </c>
      <c r="AB573" s="12">
        <v>0</v>
      </c>
    </row>
    <row r="574" spans="7:28" ht="16" x14ac:dyDescent="0.2">
      <c r="G574" s="12" t="s">
        <v>2122</v>
      </c>
      <c r="H574" s="12">
        <v>128</v>
      </c>
      <c r="I574" s="12">
        <v>241</v>
      </c>
      <c r="J574" s="12" t="s">
        <v>11</v>
      </c>
      <c r="K574" s="12">
        <v>2005</v>
      </c>
      <c r="L574" s="12" t="s">
        <v>2123</v>
      </c>
      <c r="M574" s="12">
        <v>411131019.10000002</v>
      </c>
      <c r="N574" s="12" t="s">
        <v>104</v>
      </c>
      <c r="O574" s="12" t="s">
        <v>689</v>
      </c>
      <c r="P574" s="14">
        <v>38695</v>
      </c>
      <c r="Q574" s="12" t="s">
        <v>2176</v>
      </c>
      <c r="R574" s="12" t="s">
        <v>2177</v>
      </c>
      <c r="S574" s="12">
        <v>0.57999999999999996</v>
      </c>
      <c r="T574" s="12">
        <v>4100</v>
      </c>
      <c r="U574" s="12">
        <v>1992</v>
      </c>
      <c r="V574" s="12">
        <v>13</v>
      </c>
      <c r="W574" s="12">
        <v>0.57405704000000002</v>
      </c>
      <c r="X574" s="12">
        <v>1.3430621</v>
      </c>
      <c r="Y574" s="12">
        <v>1.76440741</v>
      </c>
      <c r="Z574" s="12">
        <v>2.1072378299999999</v>
      </c>
      <c r="AA574" s="12" t="s">
        <v>43</v>
      </c>
      <c r="AB574" s="12">
        <v>1</v>
      </c>
    </row>
    <row r="575" spans="7:28" ht="16" x14ac:dyDescent="0.2">
      <c r="G575" s="12" t="s">
        <v>1636</v>
      </c>
      <c r="H575" s="12">
        <v>127</v>
      </c>
      <c r="I575" s="12">
        <v>255</v>
      </c>
      <c r="J575" s="12" t="s">
        <v>11</v>
      </c>
      <c r="K575" s="12">
        <v>2005</v>
      </c>
      <c r="L575" s="12" t="s">
        <v>1637</v>
      </c>
      <c r="M575" s="12">
        <v>8012418113</v>
      </c>
      <c r="N575" s="12" t="s">
        <v>111</v>
      </c>
      <c r="O575" s="12" t="s">
        <v>1672</v>
      </c>
      <c r="P575" s="14">
        <v>38700</v>
      </c>
      <c r="Q575" s="12" t="s">
        <v>1673</v>
      </c>
      <c r="R575" s="12" t="s">
        <v>1674</v>
      </c>
      <c r="S575" s="12">
        <v>0.24</v>
      </c>
      <c r="T575" s="12">
        <v>8800</v>
      </c>
      <c r="U575" s="12">
        <v>2005</v>
      </c>
      <c r="V575" s="12">
        <v>0</v>
      </c>
      <c r="W575" s="12">
        <v>1.40279573</v>
      </c>
      <c r="X575" s="12">
        <v>1.7010373400000001</v>
      </c>
      <c r="Y575" s="12">
        <v>2.2209816400000002</v>
      </c>
      <c r="Z575" s="12">
        <v>2.5067390600000001</v>
      </c>
      <c r="AA575" s="12" t="s">
        <v>110</v>
      </c>
      <c r="AB575" s="12">
        <v>1</v>
      </c>
    </row>
    <row r="576" spans="7:28" ht="16" x14ac:dyDescent="0.2">
      <c r="G576" s="12" t="s">
        <v>616</v>
      </c>
      <c r="H576" s="12">
        <v>106</v>
      </c>
      <c r="I576" s="12">
        <v>262</v>
      </c>
      <c r="J576" s="12" t="s">
        <v>11</v>
      </c>
      <c r="K576" s="12">
        <v>2006</v>
      </c>
      <c r="L576" s="12" t="s">
        <v>617</v>
      </c>
      <c r="M576" s="12">
        <v>70780271.359999999</v>
      </c>
      <c r="N576" s="12" t="s">
        <v>35</v>
      </c>
      <c r="O576" s="12" t="s">
        <v>101</v>
      </c>
      <c r="P576" s="14">
        <v>38741</v>
      </c>
      <c r="Q576" s="12" t="s">
        <v>740</v>
      </c>
      <c r="R576" s="12" t="s">
        <v>741</v>
      </c>
      <c r="S576" s="12">
        <v>0.05</v>
      </c>
      <c r="T576" s="12">
        <v>105</v>
      </c>
      <c r="U576" s="12">
        <v>2005</v>
      </c>
      <c r="V576" s="12">
        <v>1</v>
      </c>
      <c r="W576" s="12">
        <v>-0.44394519999999998</v>
      </c>
      <c r="X576" s="12">
        <v>0.51608348000000004</v>
      </c>
      <c r="Y576" s="12">
        <v>1.0816647399999999</v>
      </c>
      <c r="Z576" s="12">
        <v>1.5871238400000001</v>
      </c>
      <c r="AA576" s="12" t="s">
        <v>39</v>
      </c>
      <c r="AB576" s="12">
        <v>1</v>
      </c>
    </row>
    <row r="577" spans="7:28" ht="16" x14ac:dyDescent="0.2">
      <c r="G577" s="12" t="s">
        <v>4873</v>
      </c>
      <c r="H577" s="12">
        <v>126</v>
      </c>
      <c r="I577" s="12">
        <v>37</v>
      </c>
      <c r="J577" s="12" t="s">
        <v>4729</v>
      </c>
      <c r="K577" s="12">
        <v>2006</v>
      </c>
      <c r="L577" s="12" t="s">
        <v>4874</v>
      </c>
      <c r="M577" s="12">
        <v>19163193819</v>
      </c>
      <c r="N577" s="12" t="s">
        <v>685</v>
      </c>
      <c r="O577" s="12" t="s">
        <v>686</v>
      </c>
      <c r="P577" s="14">
        <v>38742</v>
      </c>
      <c r="Q577" s="12" t="s">
        <v>4914</v>
      </c>
      <c r="R577" s="12" t="s">
        <v>4915</v>
      </c>
      <c r="S577" s="12">
        <v>0.03</v>
      </c>
      <c r="T577" s="12">
        <v>89800</v>
      </c>
      <c r="U577" s="12">
        <v>1968</v>
      </c>
      <c r="V577" s="12">
        <v>38</v>
      </c>
      <c r="W577" s="12">
        <v>-0.58064039999999995</v>
      </c>
      <c r="X577" s="12">
        <v>0.40827278</v>
      </c>
      <c r="Y577" s="12">
        <v>0.99408421000000002</v>
      </c>
      <c r="Z577" s="12">
        <v>1.51079389</v>
      </c>
      <c r="AA577" s="12" t="s">
        <v>48</v>
      </c>
      <c r="AB577" s="12">
        <v>0</v>
      </c>
    </row>
    <row r="578" spans="7:28" ht="16" x14ac:dyDescent="0.2">
      <c r="G578" s="12" t="s">
        <v>598</v>
      </c>
      <c r="H578" s="12">
        <v>113</v>
      </c>
      <c r="I578" s="12">
        <v>262</v>
      </c>
      <c r="J578" s="12" t="s">
        <v>11</v>
      </c>
      <c r="K578" s="12">
        <v>2006</v>
      </c>
      <c r="L578" s="12" t="s">
        <v>599</v>
      </c>
      <c r="M578" s="12">
        <v>9091188610</v>
      </c>
      <c r="N578" s="12" t="s">
        <v>111</v>
      </c>
      <c r="O578" s="12" t="s">
        <v>122</v>
      </c>
      <c r="P578" s="14">
        <v>38743</v>
      </c>
      <c r="Q578" s="12" t="s">
        <v>263</v>
      </c>
      <c r="R578" s="12" t="s">
        <v>723</v>
      </c>
      <c r="S578" s="12">
        <v>0.15</v>
      </c>
      <c r="T578" s="12">
        <v>68890</v>
      </c>
      <c r="U578" s="12">
        <v>1993</v>
      </c>
      <c r="V578" s="12">
        <v>13</v>
      </c>
      <c r="W578" s="12">
        <v>6.0053879999999997E-2</v>
      </c>
      <c r="X578" s="12">
        <v>0.75298087000000002</v>
      </c>
      <c r="Y578" s="12">
        <v>1.2896274400000001</v>
      </c>
      <c r="Z578" s="12">
        <v>1.7648792600000001</v>
      </c>
      <c r="AA578" s="12" t="s">
        <v>48</v>
      </c>
      <c r="AB578" s="12">
        <v>1</v>
      </c>
    </row>
    <row r="579" spans="7:28" ht="16" x14ac:dyDescent="0.2">
      <c r="G579" s="12" t="s">
        <v>2140</v>
      </c>
      <c r="H579" s="12">
        <v>139</v>
      </c>
      <c r="I579" s="12">
        <v>239</v>
      </c>
      <c r="J579" s="12" t="s">
        <v>11</v>
      </c>
      <c r="K579" s="12">
        <v>2006</v>
      </c>
      <c r="L579" s="12" t="s">
        <v>2141</v>
      </c>
      <c r="M579" s="12">
        <v>16467761261</v>
      </c>
      <c r="N579" s="12" t="s">
        <v>49</v>
      </c>
      <c r="O579" s="12" t="s">
        <v>50</v>
      </c>
      <c r="P579" s="14">
        <v>38751</v>
      </c>
      <c r="Q579" s="12" t="s">
        <v>2192</v>
      </c>
      <c r="R579" s="12" t="s">
        <v>2193</v>
      </c>
      <c r="S579" s="12">
        <v>0.08</v>
      </c>
      <c r="T579" s="12">
        <v>29486</v>
      </c>
      <c r="U579" s="12">
        <v>2002</v>
      </c>
      <c r="V579" s="12">
        <v>4</v>
      </c>
      <c r="W579" s="12">
        <v>-1.5369206</v>
      </c>
      <c r="X579" s="12">
        <v>9.4342549999999997E-2</v>
      </c>
      <c r="Y579" s="12">
        <v>0.85853531000000005</v>
      </c>
      <c r="Z579" s="12">
        <v>1.37342111</v>
      </c>
      <c r="AA579" s="12" t="s">
        <v>48</v>
      </c>
      <c r="AB579" s="12">
        <v>1</v>
      </c>
    </row>
    <row r="580" spans="7:28" ht="16" x14ac:dyDescent="0.2">
      <c r="G580" s="12" t="s">
        <v>3838</v>
      </c>
      <c r="H580" s="12">
        <v>111</v>
      </c>
      <c r="I580" s="12">
        <v>117</v>
      </c>
      <c r="J580" s="12" t="s">
        <v>3480</v>
      </c>
      <c r="K580" s="12">
        <v>2006</v>
      </c>
      <c r="L580" s="12" t="s">
        <v>3839</v>
      </c>
      <c r="M580" s="12">
        <v>1095436459</v>
      </c>
      <c r="N580" s="12" t="s">
        <v>44</v>
      </c>
      <c r="O580" s="12" t="s">
        <v>759</v>
      </c>
      <c r="P580" s="14">
        <v>38758</v>
      </c>
      <c r="Q580" s="12" t="s">
        <v>3888</v>
      </c>
      <c r="R580" s="12" t="s">
        <v>3889</v>
      </c>
      <c r="S580" s="12">
        <v>0.13</v>
      </c>
      <c r="T580" s="12">
        <v>484</v>
      </c>
      <c r="U580" s="12">
        <v>1995</v>
      </c>
      <c r="V580" s="12">
        <v>11</v>
      </c>
      <c r="W580" s="12">
        <v>-0.70507039999999999</v>
      </c>
      <c r="X580" s="12">
        <v>0.11251105</v>
      </c>
      <c r="Y580" s="12">
        <v>0.90340613000000003</v>
      </c>
      <c r="Z580" s="12">
        <v>1.4031223500000001</v>
      </c>
      <c r="AA580" s="12" t="s">
        <v>39</v>
      </c>
      <c r="AB580" s="12">
        <v>0</v>
      </c>
    </row>
    <row r="581" spans="7:28" ht="16" x14ac:dyDescent="0.2">
      <c r="G581" s="12" t="s">
        <v>600</v>
      </c>
      <c r="H581" s="12">
        <v>113</v>
      </c>
      <c r="I581" s="12">
        <v>262</v>
      </c>
      <c r="J581" s="12" t="s">
        <v>11</v>
      </c>
      <c r="K581" s="12">
        <v>2006</v>
      </c>
      <c r="L581" s="12" t="s">
        <v>601</v>
      </c>
      <c r="M581" s="12">
        <v>730782445.60000002</v>
      </c>
      <c r="N581" s="12" t="s">
        <v>685</v>
      </c>
      <c r="O581" s="12" t="s">
        <v>278</v>
      </c>
      <c r="P581" s="14">
        <v>38775</v>
      </c>
      <c r="Q581" s="12" t="s">
        <v>724</v>
      </c>
      <c r="R581" s="12" t="s">
        <v>725</v>
      </c>
      <c r="S581" s="12">
        <v>0.49</v>
      </c>
      <c r="T581" s="12">
        <v>152</v>
      </c>
      <c r="U581" s="12">
        <v>2006</v>
      </c>
      <c r="V581" s="12">
        <v>0</v>
      </c>
      <c r="W581" s="12">
        <v>1.44517484</v>
      </c>
      <c r="X581" s="12">
        <v>1.8117639299999999</v>
      </c>
      <c r="Y581" s="12">
        <v>1.5167173700000001</v>
      </c>
      <c r="Z581" s="12">
        <v>1.94311649</v>
      </c>
      <c r="AA581" s="12" t="s">
        <v>39</v>
      </c>
      <c r="AB581" s="12">
        <v>1</v>
      </c>
    </row>
    <row r="582" spans="7:28" ht="16" x14ac:dyDescent="0.2">
      <c r="G582" s="12" t="s">
        <v>2266</v>
      </c>
      <c r="H582" s="12">
        <v>124</v>
      </c>
      <c r="I582" s="12">
        <v>236</v>
      </c>
      <c r="J582" s="12" t="s">
        <v>11</v>
      </c>
      <c r="K582" s="12">
        <v>2006</v>
      </c>
      <c r="L582" s="12" t="s">
        <v>2267</v>
      </c>
      <c r="M582" s="12">
        <v>16715867957</v>
      </c>
      <c r="N582" s="12" t="s">
        <v>142</v>
      </c>
      <c r="O582" s="12" t="s">
        <v>897</v>
      </c>
      <c r="P582" s="14">
        <v>38791</v>
      </c>
      <c r="Q582" s="12" t="s">
        <v>2314</v>
      </c>
      <c r="R582" s="12" t="s">
        <v>2315</v>
      </c>
      <c r="S582" s="12">
        <v>0.11</v>
      </c>
      <c r="T582" s="12">
        <v>9200</v>
      </c>
      <c r="U582" s="12">
        <v>2003</v>
      </c>
      <c r="V582" s="12">
        <v>3</v>
      </c>
      <c r="W582" s="12">
        <v>2.1205055000000002</v>
      </c>
      <c r="X582" s="12">
        <v>2.1640929799999999</v>
      </c>
      <c r="Y582" s="12">
        <v>1.5622501099999999</v>
      </c>
      <c r="Z582" s="12">
        <v>1.9772470799999999</v>
      </c>
      <c r="AA582" s="12" t="s">
        <v>110</v>
      </c>
      <c r="AB582" s="12">
        <v>1</v>
      </c>
    </row>
    <row r="583" spans="7:28" ht="16" x14ac:dyDescent="0.2">
      <c r="G583" s="12" t="s">
        <v>4172</v>
      </c>
      <c r="H583" s="12">
        <v>129</v>
      </c>
      <c r="I583" s="12">
        <v>92</v>
      </c>
      <c r="J583" s="12" t="s">
        <v>4092</v>
      </c>
      <c r="K583" s="12">
        <v>2006</v>
      </c>
      <c r="L583" s="12" t="s">
        <v>4173</v>
      </c>
      <c r="M583" s="12">
        <v>746999072</v>
      </c>
      <c r="N583" s="12" t="s">
        <v>97</v>
      </c>
      <c r="O583" s="12" t="s">
        <v>98</v>
      </c>
      <c r="P583" s="14">
        <v>38791</v>
      </c>
      <c r="Q583" s="12" t="s">
        <v>4189</v>
      </c>
      <c r="R583" s="12" t="s">
        <v>1210</v>
      </c>
      <c r="S583" s="12">
        <v>0.05</v>
      </c>
      <c r="T583" s="12">
        <v>1427</v>
      </c>
      <c r="U583" s="12">
        <v>2004</v>
      </c>
      <c r="V583" s="12">
        <v>2</v>
      </c>
      <c r="W583" s="12">
        <v>2.1205055000000002</v>
      </c>
      <c r="X583" s="12">
        <v>2.1640929799999999</v>
      </c>
      <c r="Y583" s="12">
        <v>1.5622501099999999</v>
      </c>
      <c r="Z583" s="12">
        <v>1.9772470799999999</v>
      </c>
      <c r="AA583" s="12" t="s">
        <v>43</v>
      </c>
      <c r="AB583" s="12">
        <v>0</v>
      </c>
    </row>
    <row r="584" spans="7:28" ht="16" x14ac:dyDescent="0.2">
      <c r="G584" s="12" t="s">
        <v>3335</v>
      </c>
      <c r="H584" s="12">
        <v>139</v>
      </c>
      <c r="I584" s="12">
        <v>166</v>
      </c>
      <c r="J584" s="12" t="s">
        <v>2855</v>
      </c>
      <c r="K584" s="12">
        <v>2006</v>
      </c>
      <c r="L584" s="12" t="s">
        <v>3336</v>
      </c>
      <c r="M584" s="12">
        <v>7098428012</v>
      </c>
      <c r="N584" s="12" t="s">
        <v>35</v>
      </c>
      <c r="O584" s="12" t="s">
        <v>1838</v>
      </c>
      <c r="P584" s="14">
        <v>38800</v>
      </c>
      <c r="Q584" s="12" t="s">
        <v>3359</v>
      </c>
      <c r="R584" s="12" t="s">
        <v>3360</v>
      </c>
      <c r="S584" s="12">
        <v>0.28000000000000003</v>
      </c>
      <c r="T584" s="12">
        <v>8774</v>
      </c>
      <c r="U584" s="12">
        <v>1966</v>
      </c>
      <c r="V584" s="12">
        <v>40</v>
      </c>
      <c r="W584" s="12">
        <v>1.07928768</v>
      </c>
      <c r="X584" s="12">
        <v>1.59177564</v>
      </c>
      <c r="Y584" s="12">
        <v>1.3790923799999999</v>
      </c>
      <c r="Z584" s="12">
        <v>1.83119129</v>
      </c>
      <c r="AA584" s="12" t="s">
        <v>110</v>
      </c>
      <c r="AB584" s="12">
        <v>1</v>
      </c>
    </row>
    <row r="585" spans="7:28" ht="16" x14ac:dyDescent="0.2">
      <c r="G585" s="12" t="s">
        <v>2685</v>
      </c>
      <c r="H585" s="12">
        <v>80</v>
      </c>
      <c r="I585" s="12">
        <v>214</v>
      </c>
      <c r="J585" s="12" t="s">
        <v>11</v>
      </c>
      <c r="K585" s="12">
        <v>2006</v>
      </c>
      <c r="L585" s="12" t="s">
        <v>2686</v>
      </c>
      <c r="M585" s="12">
        <v>114036586.5</v>
      </c>
      <c r="N585" s="12" t="s">
        <v>35</v>
      </c>
      <c r="O585" s="12" t="s">
        <v>101</v>
      </c>
      <c r="P585" s="14">
        <v>38807</v>
      </c>
      <c r="Q585" s="12" t="s">
        <v>2716</v>
      </c>
      <c r="R585" s="12" t="s">
        <v>2717</v>
      </c>
      <c r="S585" s="12">
        <v>0.03</v>
      </c>
      <c r="T585" s="12">
        <v>117</v>
      </c>
      <c r="U585" s="12">
        <v>2006</v>
      </c>
      <c r="V585" s="12">
        <v>0</v>
      </c>
      <c r="W585" s="12">
        <v>0.10249474</v>
      </c>
      <c r="X585" s="12">
        <v>0.85598149000000001</v>
      </c>
      <c r="Y585" s="12">
        <v>1.0560639199999999</v>
      </c>
      <c r="Z585" s="12">
        <v>1.56044849</v>
      </c>
      <c r="AA585" s="12" t="s">
        <v>39</v>
      </c>
      <c r="AB585" s="12">
        <v>1</v>
      </c>
    </row>
    <row r="586" spans="7:28" ht="16" x14ac:dyDescent="0.2">
      <c r="G586" s="12" t="s">
        <v>5604</v>
      </c>
      <c r="H586" s="12">
        <v>126</v>
      </c>
      <c r="I586" s="12">
        <v>3</v>
      </c>
      <c r="J586" s="12" t="s">
        <v>4729</v>
      </c>
      <c r="K586" s="12">
        <v>2006</v>
      </c>
      <c r="L586" s="12" t="s">
        <v>5605</v>
      </c>
      <c r="M586" s="12">
        <v>3630758274</v>
      </c>
      <c r="N586" s="12" t="s">
        <v>49</v>
      </c>
      <c r="O586" s="12" t="s">
        <v>1012</v>
      </c>
      <c r="P586" s="14">
        <v>38807</v>
      </c>
      <c r="Q586" s="12" t="s">
        <v>5651</v>
      </c>
      <c r="R586" s="12" t="s">
        <v>5652</v>
      </c>
      <c r="S586" s="12">
        <v>0.05</v>
      </c>
      <c r="T586" s="12">
        <v>2906</v>
      </c>
      <c r="U586" s="12">
        <v>1888</v>
      </c>
      <c r="V586" s="12">
        <v>118</v>
      </c>
      <c r="W586" s="12">
        <v>0.10249474</v>
      </c>
      <c r="X586" s="12">
        <v>0.85598149000000001</v>
      </c>
      <c r="Y586" s="12">
        <v>1.0560639199999999</v>
      </c>
      <c r="Z586" s="12">
        <v>1.56044849</v>
      </c>
      <c r="AA586" s="12" t="s">
        <v>43</v>
      </c>
      <c r="AB586" s="12">
        <v>0</v>
      </c>
    </row>
    <row r="587" spans="7:28" ht="16" x14ac:dyDescent="0.2">
      <c r="G587" s="12" t="s">
        <v>3290</v>
      </c>
      <c r="H587" s="12">
        <v>96</v>
      </c>
      <c r="I587" s="12">
        <v>170</v>
      </c>
      <c r="J587" s="12" t="s">
        <v>2855</v>
      </c>
      <c r="K587" s="12">
        <v>2006</v>
      </c>
      <c r="L587" s="12" t="s">
        <v>3291</v>
      </c>
      <c r="M587" s="12">
        <v>102118620.59999999</v>
      </c>
      <c r="N587" s="12" t="s">
        <v>35</v>
      </c>
      <c r="O587" s="12" t="s">
        <v>101</v>
      </c>
      <c r="P587" s="14">
        <v>38811</v>
      </c>
      <c r="Q587" s="12" t="s">
        <v>3306</v>
      </c>
      <c r="R587" s="12" t="s">
        <v>3307</v>
      </c>
      <c r="S587" s="12">
        <v>0.02</v>
      </c>
      <c r="T587" s="12">
        <v>114</v>
      </c>
      <c r="U587" s="12">
        <v>2006</v>
      </c>
      <c r="V587" s="12">
        <v>0</v>
      </c>
      <c r="W587" s="12">
        <v>0.98880813999999995</v>
      </c>
      <c r="X587" s="12">
        <v>1.6389627</v>
      </c>
      <c r="Y587" s="12">
        <v>1.3275599</v>
      </c>
      <c r="Z587" s="12">
        <v>1.7958601300000001</v>
      </c>
      <c r="AA587" s="12" t="s">
        <v>39</v>
      </c>
      <c r="AB587" s="12">
        <v>1</v>
      </c>
    </row>
    <row r="588" spans="7:28" ht="16" x14ac:dyDescent="0.2">
      <c r="G588" s="12" t="s">
        <v>5759</v>
      </c>
      <c r="H588" s="12">
        <v>88</v>
      </c>
      <c r="I588" s="12">
        <v>1</v>
      </c>
      <c r="J588" s="12" t="s">
        <v>4729</v>
      </c>
      <c r="K588" s="12">
        <v>2006</v>
      </c>
      <c r="L588" s="12" t="s">
        <v>5760</v>
      </c>
      <c r="M588" s="12">
        <v>149352954.19999999</v>
      </c>
      <c r="N588" s="12" t="s">
        <v>35</v>
      </c>
      <c r="O588" s="12" t="s">
        <v>40</v>
      </c>
      <c r="P588" s="14">
        <v>38811</v>
      </c>
      <c r="Q588" s="12" t="s">
        <v>5838</v>
      </c>
      <c r="R588" s="12" t="s">
        <v>4487</v>
      </c>
      <c r="S588" s="12">
        <v>0.09</v>
      </c>
      <c r="T588" s="12">
        <v>157</v>
      </c>
      <c r="U588" s="12">
        <v>2005</v>
      </c>
      <c r="V588" s="12">
        <v>1</v>
      </c>
      <c r="W588" s="12">
        <v>0.98880813999999995</v>
      </c>
      <c r="X588" s="12">
        <v>1.6389627</v>
      </c>
      <c r="Y588" s="12">
        <v>1.3275599</v>
      </c>
      <c r="Z588" s="12">
        <v>1.7958601300000001</v>
      </c>
      <c r="AA588" s="12" t="s">
        <v>39</v>
      </c>
      <c r="AB588" s="12">
        <v>0</v>
      </c>
    </row>
    <row r="589" spans="7:28" ht="16" x14ac:dyDescent="0.2">
      <c r="G589" s="12" t="s">
        <v>528</v>
      </c>
      <c r="H589" s="12">
        <v>124</v>
      </c>
      <c r="I589" s="12">
        <v>262</v>
      </c>
      <c r="J589" s="12" t="s">
        <v>11</v>
      </c>
      <c r="K589" s="12">
        <v>2006</v>
      </c>
      <c r="L589" s="12" t="s">
        <v>529</v>
      </c>
      <c r="M589" s="12">
        <v>683840966.89999998</v>
      </c>
      <c r="N589" s="12" t="s">
        <v>44</v>
      </c>
      <c r="O589" s="12" t="s">
        <v>218</v>
      </c>
      <c r="P589" s="14">
        <v>38819</v>
      </c>
      <c r="Q589" s="12" t="s">
        <v>647</v>
      </c>
      <c r="R589" s="12" t="s">
        <v>648</v>
      </c>
      <c r="S589" s="12">
        <v>0.13</v>
      </c>
      <c r="T589" s="12">
        <v>273</v>
      </c>
      <c r="U589" s="12">
        <v>2002</v>
      </c>
      <c r="V589" s="12">
        <v>4</v>
      </c>
      <c r="W589" s="12">
        <v>-1.6674990999999999</v>
      </c>
      <c r="X589" s="12">
        <v>0.15967173000000001</v>
      </c>
      <c r="Y589" s="12">
        <v>0.73910313000000005</v>
      </c>
      <c r="Z589" s="12">
        <v>1.29020066</v>
      </c>
      <c r="AA589" s="12" t="s">
        <v>39</v>
      </c>
      <c r="AB589" s="12">
        <v>1</v>
      </c>
    </row>
    <row r="590" spans="7:28" ht="16" x14ac:dyDescent="0.2">
      <c r="G590" s="12" t="s">
        <v>4415</v>
      </c>
      <c r="H590" s="12">
        <v>116</v>
      </c>
      <c r="I590" s="12">
        <v>74</v>
      </c>
      <c r="J590" s="12" t="s">
        <v>4092</v>
      </c>
      <c r="K590" s="12">
        <v>2006</v>
      </c>
      <c r="L590" s="12" t="s">
        <v>4416</v>
      </c>
      <c r="M590" s="12">
        <v>295794926.30000001</v>
      </c>
      <c r="N590" s="12" t="s">
        <v>44</v>
      </c>
      <c r="O590" s="12" t="s">
        <v>218</v>
      </c>
      <c r="P590" s="14">
        <v>38819</v>
      </c>
      <c r="Q590" s="12" t="s">
        <v>4417</v>
      </c>
      <c r="R590" s="12" t="s">
        <v>4418</v>
      </c>
      <c r="S590" s="12">
        <v>1.55</v>
      </c>
      <c r="T590" s="12">
        <v>13</v>
      </c>
      <c r="U590" s="12">
        <v>2002</v>
      </c>
      <c r="V590" s="12">
        <v>4</v>
      </c>
      <c r="W590" s="12">
        <v>-1.6674990999999999</v>
      </c>
      <c r="X590" s="12">
        <v>0.15967173000000001</v>
      </c>
      <c r="Y590" s="12">
        <v>0.73910313000000005</v>
      </c>
      <c r="Z590" s="12">
        <v>1.29020066</v>
      </c>
      <c r="AA590" s="12" t="s">
        <v>131</v>
      </c>
      <c r="AB590" s="12">
        <v>0</v>
      </c>
    </row>
    <row r="591" spans="7:28" ht="16" x14ac:dyDescent="0.2">
      <c r="G591" s="12" t="s">
        <v>1518</v>
      </c>
      <c r="H591" s="12">
        <v>23</v>
      </c>
      <c r="I591" s="12">
        <v>258</v>
      </c>
      <c r="J591" s="12" t="s">
        <v>11</v>
      </c>
      <c r="K591" s="12">
        <v>2006</v>
      </c>
      <c r="L591" s="12" t="s">
        <v>1519</v>
      </c>
      <c r="M591" s="12">
        <v>59015500</v>
      </c>
      <c r="N591" s="12" t="s">
        <v>35</v>
      </c>
      <c r="O591" s="12" t="s">
        <v>147</v>
      </c>
      <c r="P591" s="14">
        <v>38825</v>
      </c>
      <c r="Q591" s="12" t="s">
        <v>1542</v>
      </c>
      <c r="R591" s="12" t="s">
        <v>1543</v>
      </c>
      <c r="S591" s="12">
        <v>0.49</v>
      </c>
      <c r="T591" s="12">
        <v>142</v>
      </c>
      <c r="U591" s="12">
        <v>1995</v>
      </c>
      <c r="V591" s="12">
        <v>11</v>
      </c>
      <c r="W591" s="12">
        <v>1.2252017900000001</v>
      </c>
      <c r="X591" s="12">
        <v>1.54020004</v>
      </c>
      <c r="Y591" s="12">
        <v>1.32255374</v>
      </c>
      <c r="Z591" s="12">
        <v>1.7165837900000001</v>
      </c>
      <c r="AA591" s="12" t="s">
        <v>39</v>
      </c>
      <c r="AB591" s="12">
        <v>1</v>
      </c>
    </row>
    <row r="592" spans="7:28" ht="16" x14ac:dyDescent="0.2">
      <c r="G592" s="12" t="s">
        <v>2737</v>
      </c>
      <c r="H592" s="12">
        <v>120</v>
      </c>
      <c r="I592" s="12">
        <v>211</v>
      </c>
      <c r="J592" s="12" t="s">
        <v>11</v>
      </c>
      <c r="K592" s="12">
        <v>2006</v>
      </c>
      <c r="L592" s="12" t="s">
        <v>2738</v>
      </c>
      <c r="M592" s="12">
        <v>419766039.19999999</v>
      </c>
      <c r="N592" s="12" t="s">
        <v>44</v>
      </c>
      <c r="O592" s="12" t="s">
        <v>218</v>
      </c>
      <c r="P592" s="14">
        <v>38847</v>
      </c>
      <c r="Q592" s="12" t="s">
        <v>2776</v>
      </c>
      <c r="R592" s="12" t="s">
        <v>2777</v>
      </c>
      <c r="S592" s="12">
        <v>434.03</v>
      </c>
      <c r="T592" s="12">
        <v>83</v>
      </c>
      <c r="U592" s="12">
        <v>2001</v>
      </c>
      <c r="V592" s="12">
        <v>5</v>
      </c>
      <c r="W592" s="12">
        <v>1.3520684999999999</v>
      </c>
      <c r="X592" s="12">
        <v>1.8232346699999999</v>
      </c>
      <c r="Y592" s="12">
        <v>1.9342787299999999</v>
      </c>
      <c r="Z592" s="12">
        <v>1.90200064</v>
      </c>
      <c r="AA592" s="12" t="s">
        <v>131</v>
      </c>
      <c r="AB592" s="12">
        <v>1</v>
      </c>
    </row>
    <row r="593" spans="7:28" ht="16" x14ac:dyDescent="0.2">
      <c r="G593" s="12" t="s">
        <v>4345</v>
      </c>
      <c r="H593" s="12">
        <v>115</v>
      </c>
      <c r="I593" s="12">
        <v>78</v>
      </c>
      <c r="J593" s="12" t="s">
        <v>4092</v>
      </c>
      <c r="K593" s="12">
        <v>2006</v>
      </c>
      <c r="L593" s="12" t="s">
        <v>4346</v>
      </c>
      <c r="M593" s="12">
        <v>363829864.80000001</v>
      </c>
      <c r="N593" s="12" t="s">
        <v>142</v>
      </c>
      <c r="O593" s="12" t="s">
        <v>744</v>
      </c>
      <c r="P593" s="14">
        <v>38852</v>
      </c>
      <c r="Q593" s="12" t="s">
        <v>4367</v>
      </c>
      <c r="R593" s="12" t="s">
        <v>4368</v>
      </c>
      <c r="S593" s="12">
        <v>0.17</v>
      </c>
      <c r="T593" s="12">
        <v>3532</v>
      </c>
      <c r="U593" s="12">
        <v>1997</v>
      </c>
      <c r="V593" s="12">
        <v>9</v>
      </c>
      <c r="W593" s="12">
        <v>-1.4196625</v>
      </c>
      <c r="X593" s="12">
        <v>-0.2146634</v>
      </c>
      <c r="Y593" s="12">
        <v>0.61542096000000002</v>
      </c>
      <c r="Z593" s="12">
        <v>1.1897879899999999</v>
      </c>
      <c r="AA593" s="12" t="s">
        <v>43</v>
      </c>
      <c r="AB593" s="12">
        <v>0</v>
      </c>
    </row>
    <row r="594" spans="7:28" ht="16" x14ac:dyDescent="0.2">
      <c r="G594" s="12" t="s">
        <v>5742</v>
      </c>
      <c r="H594" s="12">
        <v>102</v>
      </c>
      <c r="I594" s="12">
        <v>1</v>
      </c>
      <c r="J594" s="12" t="s">
        <v>4729</v>
      </c>
      <c r="K594" s="12">
        <v>2006</v>
      </c>
      <c r="L594" s="12" t="s">
        <v>5743</v>
      </c>
      <c r="M594" s="12">
        <v>2517259894</v>
      </c>
      <c r="N594" s="12" t="s">
        <v>49</v>
      </c>
      <c r="O594" s="12" t="s">
        <v>237</v>
      </c>
      <c r="P594" s="14">
        <v>38861</v>
      </c>
      <c r="Q594" s="12" t="s">
        <v>2531</v>
      </c>
      <c r="R594" s="12" t="s">
        <v>5828</v>
      </c>
      <c r="S594" s="12">
        <v>0.05</v>
      </c>
      <c r="T594" s="12">
        <v>1780</v>
      </c>
      <c r="U594" s="12">
        <v>2000</v>
      </c>
      <c r="V594" s="12">
        <v>6</v>
      </c>
      <c r="W594" s="12">
        <v>-1.7132251999999999</v>
      </c>
      <c r="X594" s="12">
        <v>-2.3685095999999999</v>
      </c>
      <c r="Y594" s="12">
        <v>-1.2869591</v>
      </c>
      <c r="Z594" s="12">
        <v>0.25185931</v>
      </c>
      <c r="AA594" s="12" t="s">
        <v>43</v>
      </c>
      <c r="AB594" s="12">
        <v>0</v>
      </c>
    </row>
    <row r="595" spans="7:28" ht="16" x14ac:dyDescent="0.2">
      <c r="G595" s="12" t="s">
        <v>87</v>
      </c>
      <c r="H595" s="12">
        <v>137</v>
      </c>
      <c r="I595" s="12">
        <v>262</v>
      </c>
      <c r="J595" s="12" t="s">
        <v>11</v>
      </c>
      <c r="K595" s="12">
        <v>2006</v>
      </c>
      <c r="L595" s="12" t="s">
        <v>88</v>
      </c>
      <c r="M595" s="15">
        <v>193000000000</v>
      </c>
      <c r="N595" s="12" t="s">
        <v>150</v>
      </c>
      <c r="O595" s="12" t="s">
        <v>151</v>
      </c>
      <c r="P595" s="14">
        <v>38862</v>
      </c>
      <c r="Q595" s="12" t="s">
        <v>152</v>
      </c>
      <c r="R595" s="12" t="s">
        <v>153</v>
      </c>
      <c r="S595" s="12">
        <v>0.16</v>
      </c>
      <c r="T595" s="12">
        <v>13400</v>
      </c>
      <c r="U595" s="12">
        <v>2001</v>
      </c>
      <c r="V595" s="12">
        <v>5</v>
      </c>
      <c r="W595" s="12">
        <v>-0.99085020000000001</v>
      </c>
      <c r="X595" s="12">
        <v>-1.418912</v>
      </c>
      <c r="Y595" s="12">
        <v>-0.53720009999999996</v>
      </c>
      <c r="Z595" s="12">
        <v>0.61318561000000005</v>
      </c>
      <c r="AA595" s="12" t="s">
        <v>48</v>
      </c>
      <c r="AB595" s="12">
        <v>1</v>
      </c>
    </row>
    <row r="596" spans="7:28" ht="16" x14ac:dyDescent="0.2">
      <c r="G596" s="12" t="s">
        <v>5172</v>
      </c>
      <c r="H596" s="12">
        <v>33</v>
      </c>
      <c r="I596" s="12">
        <v>20</v>
      </c>
      <c r="J596" s="12" t="s">
        <v>4729</v>
      </c>
      <c r="K596" s="12">
        <v>2006</v>
      </c>
      <c r="L596" s="12" t="s">
        <v>5173</v>
      </c>
      <c r="M596" s="12">
        <v>367021506.80000001</v>
      </c>
      <c r="N596" s="12" t="s">
        <v>35</v>
      </c>
      <c r="O596" s="12" t="s">
        <v>101</v>
      </c>
      <c r="P596" s="14">
        <v>38862</v>
      </c>
      <c r="Q596" s="12" t="s">
        <v>5205</v>
      </c>
      <c r="R596" s="12" t="s">
        <v>5206</v>
      </c>
      <c r="S596" s="12">
        <v>0.05</v>
      </c>
      <c r="T596" s="12">
        <v>275</v>
      </c>
      <c r="U596" s="12">
        <v>1985</v>
      </c>
      <c r="V596" s="12">
        <v>21</v>
      </c>
      <c r="W596" s="12">
        <v>-0.99085020000000001</v>
      </c>
      <c r="X596" s="12">
        <v>-1.418912</v>
      </c>
      <c r="Y596" s="12">
        <v>-0.53720009999999996</v>
      </c>
      <c r="Z596" s="12">
        <v>0.61318561000000005</v>
      </c>
      <c r="AA596" s="12" t="s">
        <v>39</v>
      </c>
      <c r="AB596" s="12">
        <v>0</v>
      </c>
    </row>
    <row r="597" spans="7:28" ht="16" x14ac:dyDescent="0.2">
      <c r="G597" s="12" t="s">
        <v>195</v>
      </c>
      <c r="H597" s="12">
        <v>134</v>
      </c>
      <c r="I597" s="12">
        <v>262</v>
      </c>
      <c r="J597" s="12" t="s">
        <v>11</v>
      </c>
      <c r="K597" s="12">
        <v>2006</v>
      </c>
      <c r="L597" s="12" t="s">
        <v>196</v>
      </c>
      <c r="M597" s="12">
        <v>130210825.7</v>
      </c>
      <c r="N597" s="12" t="s">
        <v>236</v>
      </c>
      <c r="O597" s="12" t="s">
        <v>237</v>
      </c>
      <c r="P597" s="14">
        <v>38883</v>
      </c>
      <c r="Q597" s="12" t="s">
        <v>238</v>
      </c>
      <c r="R597" s="12">
        <v>-222000</v>
      </c>
      <c r="S597" s="12">
        <v>0.21</v>
      </c>
      <c r="T597" s="12">
        <v>422</v>
      </c>
      <c r="U597" s="12">
        <v>1975</v>
      </c>
      <c r="V597" s="12">
        <v>31</v>
      </c>
      <c r="W597" s="12">
        <v>-0.40377150000000001</v>
      </c>
      <c r="X597" s="12">
        <v>-1.4356266</v>
      </c>
      <c r="Y597" s="12">
        <v>-1.3323277</v>
      </c>
      <c r="Z597" s="12">
        <v>9.5785739999999994E-2</v>
      </c>
      <c r="AA597" s="12" t="s">
        <v>39</v>
      </c>
      <c r="AB597" s="12">
        <v>1</v>
      </c>
    </row>
    <row r="598" spans="7:28" ht="16" x14ac:dyDescent="0.2">
      <c r="G598" s="12" t="s">
        <v>1992</v>
      </c>
      <c r="H598" s="12">
        <v>127</v>
      </c>
      <c r="I598" s="12">
        <v>246</v>
      </c>
      <c r="J598" s="12" t="s">
        <v>11</v>
      </c>
      <c r="K598" s="12">
        <v>2006</v>
      </c>
      <c r="L598" s="12" t="s">
        <v>1993</v>
      </c>
      <c r="M598" s="12">
        <v>1794925923</v>
      </c>
      <c r="N598" s="12" t="s">
        <v>142</v>
      </c>
      <c r="O598" s="12" t="s">
        <v>139</v>
      </c>
      <c r="P598" s="14">
        <v>38883</v>
      </c>
      <c r="Q598" s="12" t="s">
        <v>1134</v>
      </c>
      <c r="R598" s="12" t="s">
        <v>2048</v>
      </c>
      <c r="S598" s="12">
        <v>0.05</v>
      </c>
      <c r="T598" s="12">
        <v>2770</v>
      </c>
      <c r="U598" s="12">
        <v>1946</v>
      </c>
      <c r="V598" s="12">
        <v>60</v>
      </c>
      <c r="W598" s="12">
        <v>-0.40377150000000001</v>
      </c>
      <c r="X598" s="12">
        <v>-1.4356266</v>
      </c>
      <c r="Y598" s="12">
        <v>-1.3323277</v>
      </c>
      <c r="Z598" s="12">
        <v>9.5785739999999994E-2</v>
      </c>
      <c r="AA598" s="12" t="s">
        <v>43</v>
      </c>
      <c r="AB598" s="12">
        <v>1</v>
      </c>
    </row>
    <row r="599" spans="7:28" ht="16" x14ac:dyDescent="0.2">
      <c r="G599" s="12" t="s">
        <v>1270</v>
      </c>
      <c r="H599" s="12">
        <v>125</v>
      </c>
      <c r="I599" s="12">
        <v>260</v>
      </c>
      <c r="J599" s="12" t="s">
        <v>11</v>
      </c>
      <c r="K599" s="12">
        <v>2006</v>
      </c>
      <c r="L599" s="12" t="s">
        <v>1271</v>
      </c>
      <c r="M599" s="12">
        <v>3923726374</v>
      </c>
      <c r="N599" s="12" t="s">
        <v>35</v>
      </c>
      <c r="O599" s="12" t="s">
        <v>40</v>
      </c>
      <c r="P599" s="14">
        <v>38891</v>
      </c>
      <c r="Q599" s="12" t="s">
        <v>1318</v>
      </c>
      <c r="R599" s="12" t="s">
        <v>1319</v>
      </c>
      <c r="S599" s="12">
        <v>0.18</v>
      </c>
      <c r="T599" s="12">
        <v>1744</v>
      </c>
      <c r="U599" s="12">
        <v>1998</v>
      </c>
      <c r="V599" s="12">
        <v>8</v>
      </c>
      <c r="W599" s="12">
        <v>-0.73829330000000004</v>
      </c>
      <c r="X599" s="12">
        <v>-1.5333213999999999</v>
      </c>
      <c r="Y599" s="12">
        <v>-1.7676168999999999</v>
      </c>
      <c r="Z599" s="12">
        <v>-0.24172950000000001</v>
      </c>
      <c r="AA599" s="12" t="s">
        <v>43</v>
      </c>
      <c r="AB599" s="12">
        <v>1</v>
      </c>
    </row>
    <row r="600" spans="7:28" ht="16" x14ac:dyDescent="0.2">
      <c r="G600" s="12" t="s">
        <v>4106</v>
      </c>
      <c r="H600" s="12">
        <v>86</v>
      </c>
      <c r="I600" s="12">
        <v>99</v>
      </c>
      <c r="J600" s="12" t="s">
        <v>4092</v>
      </c>
      <c r="K600" s="12">
        <v>2006</v>
      </c>
      <c r="L600" s="12" t="s">
        <v>4107</v>
      </c>
      <c r="M600" s="12">
        <v>34581141.899999999</v>
      </c>
      <c r="N600" s="12" t="s">
        <v>97</v>
      </c>
      <c r="O600" s="12" t="s">
        <v>98</v>
      </c>
      <c r="P600" s="14">
        <v>38895</v>
      </c>
      <c r="Q600" s="12" t="s">
        <v>4137</v>
      </c>
      <c r="R600" s="12" t="s">
        <v>4138</v>
      </c>
      <c r="S600" s="12">
        <v>0.05</v>
      </c>
      <c r="T600" s="12">
        <v>140</v>
      </c>
      <c r="U600" s="12">
        <v>2005</v>
      </c>
      <c r="V600" s="12">
        <v>1</v>
      </c>
      <c r="W600" s="12">
        <v>-0.90128589999999997</v>
      </c>
      <c r="X600" s="12">
        <v>-1.6275602</v>
      </c>
      <c r="Y600" s="12">
        <v>-1.9600599999999999</v>
      </c>
      <c r="Z600" s="12">
        <v>-0.40033580000000002</v>
      </c>
      <c r="AA600" s="12" t="s">
        <v>39</v>
      </c>
      <c r="AB600" s="12">
        <v>0</v>
      </c>
    </row>
    <row r="601" spans="7:28" ht="16" x14ac:dyDescent="0.2">
      <c r="G601" s="12" t="s">
        <v>4251</v>
      </c>
      <c r="H601" s="12">
        <v>119</v>
      </c>
      <c r="I601" s="12">
        <v>85</v>
      </c>
      <c r="J601" s="12" t="s">
        <v>4092</v>
      </c>
      <c r="K601" s="12">
        <v>2006</v>
      </c>
      <c r="L601" s="12" t="s">
        <v>4252</v>
      </c>
      <c r="M601" s="12">
        <v>926386224.60000002</v>
      </c>
      <c r="N601" s="12" t="s">
        <v>142</v>
      </c>
      <c r="O601" s="12" t="s">
        <v>2318</v>
      </c>
      <c r="P601" s="14">
        <v>38896</v>
      </c>
      <c r="Q601" s="12" t="s">
        <v>4259</v>
      </c>
      <c r="R601" s="12" t="s">
        <v>4260</v>
      </c>
      <c r="S601" s="12">
        <v>0.12</v>
      </c>
      <c r="T601" s="12">
        <v>2700</v>
      </c>
      <c r="U601" s="12">
        <v>2003</v>
      </c>
      <c r="V601" s="12">
        <v>3</v>
      </c>
      <c r="W601" s="12">
        <v>-0.47599560000000002</v>
      </c>
      <c r="X601" s="12">
        <v>-1.329763</v>
      </c>
      <c r="Y601" s="12">
        <v>-1.6339025</v>
      </c>
      <c r="Z601" s="12">
        <v>-0.21998870000000001</v>
      </c>
      <c r="AA601" s="12" t="s">
        <v>43</v>
      </c>
      <c r="AB601" s="12">
        <v>0</v>
      </c>
    </row>
    <row r="602" spans="7:28" ht="16" x14ac:dyDescent="0.2">
      <c r="G602" s="12" t="s">
        <v>4595</v>
      </c>
      <c r="H602" s="12">
        <v>105</v>
      </c>
      <c r="I602" s="12">
        <v>61</v>
      </c>
      <c r="J602" s="12" t="s">
        <v>4092</v>
      </c>
      <c r="K602" s="12">
        <v>2006</v>
      </c>
      <c r="L602" s="12" t="s">
        <v>4596</v>
      </c>
      <c r="M602" s="12">
        <v>753722659.79999995</v>
      </c>
      <c r="N602" s="12" t="s">
        <v>44</v>
      </c>
      <c r="O602" s="12" t="s">
        <v>199</v>
      </c>
      <c r="P602" s="14">
        <v>38896</v>
      </c>
      <c r="Q602" s="12" t="s">
        <v>4605</v>
      </c>
      <c r="R602" s="12" t="s">
        <v>4606</v>
      </c>
      <c r="S602" s="12">
        <v>0.16</v>
      </c>
      <c r="T602" s="12">
        <v>579</v>
      </c>
      <c r="U602" s="12">
        <v>2000</v>
      </c>
      <c r="V602" s="12">
        <v>6</v>
      </c>
      <c r="W602" s="12">
        <v>-0.47599560000000002</v>
      </c>
      <c r="X602" s="12">
        <v>-1.329763</v>
      </c>
      <c r="Y602" s="12">
        <v>-1.6339025</v>
      </c>
      <c r="Z602" s="12">
        <v>-0.21998870000000001</v>
      </c>
      <c r="AA602" s="12" t="s">
        <v>107</v>
      </c>
      <c r="AB602" s="12">
        <v>0</v>
      </c>
    </row>
    <row r="603" spans="7:28" ht="16" x14ac:dyDescent="0.2">
      <c r="G603" s="12" t="s">
        <v>1230</v>
      </c>
      <c r="H603" s="12">
        <v>56</v>
      </c>
      <c r="I603" s="12">
        <v>261</v>
      </c>
      <c r="J603" s="12" t="s">
        <v>11</v>
      </c>
      <c r="K603" s="12">
        <v>2006</v>
      </c>
      <c r="L603" s="12" t="s">
        <v>1231</v>
      </c>
      <c r="M603" s="12">
        <v>131500869.5</v>
      </c>
      <c r="N603" s="12" t="s">
        <v>150</v>
      </c>
      <c r="O603" s="12" t="s">
        <v>1280</v>
      </c>
      <c r="P603" s="14">
        <v>38898</v>
      </c>
      <c r="Q603" s="12" t="s">
        <v>1281</v>
      </c>
      <c r="R603" s="12" t="s">
        <v>1282</v>
      </c>
      <c r="S603" s="12">
        <v>0.06</v>
      </c>
      <c r="T603" s="12">
        <v>146</v>
      </c>
      <c r="U603" s="12">
        <v>1998</v>
      </c>
      <c r="V603" s="12">
        <v>8</v>
      </c>
      <c r="W603" s="12">
        <v>1.0155466099999999</v>
      </c>
      <c r="X603" s="12">
        <v>-0.40556700000000001</v>
      </c>
      <c r="Y603" s="12">
        <v>-0.53791370000000005</v>
      </c>
      <c r="Z603" s="12">
        <v>0.43905265999999998</v>
      </c>
      <c r="AA603" s="12" t="s">
        <v>39</v>
      </c>
      <c r="AB603" s="12">
        <v>1</v>
      </c>
    </row>
    <row r="604" spans="7:28" ht="16" x14ac:dyDescent="0.2">
      <c r="G604" s="12" t="s">
        <v>2551</v>
      </c>
      <c r="H604" s="12">
        <v>126</v>
      </c>
      <c r="I604" s="12">
        <v>222</v>
      </c>
      <c r="J604" s="12" t="s">
        <v>11</v>
      </c>
      <c r="K604" s="12">
        <v>2006</v>
      </c>
      <c r="L604" s="12" t="s">
        <v>2552</v>
      </c>
      <c r="M604" s="12">
        <v>435969224</v>
      </c>
      <c r="N604" s="12" t="s">
        <v>35</v>
      </c>
      <c r="O604" s="12" t="s">
        <v>637</v>
      </c>
      <c r="P604" s="14">
        <v>38911</v>
      </c>
      <c r="Q604" s="12" t="s">
        <v>2555</v>
      </c>
      <c r="R604" s="12" t="s">
        <v>2556</v>
      </c>
      <c r="S604" s="12">
        <v>0.5</v>
      </c>
      <c r="T604" s="12">
        <v>1124</v>
      </c>
      <c r="U604" s="12">
        <v>1918</v>
      </c>
      <c r="V604" s="12">
        <v>88</v>
      </c>
      <c r="W604" s="12">
        <v>-0.82692390000000005</v>
      </c>
      <c r="X604" s="12">
        <v>-1.3123039000000001</v>
      </c>
      <c r="Y604" s="12">
        <v>-1.8104699</v>
      </c>
      <c r="Z604" s="12">
        <v>-0.41683209999999998</v>
      </c>
      <c r="AA604" s="12" t="s">
        <v>43</v>
      </c>
      <c r="AB604" s="12">
        <v>1</v>
      </c>
    </row>
    <row r="605" spans="7:28" ht="16" x14ac:dyDescent="0.2">
      <c r="G605" s="12" t="s">
        <v>1454</v>
      </c>
      <c r="H605" s="12">
        <v>112</v>
      </c>
      <c r="I605" s="12">
        <v>259</v>
      </c>
      <c r="J605" s="12" t="s">
        <v>11</v>
      </c>
      <c r="K605" s="12">
        <v>2006</v>
      </c>
      <c r="L605" s="12" t="s">
        <v>1455</v>
      </c>
      <c r="M605" s="12">
        <v>2305339652</v>
      </c>
      <c r="N605" s="12" t="s">
        <v>150</v>
      </c>
      <c r="O605" s="12" t="s">
        <v>151</v>
      </c>
      <c r="P605" s="14">
        <v>38924</v>
      </c>
      <c r="Q605" s="12" t="s">
        <v>1456</v>
      </c>
      <c r="R605" s="12" t="s">
        <v>1457</v>
      </c>
      <c r="S605" s="12">
        <v>0.08</v>
      </c>
      <c r="T605" s="12">
        <v>33968</v>
      </c>
      <c r="U605" s="12">
        <v>2002</v>
      </c>
      <c r="V605" s="12">
        <v>4</v>
      </c>
      <c r="W605" s="12">
        <v>0.66948711999999999</v>
      </c>
      <c r="X605" s="12">
        <v>-6.2355899999999999E-2</v>
      </c>
      <c r="Y605" s="12">
        <v>-0.48096620000000001</v>
      </c>
      <c r="Z605" s="12">
        <v>0.31928084000000001</v>
      </c>
      <c r="AA605" s="12" t="s">
        <v>48</v>
      </c>
      <c r="AB605" s="12">
        <v>1</v>
      </c>
    </row>
    <row r="606" spans="7:28" ht="16" x14ac:dyDescent="0.2">
      <c r="G606" s="12" t="s">
        <v>2989</v>
      </c>
      <c r="H606" s="12">
        <v>137</v>
      </c>
      <c r="I606" s="12">
        <v>192</v>
      </c>
      <c r="J606" s="12" t="s">
        <v>2855</v>
      </c>
      <c r="K606" s="12">
        <v>2006</v>
      </c>
      <c r="L606" s="12" t="s">
        <v>2990</v>
      </c>
      <c r="M606" s="12">
        <v>1866116020</v>
      </c>
      <c r="N606" s="12" t="s">
        <v>142</v>
      </c>
      <c r="O606" s="12" t="s">
        <v>139</v>
      </c>
      <c r="P606" s="14">
        <v>38924</v>
      </c>
      <c r="Q606" s="12" t="s">
        <v>3014</v>
      </c>
      <c r="R606" s="12" t="s">
        <v>3015</v>
      </c>
      <c r="S606" s="12">
        <v>0.15</v>
      </c>
      <c r="T606" s="12">
        <v>4424</v>
      </c>
      <c r="U606" s="12">
        <v>1992</v>
      </c>
      <c r="V606" s="12">
        <v>14</v>
      </c>
      <c r="W606" s="12">
        <v>0.66948711999999999</v>
      </c>
      <c r="X606" s="12">
        <v>-6.2355899999999999E-2</v>
      </c>
      <c r="Y606" s="12">
        <v>-0.48096620000000001</v>
      </c>
      <c r="Z606" s="12">
        <v>0.31928084000000001</v>
      </c>
      <c r="AA606" s="12" t="s">
        <v>43</v>
      </c>
      <c r="AB606" s="12">
        <v>1</v>
      </c>
    </row>
    <row r="607" spans="7:28" ht="16" x14ac:dyDescent="0.2">
      <c r="G607" s="12" t="s">
        <v>1124</v>
      </c>
      <c r="H607" s="12">
        <v>118</v>
      </c>
      <c r="I607" s="12">
        <v>261</v>
      </c>
      <c r="J607" s="12" t="s">
        <v>11</v>
      </c>
      <c r="K607" s="12">
        <v>2006</v>
      </c>
      <c r="L607" s="12" t="s">
        <v>1125</v>
      </c>
      <c r="M607" s="12">
        <v>1570736640</v>
      </c>
      <c r="N607" s="12" t="s">
        <v>118</v>
      </c>
      <c r="O607" s="12" t="s">
        <v>885</v>
      </c>
      <c r="P607" s="14">
        <v>38937</v>
      </c>
      <c r="Q607" s="12" t="s">
        <v>1141</v>
      </c>
      <c r="R607" s="12" t="s">
        <v>1142</v>
      </c>
      <c r="S607" s="12">
        <v>0.03</v>
      </c>
      <c r="T607" s="12">
        <v>111</v>
      </c>
      <c r="U607" s="12">
        <v>2004</v>
      </c>
      <c r="V607" s="12">
        <v>2</v>
      </c>
      <c r="W607" s="12">
        <v>0.60437415999999999</v>
      </c>
      <c r="X607" s="12">
        <v>0.33135404000000002</v>
      </c>
      <c r="Y607" s="12">
        <v>-0.35006540000000003</v>
      </c>
      <c r="Z607" s="12">
        <v>0.37200223999999998</v>
      </c>
      <c r="AA607" s="12" t="s">
        <v>39</v>
      </c>
      <c r="AB607" s="12">
        <v>1</v>
      </c>
    </row>
    <row r="608" spans="7:28" ht="16" x14ac:dyDescent="0.2">
      <c r="G608" s="12" t="s">
        <v>5466</v>
      </c>
      <c r="H608" s="12">
        <v>100</v>
      </c>
      <c r="I608" s="12">
        <v>7</v>
      </c>
      <c r="J608" s="12" t="s">
        <v>4729</v>
      </c>
      <c r="K608" s="12">
        <v>2006</v>
      </c>
      <c r="L608" s="12" t="s">
        <v>5467</v>
      </c>
      <c r="M608" s="12">
        <v>238717878.30000001</v>
      </c>
      <c r="N608" s="12" t="s">
        <v>44</v>
      </c>
      <c r="O608" s="12" t="s">
        <v>199</v>
      </c>
      <c r="P608" s="14">
        <v>38937</v>
      </c>
      <c r="Q608" s="12" t="s">
        <v>1585</v>
      </c>
      <c r="R608" s="12" t="s">
        <v>5531</v>
      </c>
      <c r="S608" s="12">
        <v>0.59</v>
      </c>
      <c r="T608" s="12">
        <v>84</v>
      </c>
      <c r="U608" s="12">
        <v>2002</v>
      </c>
      <c r="V608" s="12">
        <v>4</v>
      </c>
      <c r="W608" s="12">
        <v>0.60437415999999999</v>
      </c>
      <c r="X608" s="12">
        <v>0.33135404000000002</v>
      </c>
      <c r="Y608" s="12">
        <v>-0.35006540000000003</v>
      </c>
      <c r="Z608" s="12">
        <v>0.37200223999999998</v>
      </c>
      <c r="AA608" s="12" t="s">
        <v>131</v>
      </c>
      <c r="AB608" s="12">
        <v>0</v>
      </c>
    </row>
    <row r="609" spans="7:28" ht="16" x14ac:dyDescent="0.2">
      <c r="G609" s="12" t="s">
        <v>1762</v>
      </c>
      <c r="H609" s="12">
        <v>126</v>
      </c>
      <c r="I609" s="12">
        <v>251</v>
      </c>
      <c r="J609" s="12" t="s">
        <v>11</v>
      </c>
      <c r="K609" s="12">
        <v>2006</v>
      </c>
      <c r="L609" s="12" t="s">
        <v>1763</v>
      </c>
      <c r="M609" s="12">
        <v>3874837441</v>
      </c>
      <c r="N609" s="12" t="s">
        <v>35</v>
      </c>
      <c r="O609" s="12" t="s">
        <v>287</v>
      </c>
      <c r="P609" s="14">
        <v>38940</v>
      </c>
      <c r="Q609" s="12" t="s">
        <v>1296</v>
      </c>
      <c r="R609" s="12" t="s">
        <v>1883</v>
      </c>
      <c r="S609" s="12">
        <v>0.19</v>
      </c>
      <c r="T609" s="12">
        <v>1600</v>
      </c>
      <c r="U609" s="12">
        <v>1995</v>
      </c>
      <c r="V609" s="12">
        <v>11</v>
      </c>
      <c r="W609" s="12">
        <v>0.29264673000000002</v>
      </c>
      <c r="X609" s="12">
        <v>0.25560306999999999</v>
      </c>
      <c r="Y609" s="12">
        <v>-0.56546209999999997</v>
      </c>
      <c r="Z609" s="12">
        <v>0.22082146</v>
      </c>
      <c r="AA609" s="12" t="s">
        <v>43</v>
      </c>
      <c r="AB609" s="12">
        <v>1</v>
      </c>
    </row>
    <row r="610" spans="7:28" ht="16" x14ac:dyDescent="0.2">
      <c r="G610" s="12" t="s">
        <v>334</v>
      </c>
      <c r="H610" s="12">
        <v>129</v>
      </c>
      <c r="I610" s="12">
        <v>262</v>
      </c>
      <c r="J610" s="12" t="s">
        <v>11</v>
      </c>
      <c r="K610" s="12">
        <v>2006</v>
      </c>
      <c r="L610" s="12" t="s">
        <v>335</v>
      </c>
      <c r="M610" s="12">
        <v>527061702.60000002</v>
      </c>
      <c r="N610" s="12" t="s">
        <v>150</v>
      </c>
      <c r="O610" s="12" t="s">
        <v>151</v>
      </c>
      <c r="P610" s="14">
        <v>38945</v>
      </c>
      <c r="Q610" s="12" t="s">
        <v>414</v>
      </c>
      <c r="R610" s="12" t="s">
        <v>415</v>
      </c>
      <c r="S610" s="12">
        <v>0.04</v>
      </c>
      <c r="T610" s="12">
        <v>2000</v>
      </c>
      <c r="U610" s="12">
        <v>2001</v>
      </c>
      <c r="V610" s="12">
        <v>5</v>
      </c>
      <c r="W610" s="12">
        <v>1.8935638299999999</v>
      </c>
      <c r="X610" s="12">
        <v>2.1209949699999999</v>
      </c>
      <c r="Y610" s="12">
        <v>0.67376159000000002</v>
      </c>
      <c r="Z610" s="12">
        <v>1.04757397</v>
      </c>
      <c r="AA610" s="12" t="s">
        <v>43</v>
      </c>
      <c r="AB610" s="12">
        <v>1</v>
      </c>
    </row>
    <row r="611" spans="7:28" ht="16" x14ac:dyDescent="0.2">
      <c r="G611" s="12" t="s">
        <v>1748</v>
      </c>
      <c r="H611" s="12">
        <v>134</v>
      </c>
      <c r="I611" s="12">
        <v>251</v>
      </c>
      <c r="J611" s="12" t="s">
        <v>11</v>
      </c>
      <c r="K611" s="12">
        <v>2006</v>
      </c>
      <c r="L611" s="12" t="s">
        <v>1749</v>
      </c>
      <c r="M611" s="12">
        <v>6504383996</v>
      </c>
      <c r="N611" s="12" t="s">
        <v>111</v>
      </c>
      <c r="O611" s="12" t="s">
        <v>1614</v>
      </c>
      <c r="P611" s="14">
        <v>38945</v>
      </c>
      <c r="Q611" s="12" t="s">
        <v>1869</v>
      </c>
      <c r="R611" s="12" t="s">
        <v>1870</v>
      </c>
      <c r="S611" s="12">
        <v>7.0000000000000007E-2</v>
      </c>
      <c r="T611" s="12">
        <v>63220</v>
      </c>
      <c r="U611" s="12">
        <v>1901</v>
      </c>
      <c r="V611" s="12">
        <v>105</v>
      </c>
      <c r="W611" s="12">
        <v>1.8935638299999999</v>
      </c>
      <c r="X611" s="12">
        <v>2.1209949699999999</v>
      </c>
      <c r="Y611" s="12">
        <v>0.67376159000000002</v>
      </c>
      <c r="Z611" s="12">
        <v>1.04757397</v>
      </c>
      <c r="AA611" s="12" t="s">
        <v>48</v>
      </c>
      <c r="AB611" s="12">
        <v>1</v>
      </c>
    </row>
    <row r="612" spans="7:28" ht="16" x14ac:dyDescent="0.2">
      <c r="G612" s="12" t="s">
        <v>2940</v>
      </c>
      <c r="H612" s="12">
        <v>68</v>
      </c>
      <c r="I612" s="12">
        <v>195</v>
      </c>
      <c r="J612" s="12" t="s">
        <v>2855</v>
      </c>
      <c r="K612" s="12">
        <v>2006</v>
      </c>
      <c r="L612" s="12" t="s">
        <v>2941</v>
      </c>
      <c r="M612" s="12">
        <v>194255802.40000001</v>
      </c>
      <c r="N612" s="12" t="s">
        <v>35</v>
      </c>
      <c r="O612" s="12" t="s">
        <v>40</v>
      </c>
      <c r="P612" s="14">
        <v>38965</v>
      </c>
      <c r="Q612" s="12" t="s">
        <v>2973</v>
      </c>
      <c r="R612" s="12" t="s">
        <v>1607</v>
      </c>
      <c r="S612" s="12">
        <v>7.0000000000000007E-2</v>
      </c>
      <c r="T612" s="12">
        <v>264</v>
      </c>
      <c r="U612" s="12">
        <v>2005</v>
      </c>
      <c r="V612" s="12">
        <v>1</v>
      </c>
      <c r="W612" s="12">
        <v>1.3925907399999999</v>
      </c>
      <c r="X612" s="12">
        <v>1.95517132</v>
      </c>
      <c r="Y612" s="12">
        <v>1.3249906600000001</v>
      </c>
      <c r="Z612" s="12">
        <v>1.45341794</v>
      </c>
      <c r="AA612" s="12" t="s">
        <v>39</v>
      </c>
      <c r="AB612" s="12">
        <v>1</v>
      </c>
    </row>
    <row r="613" spans="7:28" ht="16" x14ac:dyDescent="0.2">
      <c r="G613" s="12" t="s">
        <v>177</v>
      </c>
      <c r="H613" s="12">
        <v>135</v>
      </c>
      <c r="I613" s="12">
        <v>262</v>
      </c>
      <c r="J613" s="12" t="s">
        <v>11</v>
      </c>
      <c r="K613" s="12">
        <v>2006</v>
      </c>
      <c r="L613" s="12" t="s">
        <v>178</v>
      </c>
      <c r="M613" s="12">
        <v>14417363005</v>
      </c>
      <c r="N613" s="12" t="s">
        <v>111</v>
      </c>
      <c r="O613" s="12" t="s">
        <v>125</v>
      </c>
      <c r="P613" s="14">
        <v>38967</v>
      </c>
      <c r="Q613" s="12" t="s">
        <v>214</v>
      </c>
      <c r="R613" s="12" t="s">
        <v>215</v>
      </c>
      <c r="S613" s="12">
        <v>0.22</v>
      </c>
      <c r="T613" s="12">
        <v>42984</v>
      </c>
      <c r="U613" s="12">
        <v>2001</v>
      </c>
      <c r="V613" s="12">
        <v>5</v>
      </c>
      <c r="W613" s="12">
        <v>3.9935610000000003E-2</v>
      </c>
      <c r="X613" s="12">
        <v>1.03541164</v>
      </c>
      <c r="Y613" s="12">
        <v>0.50456968999999996</v>
      </c>
      <c r="Z613" s="12">
        <v>0.86654571000000002</v>
      </c>
      <c r="AA613" s="12" t="s">
        <v>48</v>
      </c>
      <c r="AB613" s="12">
        <v>1</v>
      </c>
    </row>
    <row r="614" spans="7:28" ht="16" x14ac:dyDescent="0.2">
      <c r="G614" s="12" t="s">
        <v>1598</v>
      </c>
      <c r="H614" s="12">
        <v>12</v>
      </c>
      <c r="I614" s="12">
        <v>257</v>
      </c>
      <c r="J614" s="12" t="s">
        <v>11</v>
      </c>
      <c r="K614" s="12">
        <v>2006</v>
      </c>
      <c r="L614" s="12" t="s">
        <v>1599</v>
      </c>
      <c r="M614" s="12">
        <v>365577250.5</v>
      </c>
      <c r="N614" s="12" t="s">
        <v>35</v>
      </c>
      <c r="O614" s="12" t="s">
        <v>40</v>
      </c>
      <c r="P614" s="14">
        <v>38978</v>
      </c>
      <c r="Q614" s="12" t="s">
        <v>1606</v>
      </c>
      <c r="R614" s="12" t="s">
        <v>1607</v>
      </c>
      <c r="S614" s="12">
        <v>0.17</v>
      </c>
      <c r="T614" s="12">
        <v>300</v>
      </c>
      <c r="U614" s="12">
        <v>2005</v>
      </c>
      <c r="V614" s="12">
        <v>1</v>
      </c>
      <c r="W614" s="12">
        <v>1.8067181699999999</v>
      </c>
      <c r="X614" s="12">
        <v>1.80654169</v>
      </c>
      <c r="Y614" s="12">
        <v>1.5466527699999999</v>
      </c>
      <c r="Z614" s="12">
        <v>1.58761588</v>
      </c>
      <c r="AA614" s="12" t="s">
        <v>39</v>
      </c>
      <c r="AB614" s="12">
        <v>1</v>
      </c>
    </row>
    <row r="615" spans="7:28" ht="16" x14ac:dyDescent="0.2">
      <c r="G615" s="12" t="s">
        <v>2294</v>
      </c>
      <c r="H615" s="12">
        <v>62</v>
      </c>
      <c r="I615" s="12">
        <v>235</v>
      </c>
      <c r="J615" s="12" t="s">
        <v>11</v>
      </c>
      <c r="K615" s="12">
        <v>2006</v>
      </c>
      <c r="L615" s="12" t="s">
        <v>2295</v>
      </c>
      <c r="M615" s="12">
        <v>70515081.989999995</v>
      </c>
      <c r="N615" s="12" t="s">
        <v>118</v>
      </c>
      <c r="O615" s="12" t="s">
        <v>226</v>
      </c>
      <c r="P615" s="14">
        <v>38978</v>
      </c>
      <c r="Q615" s="12" t="s">
        <v>2342</v>
      </c>
      <c r="R615" s="12">
        <v>858605</v>
      </c>
      <c r="S615" s="12">
        <v>0.78</v>
      </c>
      <c r="T615" s="12">
        <v>96</v>
      </c>
      <c r="U615" s="12">
        <v>1993</v>
      </c>
      <c r="V615" s="12">
        <v>13</v>
      </c>
      <c r="W615" s="12">
        <v>1.8067181699999999</v>
      </c>
      <c r="X615" s="12">
        <v>1.80654169</v>
      </c>
      <c r="Y615" s="12">
        <v>1.5466527699999999</v>
      </c>
      <c r="Z615" s="12">
        <v>1.58761588</v>
      </c>
      <c r="AA615" s="12" t="s">
        <v>131</v>
      </c>
      <c r="AB615" s="12">
        <v>1</v>
      </c>
    </row>
    <row r="616" spans="7:28" ht="16" x14ac:dyDescent="0.2">
      <c r="G616" s="12" t="s">
        <v>1095</v>
      </c>
      <c r="H616" s="12">
        <v>119</v>
      </c>
      <c r="I616" s="12">
        <v>261</v>
      </c>
      <c r="J616" s="12" t="s">
        <v>11</v>
      </c>
      <c r="K616" s="12">
        <v>2006</v>
      </c>
      <c r="L616" s="12" t="s">
        <v>1096</v>
      </c>
      <c r="M616" s="12">
        <v>8815990495</v>
      </c>
      <c r="N616" s="12" t="s">
        <v>150</v>
      </c>
      <c r="O616" s="12" t="s">
        <v>151</v>
      </c>
      <c r="P616" s="14">
        <v>38980</v>
      </c>
      <c r="Q616" s="12" t="s">
        <v>1114</v>
      </c>
      <c r="R616" s="12" t="s">
        <v>1115</v>
      </c>
      <c r="S616" s="12">
        <v>0.02</v>
      </c>
      <c r="T616" s="12">
        <v>11500</v>
      </c>
      <c r="U616" s="12">
        <v>1851</v>
      </c>
      <c r="V616" s="12">
        <v>155</v>
      </c>
      <c r="W616" s="12">
        <v>1.91199356</v>
      </c>
      <c r="X616" s="12">
        <v>1.8506934900000001</v>
      </c>
      <c r="Y616" s="12">
        <v>1.6714187199999999</v>
      </c>
      <c r="Z616" s="12">
        <v>1.6791256400000001</v>
      </c>
      <c r="AA616" s="12" t="s">
        <v>48</v>
      </c>
      <c r="AB616" s="12">
        <v>1</v>
      </c>
    </row>
    <row r="617" spans="7:28" ht="16" x14ac:dyDescent="0.2">
      <c r="G617" s="12" t="s">
        <v>2300</v>
      </c>
      <c r="H617" s="12">
        <v>121</v>
      </c>
      <c r="I617" s="12">
        <v>234</v>
      </c>
      <c r="J617" s="12" t="s">
        <v>11</v>
      </c>
      <c r="K617" s="12">
        <v>2006</v>
      </c>
      <c r="L617" s="12" t="s">
        <v>2301</v>
      </c>
      <c r="M617" s="12">
        <v>9065595158</v>
      </c>
      <c r="N617" s="12" t="s">
        <v>142</v>
      </c>
      <c r="O617" s="12" t="s">
        <v>202</v>
      </c>
      <c r="P617" s="14">
        <v>38980</v>
      </c>
      <c r="Q617" s="12" t="s">
        <v>2344</v>
      </c>
      <c r="R617" s="12" t="s">
        <v>2345</v>
      </c>
      <c r="S617" s="12">
        <v>0.13</v>
      </c>
      <c r="T617" s="12">
        <v>17000</v>
      </c>
      <c r="U617" s="12">
        <v>1938</v>
      </c>
      <c r="V617" s="12">
        <v>68</v>
      </c>
      <c r="W617" s="12">
        <v>1.91199356</v>
      </c>
      <c r="X617" s="12">
        <v>1.8506934900000001</v>
      </c>
      <c r="Y617" s="12">
        <v>1.6714187199999999</v>
      </c>
      <c r="Z617" s="12">
        <v>1.6791256400000001</v>
      </c>
      <c r="AA617" s="12" t="s">
        <v>48</v>
      </c>
      <c r="AB617" s="12">
        <v>1</v>
      </c>
    </row>
    <row r="618" spans="7:28" ht="16" x14ac:dyDescent="0.2">
      <c r="G618" s="12" t="s">
        <v>1076</v>
      </c>
      <c r="H618" s="12">
        <v>124</v>
      </c>
      <c r="I618" s="12">
        <v>261</v>
      </c>
      <c r="J618" s="12" t="s">
        <v>11</v>
      </c>
      <c r="K618" s="12">
        <v>2006</v>
      </c>
      <c r="L618" s="12" t="s">
        <v>1077</v>
      </c>
      <c r="M618" s="12">
        <v>3085286767</v>
      </c>
      <c r="N618" s="12" t="s">
        <v>118</v>
      </c>
      <c r="O618" s="12" t="s">
        <v>226</v>
      </c>
      <c r="P618" s="14">
        <v>38982</v>
      </c>
      <c r="Q618" s="12" t="s">
        <v>1099</v>
      </c>
      <c r="R618" s="12">
        <v>540000</v>
      </c>
      <c r="S618" s="12">
        <v>0.09</v>
      </c>
      <c r="T618" s="12">
        <v>2656</v>
      </c>
      <c r="U618" s="12">
        <v>1996</v>
      </c>
      <c r="V618" s="12">
        <v>10</v>
      </c>
      <c r="W618" s="12">
        <v>0.67216814000000003</v>
      </c>
      <c r="X618" s="12">
        <v>1.3347576999999999</v>
      </c>
      <c r="Y618" s="12">
        <v>1.23815637</v>
      </c>
      <c r="Z618" s="12">
        <v>1.3547891700000001</v>
      </c>
      <c r="AA618" s="12" t="s">
        <v>43</v>
      </c>
      <c r="AB618" s="12">
        <v>1</v>
      </c>
    </row>
    <row r="619" spans="7:28" ht="16" x14ac:dyDescent="0.2">
      <c r="G619" s="12" t="s">
        <v>4441</v>
      </c>
      <c r="H619" s="12">
        <v>100</v>
      </c>
      <c r="I619" s="12">
        <v>71</v>
      </c>
      <c r="J619" s="12" t="s">
        <v>4092</v>
      </c>
      <c r="K619" s="12">
        <v>2006</v>
      </c>
      <c r="L619" s="12" t="s">
        <v>4442</v>
      </c>
      <c r="M619" s="12">
        <v>99588572.159999996</v>
      </c>
      <c r="N619" s="12" t="s">
        <v>35</v>
      </c>
      <c r="O619" s="12" t="s">
        <v>40</v>
      </c>
      <c r="P619" s="14">
        <v>38982</v>
      </c>
      <c r="Q619" s="12" t="s">
        <v>4480</v>
      </c>
      <c r="R619" s="12" t="s">
        <v>2179</v>
      </c>
      <c r="S619" s="12">
        <v>0.05</v>
      </c>
      <c r="T619" s="12">
        <v>217</v>
      </c>
      <c r="U619" s="12">
        <v>1988</v>
      </c>
      <c r="V619" s="12">
        <v>18</v>
      </c>
      <c r="W619" s="12">
        <v>0.67216814000000003</v>
      </c>
      <c r="X619" s="12">
        <v>1.3347576999999999</v>
      </c>
      <c r="Y619" s="12">
        <v>1.23815637</v>
      </c>
      <c r="Z619" s="12">
        <v>1.3547891700000001</v>
      </c>
      <c r="AA619" s="12" t="s">
        <v>39</v>
      </c>
      <c r="AB619" s="12">
        <v>0</v>
      </c>
    </row>
    <row r="620" spans="7:28" ht="16" x14ac:dyDescent="0.2">
      <c r="G620" s="12" t="s">
        <v>1716</v>
      </c>
      <c r="H620" s="12">
        <v>131</v>
      </c>
      <c r="I620" s="12">
        <v>253</v>
      </c>
      <c r="J620" s="12" t="s">
        <v>11</v>
      </c>
      <c r="K620" s="12">
        <v>2006</v>
      </c>
      <c r="L620" s="12" t="s">
        <v>1717</v>
      </c>
      <c r="M620" s="12">
        <v>7504068.0880000005</v>
      </c>
      <c r="N620" s="12" t="s">
        <v>104</v>
      </c>
      <c r="O620" s="12" t="s">
        <v>115</v>
      </c>
      <c r="P620" s="14">
        <v>38987</v>
      </c>
      <c r="Q620" s="12" t="s">
        <v>1834</v>
      </c>
      <c r="R620" s="12" t="s">
        <v>1835</v>
      </c>
      <c r="S620" s="12">
        <v>0.22</v>
      </c>
      <c r="T620" s="12">
        <v>1179</v>
      </c>
      <c r="U620" s="12">
        <v>2006</v>
      </c>
      <c r="V620" s="12">
        <v>0</v>
      </c>
      <c r="W620" s="12">
        <v>2.0706433400000002</v>
      </c>
      <c r="X620" s="12">
        <v>1.9921885800000001</v>
      </c>
      <c r="Y620" s="12">
        <v>1.9939462699999999</v>
      </c>
      <c r="Z620" s="12">
        <v>1.9421264199999999</v>
      </c>
      <c r="AA620" s="12" t="s">
        <v>43</v>
      </c>
      <c r="AB620" s="12">
        <v>1</v>
      </c>
    </row>
    <row r="621" spans="7:28" ht="16" x14ac:dyDescent="0.2">
      <c r="G621" s="12" t="s">
        <v>475</v>
      </c>
      <c r="H621" s="12">
        <v>126</v>
      </c>
      <c r="I621" s="12">
        <v>262</v>
      </c>
      <c r="J621" s="12" t="s">
        <v>11</v>
      </c>
      <c r="K621" s="12">
        <v>2006</v>
      </c>
      <c r="L621" s="12" t="s">
        <v>476</v>
      </c>
      <c r="M621" s="12">
        <v>1198248094</v>
      </c>
      <c r="N621" s="12" t="s">
        <v>111</v>
      </c>
      <c r="O621" s="12" t="s">
        <v>392</v>
      </c>
      <c r="P621" s="14">
        <v>38988</v>
      </c>
      <c r="Q621" s="12" t="s">
        <v>506</v>
      </c>
      <c r="R621" s="12" t="s">
        <v>507</v>
      </c>
      <c r="S621" s="12">
        <v>0.04</v>
      </c>
      <c r="T621" s="12">
        <v>5500</v>
      </c>
      <c r="U621" s="12">
        <v>1969</v>
      </c>
      <c r="V621" s="12">
        <v>37</v>
      </c>
      <c r="W621" s="12">
        <v>1.9969063600000001</v>
      </c>
      <c r="X621" s="12">
        <v>2.0112337500000002</v>
      </c>
      <c r="Y621" s="12">
        <v>2.0508233300000001</v>
      </c>
      <c r="Z621" s="12">
        <v>1.99690854</v>
      </c>
      <c r="AA621" s="12" t="s">
        <v>110</v>
      </c>
      <c r="AB621" s="12">
        <v>1</v>
      </c>
    </row>
    <row r="622" spans="7:28" ht="16" x14ac:dyDescent="0.2">
      <c r="G622" s="12" t="s">
        <v>3121</v>
      </c>
      <c r="H622" s="12">
        <v>127</v>
      </c>
      <c r="I622" s="12">
        <v>182</v>
      </c>
      <c r="J622" s="12" t="s">
        <v>2855</v>
      </c>
      <c r="K622" s="12">
        <v>2006</v>
      </c>
      <c r="L622" s="12" t="s">
        <v>3122</v>
      </c>
      <c r="M622" s="12">
        <v>2668338783</v>
      </c>
      <c r="N622" s="12" t="s">
        <v>150</v>
      </c>
      <c r="O622" s="12" t="s">
        <v>125</v>
      </c>
      <c r="P622" s="14">
        <v>38989</v>
      </c>
      <c r="Q622" s="12" t="s">
        <v>1832</v>
      </c>
      <c r="R622" s="12" t="s">
        <v>3216</v>
      </c>
      <c r="S622" s="12">
        <v>0.05</v>
      </c>
      <c r="T622" s="12">
        <v>1934</v>
      </c>
      <c r="U622" s="12">
        <v>1999</v>
      </c>
      <c r="V622" s="12">
        <v>7</v>
      </c>
      <c r="W622" s="12">
        <v>1.5486089999999999</v>
      </c>
      <c r="X622" s="12">
        <v>1.80372322</v>
      </c>
      <c r="Y622" s="12">
        <v>1.89264579</v>
      </c>
      <c r="Z622" s="12">
        <v>1.8838525699999999</v>
      </c>
      <c r="AA622" s="12" t="s">
        <v>43</v>
      </c>
      <c r="AB622" s="12">
        <v>1</v>
      </c>
    </row>
    <row r="623" spans="7:28" ht="16" x14ac:dyDescent="0.2">
      <c r="G623" s="12" t="s">
        <v>350</v>
      </c>
      <c r="H623" s="12">
        <v>129</v>
      </c>
      <c r="I623" s="12">
        <v>262</v>
      </c>
      <c r="J623" s="12" t="s">
        <v>11</v>
      </c>
      <c r="K623" s="12">
        <v>2006</v>
      </c>
      <c r="L623" s="12" t="s">
        <v>351</v>
      </c>
      <c r="M623" s="12">
        <v>2061979359</v>
      </c>
      <c r="N623" s="12" t="s">
        <v>35</v>
      </c>
      <c r="O623" s="12" t="s">
        <v>101</v>
      </c>
      <c r="P623" s="14">
        <v>38993</v>
      </c>
      <c r="Q623" s="12" t="s">
        <v>431</v>
      </c>
      <c r="R623" s="12" t="s">
        <v>432</v>
      </c>
      <c r="S623" s="12">
        <v>0.13</v>
      </c>
      <c r="T623" s="12">
        <v>869</v>
      </c>
      <c r="U623" s="12">
        <v>1952</v>
      </c>
      <c r="V623" s="12">
        <v>54</v>
      </c>
      <c r="W623" s="12">
        <v>1.1539887099999999</v>
      </c>
      <c r="X623" s="12">
        <v>1.61387334</v>
      </c>
      <c r="Y623" s="12">
        <v>1.76843526</v>
      </c>
      <c r="Z623" s="12">
        <v>1.7994367099999999</v>
      </c>
      <c r="AA623" s="12" t="s">
        <v>107</v>
      </c>
      <c r="AB623" s="12">
        <v>1</v>
      </c>
    </row>
    <row r="624" spans="7:28" ht="16" x14ac:dyDescent="0.2">
      <c r="G624" s="12" t="s">
        <v>5353</v>
      </c>
      <c r="H624" s="12">
        <v>49</v>
      </c>
      <c r="I624" s="12">
        <v>12</v>
      </c>
      <c r="J624" s="12" t="s">
        <v>4729</v>
      </c>
      <c r="K624" s="12">
        <v>2006</v>
      </c>
      <c r="L624" s="12" t="s">
        <v>5354</v>
      </c>
      <c r="M624" s="12">
        <v>30880146</v>
      </c>
      <c r="N624" s="12" t="s">
        <v>111</v>
      </c>
      <c r="O624" s="12" t="s">
        <v>125</v>
      </c>
      <c r="P624" s="14">
        <v>39002</v>
      </c>
      <c r="Q624" s="12" t="s">
        <v>5393</v>
      </c>
      <c r="R624" s="12" t="s">
        <v>5394</v>
      </c>
      <c r="S624" s="12">
        <v>1.39</v>
      </c>
      <c r="T624" s="12">
        <v>87</v>
      </c>
      <c r="U624" s="12">
        <v>1995</v>
      </c>
      <c r="V624" s="12">
        <v>11</v>
      </c>
      <c r="W624" s="12">
        <v>1.97023196</v>
      </c>
      <c r="X624" s="12">
        <v>1.9828117999999999</v>
      </c>
      <c r="Y624" s="12">
        <v>2.3810654499999999</v>
      </c>
      <c r="Z624" s="12">
        <v>2.4904414199999998</v>
      </c>
      <c r="AA624" s="12" t="s">
        <v>131</v>
      </c>
      <c r="AB624" s="12">
        <v>0</v>
      </c>
    </row>
    <row r="625" spans="7:28" ht="16" x14ac:dyDescent="0.2">
      <c r="G625" s="12" t="s">
        <v>1730</v>
      </c>
      <c r="H625" s="12">
        <v>135</v>
      </c>
      <c r="I625" s="12">
        <v>252</v>
      </c>
      <c r="J625" s="12" t="s">
        <v>11</v>
      </c>
      <c r="K625" s="12">
        <v>2006</v>
      </c>
      <c r="L625" s="12" t="s">
        <v>1731</v>
      </c>
      <c r="M625" s="12">
        <v>9997030955</v>
      </c>
      <c r="N625" s="12" t="s">
        <v>118</v>
      </c>
      <c r="O625" s="12" t="s">
        <v>119</v>
      </c>
      <c r="P625" s="14">
        <v>39003</v>
      </c>
      <c r="Q625" s="12" t="s">
        <v>1851</v>
      </c>
      <c r="R625" s="12" t="s">
        <v>1852</v>
      </c>
      <c r="S625" s="12">
        <v>0.44</v>
      </c>
      <c r="T625" s="12">
        <v>31000</v>
      </c>
      <c r="U625" s="12">
        <v>1969</v>
      </c>
      <c r="V625" s="12">
        <v>37</v>
      </c>
      <c r="W625" s="12">
        <v>1.91553532</v>
      </c>
      <c r="X625" s="12">
        <v>1.99634431</v>
      </c>
      <c r="Y625" s="12">
        <v>2.39666588</v>
      </c>
      <c r="Z625" s="12">
        <v>2.5561042199999999</v>
      </c>
      <c r="AA625" s="12" t="s">
        <v>48</v>
      </c>
      <c r="AB625" s="12">
        <v>1</v>
      </c>
    </row>
    <row r="626" spans="7:28" ht="16" x14ac:dyDescent="0.2">
      <c r="G626" s="12" t="s">
        <v>3318</v>
      </c>
      <c r="H626" s="12">
        <v>109</v>
      </c>
      <c r="I626" s="12">
        <v>169</v>
      </c>
      <c r="J626" s="12" t="s">
        <v>2855</v>
      </c>
      <c r="K626" s="12">
        <v>2006</v>
      </c>
      <c r="L626" s="12" t="s">
        <v>3319</v>
      </c>
      <c r="M626" s="12">
        <v>788603861.20000005</v>
      </c>
      <c r="N626" s="12" t="s">
        <v>44</v>
      </c>
      <c r="O626" s="12" t="s">
        <v>199</v>
      </c>
      <c r="P626" s="14">
        <v>39009</v>
      </c>
      <c r="Q626" s="12" t="s">
        <v>3347</v>
      </c>
      <c r="R626" s="12" t="s">
        <v>3348</v>
      </c>
      <c r="S626" s="12">
        <v>0.13</v>
      </c>
      <c r="T626" s="12">
        <v>423</v>
      </c>
      <c r="U626" s="12">
        <v>1983</v>
      </c>
      <c r="V626" s="12">
        <v>23</v>
      </c>
      <c r="W626" s="12">
        <v>1.3516986499999999</v>
      </c>
      <c r="X626" s="12">
        <v>1.8147909600000001</v>
      </c>
      <c r="Y626" s="12">
        <v>2.19489351</v>
      </c>
      <c r="Z626" s="12">
        <v>2.5326605899999999</v>
      </c>
      <c r="AA626" s="12" t="s">
        <v>39</v>
      </c>
      <c r="AB626" s="12">
        <v>1</v>
      </c>
    </row>
    <row r="627" spans="7:28" ht="16" x14ac:dyDescent="0.2">
      <c r="G627" s="12" t="s">
        <v>938</v>
      </c>
      <c r="H627" s="12">
        <v>130</v>
      </c>
      <c r="I627" s="12">
        <v>261</v>
      </c>
      <c r="J627" s="12" t="s">
        <v>11</v>
      </c>
      <c r="K627" s="12">
        <v>2006</v>
      </c>
      <c r="L627" s="12" t="s">
        <v>939</v>
      </c>
      <c r="M627" s="12">
        <v>1975975001</v>
      </c>
      <c r="N627" s="12" t="s">
        <v>150</v>
      </c>
      <c r="O627" s="12" t="s">
        <v>151</v>
      </c>
      <c r="P627" s="14">
        <v>39010</v>
      </c>
      <c r="Q627" s="12" t="s">
        <v>988</v>
      </c>
      <c r="R627" s="12" t="s">
        <v>989</v>
      </c>
      <c r="S627" s="12">
        <v>0.11</v>
      </c>
      <c r="T627" s="12">
        <v>27800</v>
      </c>
      <c r="U627" s="12">
        <v>1999</v>
      </c>
      <c r="V627" s="12">
        <v>7</v>
      </c>
      <c r="W627" s="12">
        <v>1.3385904799999999</v>
      </c>
      <c r="X627" s="12">
        <v>1.8103254799999999</v>
      </c>
      <c r="Y627" s="12">
        <v>2.1909442499999998</v>
      </c>
      <c r="Z627" s="12">
        <v>2.5570609200000001</v>
      </c>
      <c r="AA627" s="12" t="s">
        <v>48</v>
      </c>
      <c r="AB627" s="12">
        <v>1</v>
      </c>
    </row>
    <row r="628" spans="7:28" ht="16" x14ac:dyDescent="0.2">
      <c r="G628" s="12" t="s">
        <v>2081</v>
      </c>
      <c r="H628" s="12">
        <v>126</v>
      </c>
      <c r="I628" s="12">
        <v>243</v>
      </c>
      <c r="J628" s="12" t="s">
        <v>11</v>
      </c>
      <c r="K628" s="12">
        <v>2006</v>
      </c>
      <c r="L628" s="12" t="s">
        <v>2082</v>
      </c>
      <c r="M628" s="12">
        <v>6100986983</v>
      </c>
      <c r="N628" s="12" t="s">
        <v>111</v>
      </c>
      <c r="O628" s="12" t="s">
        <v>128</v>
      </c>
      <c r="P628" s="14">
        <v>39014</v>
      </c>
      <c r="Q628" s="12" t="s">
        <v>2094</v>
      </c>
      <c r="R628" s="12" t="s">
        <v>2095</v>
      </c>
      <c r="S628" s="12">
        <v>0.12</v>
      </c>
      <c r="T628" s="12">
        <v>600</v>
      </c>
      <c r="U628" s="12">
        <v>2005</v>
      </c>
      <c r="V628" s="12">
        <v>1</v>
      </c>
      <c r="W628" s="12">
        <v>1.6195582100000001</v>
      </c>
      <c r="X628" s="12">
        <v>1.9523942000000001</v>
      </c>
      <c r="Y628" s="12">
        <v>2.3137846400000002</v>
      </c>
      <c r="Z628" s="12">
        <v>2.7754164700000001</v>
      </c>
      <c r="AA628" s="12" t="s">
        <v>107</v>
      </c>
      <c r="AB628" s="12">
        <v>1</v>
      </c>
    </row>
    <row r="629" spans="7:28" ht="16" x14ac:dyDescent="0.2">
      <c r="G629" s="12" t="s">
        <v>1986</v>
      </c>
      <c r="H629" s="12">
        <v>39</v>
      </c>
      <c r="I629" s="12">
        <v>247</v>
      </c>
      <c r="J629" s="12" t="s">
        <v>11</v>
      </c>
      <c r="K629" s="12">
        <v>2006</v>
      </c>
      <c r="L629" s="12" t="s">
        <v>1987</v>
      </c>
      <c r="M629" s="12">
        <v>1376896884</v>
      </c>
      <c r="N629" s="12" t="s">
        <v>97</v>
      </c>
      <c r="O629" s="12" t="s">
        <v>644</v>
      </c>
      <c r="P629" s="14">
        <v>39016</v>
      </c>
      <c r="Q629" s="12" t="s">
        <v>2043</v>
      </c>
      <c r="R629" s="12" t="s">
        <v>2044</v>
      </c>
      <c r="S629" s="12">
        <v>0.19</v>
      </c>
      <c r="T629" s="12">
        <v>7102</v>
      </c>
      <c r="U629" s="12">
        <v>2004</v>
      </c>
      <c r="V629" s="12">
        <v>2</v>
      </c>
      <c r="W629" s="12">
        <v>1.9734527500000001</v>
      </c>
      <c r="X629" s="12">
        <v>2.1229354200000001</v>
      </c>
      <c r="Y629" s="12">
        <v>2.48211637</v>
      </c>
      <c r="Z629" s="12">
        <v>3.0370706799999998</v>
      </c>
      <c r="AA629" s="12" t="s">
        <v>110</v>
      </c>
      <c r="AB629" s="12">
        <v>1</v>
      </c>
    </row>
    <row r="630" spans="7:28" ht="16" x14ac:dyDescent="0.2">
      <c r="G630" s="12" t="s">
        <v>3123</v>
      </c>
      <c r="H630" s="12">
        <v>98</v>
      </c>
      <c r="I630" s="12">
        <v>181</v>
      </c>
      <c r="J630" s="12" t="s">
        <v>2855</v>
      </c>
      <c r="K630" s="12">
        <v>2006</v>
      </c>
      <c r="L630" s="12" t="s">
        <v>3124</v>
      </c>
      <c r="M630" s="12">
        <v>386875678.89999998</v>
      </c>
      <c r="N630" s="12" t="s">
        <v>35</v>
      </c>
      <c r="O630" s="12" t="s">
        <v>40</v>
      </c>
      <c r="P630" s="14">
        <v>39022</v>
      </c>
      <c r="Q630" s="12" t="s">
        <v>3217</v>
      </c>
      <c r="R630" s="12" t="s">
        <v>3218</v>
      </c>
      <c r="S630" s="12">
        <v>0.76</v>
      </c>
      <c r="T630" s="12">
        <v>393</v>
      </c>
      <c r="U630" s="12">
        <v>2004</v>
      </c>
      <c r="V630" s="12">
        <v>2</v>
      </c>
      <c r="W630" s="12">
        <v>0.28938734999999999</v>
      </c>
      <c r="X630" s="12">
        <v>1.28559095</v>
      </c>
      <c r="Y630" s="12">
        <v>1.7656437300000001</v>
      </c>
      <c r="Z630" s="12">
        <v>2.3491087400000001</v>
      </c>
      <c r="AA630" s="12" t="s">
        <v>39</v>
      </c>
      <c r="AB630" s="12">
        <v>1</v>
      </c>
    </row>
    <row r="631" spans="7:28" ht="16" x14ac:dyDescent="0.2">
      <c r="G631" s="12" t="s">
        <v>1768</v>
      </c>
      <c r="H631" s="12">
        <v>119</v>
      </c>
      <c r="I631" s="12">
        <v>251</v>
      </c>
      <c r="J631" s="12" t="s">
        <v>11</v>
      </c>
      <c r="K631" s="12">
        <v>2006</v>
      </c>
      <c r="L631" s="12" t="s">
        <v>1769</v>
      </c>
      <c r="M631" s="12">
        <v>722583024.20000005</v>
      </c>
      <c r="N631" s="12" t="s">
        <v>111</v>
      </c>
      <c r="O631" s="12" t="s">
        <v>237</v>
      </c>
      <c r="P631" s="14">
        <v>39024</v>
      </c>
      <c r="Q631" s="12" t="s">
        <v>1888</v>
      </c>
      <c r="R631" s="12" t="s">
        <v>1889</v>
      </c>
      <c r="S631" s="12">
        <v>0.36</v>
      </c>
      <c r="T631" s="12">
        <v>758</v>
      </c>
      <c r="U631" s="12">
        <v>2001</v>
      </c>
      <c r="V631" s="12">
        <v>5</v>
      </c>
      <c r="W631" s="12">
        <v>-0.19471730000000001</v>
      </c>
      <c r="X631" s="12">
        <v>1.1129144099999999</v>
      </c>
      <c r="Y631" s="12">
        <v>1.62464696</v>
      </c>
      <c r="Z631" s="12">
        <v>2.2123965999999999</v>
      </c>
      <c r="AA631" s="12" t="s">
        <v>107</v>
      </c>
      <c r="AB631" s="12">
        <v>1</v>
      </c>
    </row>
    <row r="632" spans="7:28" ht="16" x14ac:dyDescent="0.2">
      <c r="G632" s="12" t="s">
        <v>5220</v>
      </c>
      <c r="H632" s="12">
        <v>103</v>
      </c>
      <c r="I632" s="12">
        <v>18</v>
      </c>
      <c r="J632" s="12" t="s">
        <v>4729</v>
      </c>
      <c r="K632" s="12">
        <v>2006</v>
      </c>
      <c r="L632" s="12" t="s">
        <v>5221</v>
      </c>
      <c r="M632" s="12">
        <v>46290440720</v>
      </c>
      <c r="N632" s="12" t="s">
        <v>35</v>
      </c>
      <c r="O632" s="12" t="s">
        <v>40</v>
      </c>
      <c r="P632" s="14">
        <v>39029</v>
      </c>
      <c r="Q632" s="12" t="s">
        <v>5229</v>
      </c>
      <c r="R632" s="12" t="s">
        <v>5230</v>
      </c>
      <c r="S632" s="12">
        <v>0.03</v>
      </c>
      <c r="T632" s="12">
        <v>59179</v>
      </c>
      <c r="U632" s="12">
        <v>2003</v>
      </c>
      <c r="V632" s="12">
        <v>3</v>
      </c>
      <c r="W632" s="12">
        <v>1.44239037</v>
      </c>
      <c r="X632" s="12">
        <v>1.5948499700000001</v>
      </c>
      <c r="Y632" s="12">
        <v>2.02105069</v>
      </c>
      <c r="Z632" s="12">
        <v>2.71298854</v>
      </c>
      <c r="AA632" s="12" t="s">
        <v>48</v>
      </c>
      <c r="AB632" s="12">
        <v>0</v>
      </c>
    </row>
    <row r="633" spans="7:28" ht="16" x14ac:dyDescent="0.2">
      <c r="G633" s="12" t="s">
        <v>1260</v>
      </c>
      <c r="H633" s="12">
        <v>132</v>
      </c>
      <c r="I633" s="12">
        <v>260</v>
      </c>
      <c r="J633" s="12" t="s">
        <v>11</v>
      </c>
      <c r="K633" s="12">
        <v>2006</v>
      </c>
      <c r="L633" s="12" t="s">
        <v>1261</v>
      </c>
      <c r="M633" s="12">
        <v>1087173025</v>
      </c>
      <c r="N633" s="12" t="s">
        <v>111</v>
      </c>
      <c r="O633" s="12" t="s">
        <v>125</v>
      </c>
      <c r="P633" s="14">
        <v>39031</v>
      </c>
      <c r="Q633" s="12" t="s">
        <v>1310</v>
      </c>
      <c r="R633" s="12" t="s">
        <v>1311</v>
      </c>
      <c r="S633" s="12">
        <v>0.03</v>
      </c>
      <c r="T633" s="12">
        <v>2954</v>
      </c>
      <c r="U633" s="12">
        <v>1991</v>
      </c>
      <c r="V633" s="12">
        <v>15</v>
      </c>
      <c r="W633" s="12">
        <v>0.87669976000000005</v>
      </c>
      <c r="X633" s="12">
        <v>1.3906930500000001</v>
      </c>
      <c r="Y633" s="12">
        <v>1.8412413599999999</v>
      </c>
      <c r="Z633" s="12">
        <v>2.51935558</v>
      </c>
      <c r="AA633" s="12" t="s">
        <v>43</v>
      </c>
      <c r="AB633" s="12">
        <v>1</v>
      </c>
    </row>
    <row r="634" spans="7:28" ht="16" x14ac:dyDescent="0.2">
      <c r="G634" s="12" t="s">
        <v>360</v>
      </c>
      <c r="H634" s="12">
        <v>128</v>
      </c>
      <c r="I634" s="12">
        <v>262</v>
      </c>
      <c r="J634" s="12" t="s">
        <v>11</v>
      </c>
      <c r="K634" s="12">
        <v>2006</v>
      </c>
      <c r="L634" s="12" t="s">
        <v>361</v>
      </c>
      <c r="M634" s="12">
        <v>2470871815</v>
      </c>
      <c r="N634" s="12" t="s">
        <v>35</v>
      </c>
      <c r="O634" s="12" t="s">
        <v>36</v>
      </c>
      <c r="P634" s="14">
        <v>39034</v>
      </c>
      <c r="Q634" s="12" t="s">
        <v>441</v>
      </c>
      <c r="R634" s="12" t="s">
        <v>442</v>
      </c>
      <c r="S634" s="12">
        <v>0.08</v>
      </c>
      <c r="T634" s="12">
        <v>9300</v>
      </c>
      <c r="U634" s="12">
        <v>1998</v>
      </c>
      <c r="V634" s="12">
        <v>8</v>
      </c>
      <c r="W634" s="12">
        <v>1.19337969</v>
      </c>
      <c r="X634" s="12">
        <v>1.4661937599999999</v>
      </c>
      <c r="Y634" s="12">
        <v>1.87848299</v>
      </c>
      <c r="Z634" s="12">
        <v>2.5811271900000001</v>
      </c>
      <c r="AA634" s="12" t="s">
        <v>110</v>
      </c>
      <c r="AB634" s="12">
        <v>1</v>
      </c>
    </row>
    <row r="635" spans="7:28" ht="16" x14ac:dyDescent="0.2">
      <c r="G635" s="12" t="s">
        <v>3826</v>
      </c>
      <c r="H635" s="12">
        <v>110</v>
      </c>
      <c r="I635" s="12">
        <v>120</v>
      </c>
      <c r="J635" s="12" t="s">
        <v>3480</v>
      </c>
      <c r="K635" s="12">
        <v>2006</v>
      </c>
      <c r="L635" s="12" t="s">
        <v>3827</v>
      </c>
      <c r="M635" s="12">
        <v>2659345503</v>
      </c>
      <c r="N635" s="12" t="s">
        <v>44</v>
      </c>
      <c r="O635" s="12" t="s">
        <v>218</v>
      </c>
      <c r="P635" s="14">
        <v>39036</v>
      </c>
      <c r="Q635" s="12" t="s">
        <v>3877</v>
      </c>
      <c r="R635" s="12" t="s">
        <v>3878</v>
      </c>
      <c r="S635" s="12">
        <v>0.15</v>
      </c>
      <c r="T635" s="12">
        <v>1256</v>
      </c>
      <c r="U635" s="12">
        <v>1998</v>
      </c>
      <c r="V635" s="12">
        <v>8</v>
      </c>
      <c r="W635" s="12">
        <v>2.1500091399999999</v>
      </c>
      <c r="X635" s="12">
        <v>1.7421603299999999</v>
      </c>
      <c r="Y635" s="12">
        <v>2.04605507</v>
      </c>
      <c r="Z635" s="12">
        <v>2.8194281700000001</v>
      </c>
      <c r="AA635" s="12" t="s">
        <v>43</v>
      </c>
      <c r="AB635" s="12">
        <v>0</v>
      </c>
    </row>
    <row r="636" spans="7:28" ht="16" x14ac:dyDescent="0.2">
      <c r="G636" s="12" t="s">
        <v>5879</v>
      </c>
      <c r="H636" s="12">
        <v>0</v>
      </c>
      <c r="I636" s="12">
        <v>0</v>
      </c>
      <c r="J636" s="12" t="s">
        <v>4729</v>
      </c>
      <c r="K636" s="12">
        <v>2006</v>
      </c>
      <c r="L636" s="12" t="s">
        <v>5880</v>
      </c>
      <c r="M636" s="12">
        <v>263112134</v>
      </c>
      <c r="N636" s="12" t="s">
        <v>35</v>
      </c>
      <c r="O636" s="12" t="s">
        <v>40</v>
      </c>
      <c r="P636" s="14">
        <v>39037</v>
      </c>
      <c r="Q636" s="12" t="s">
        <v>4496</v>
      </c>
      <c r="R636" s="12" t="s">
        <v>5885</v>
      </c>
      <c r="S636" s="12">
        <v>0.03</v>
      </c>
      <c r="T636" s="12">
        <v>168</v>
      </c>
      <c r="U636" s="12">
        <v>2006</v>
      </c>
      <c r="V636" s="12">
        <v>0</v>
      </c>
      <c r="W636" s="12">
        <v>2.13664203</v>
      </c>
      <c r="X636" s="12">
        <v>1.7734499800000001</v>
      </c>
      <c r="Y636" s="12">
        <v>2.0621902300000001</v>
      </c>
      <c r="Z636" s="12">
        <v>2.8576607100000002</v>
      </c>
      <c r="AA636" s="12" t="s">
        <v>39</v>
      </c>
      <c r="AB636" s="12">
        <v>0</v>
      </c>
    </row>
    <row r="637" spans="7:28" ht="16" x14ac:dyDescent="0.2">
      <c r="G637" s="12" t="s">
        <v>916</v>
      </c>
      <c r="H637" s="12">
        <v>134</v>
      </c>
      <c r="I637" s="12">
        <v>261</v>
      </c>
      <c r="J637" s="12" t="s">
        <v>11</v>
      </c>
      <c r="K637" s="12">
        <v>2006</v>
      </c>
      <c r="L637" s="12" t="s">
        <v>917</v>
      </c>
      <c r="M637" s="12">
        <v>9042099590</v>
      </c>
      <c r="N637" s="12" t="s">
        <v>142</v>
      </c>
      <c r="O637" s="12" t="s">
        <v>897</v>
      </c>
      <c r="P637" s="14">
        <v>39042</v>
      </c>
      <c r="Q637" s="12" t="s">
        <v>964</v>
      </c>
      <c r="R637" s="12" t="s">
        <v>965</v>
      </c>
      <c r="S637" s="12">
        <v>0.03</v>
      </c>
      <c r="T637" s="12">
        <v>13700</v>
      </c>
      <c r="U637" s="12">
        <v>2005</v>
      </c>
      <c r="V637" s="12">
        <v>1</v>
      </c>
      <c r="W637" s="12">
        <v>1.73083269</v>
      </c>
      <c r="X637" s="12">
        <v>1.67840996</v>
      </c>
      <c r="Y637" s="12">
        <v>1.9809636399999999</v>
      </c>
      <c r="Z637" s="12">
        <v>2.7907388700000002</v>
      </c>
      <c r="AA637" s="12" t="s">
        <v>48</v>
      </c>
      <c r="AB637" s="12">
        <v>1</v>
      </c>
    </row>
    <row r="638" spans="7:28" ht="16" x14ac:dyDescent="0.2">
      <c r="G638" s="12" t="s">
        <v>2673</v>
      </c>
      <c r="H638" s="12">
        <v>112</v>
      </c>
      <c r="I638" s="12">
        <v>215</v>
      </c>
      <c r="J638" s="12" t="s">
        <v>11</v>
      </c>
      <c r="K638" s="12">
        <v>2006</v>
      </c>
      <c r="L638" s="12" t="s">
        <v>2674</v>
      </c>
      <c r="M638" s="12">
        <v>265604681.80000001</v>
      </c>
      <c r="N638" s="12" t="s">
        <v>111</v>
      </c>
      <c r="O638" s="12" t="s">
        <v>897</v>
      </c>
      <c r="P638" s="14">
        <v>39042</v>
      </c>
      <c r="Q638" s="12" t="s">
        <v>2704</v>
      </c>
      <c r="R638" s="12" t="s">
        <v>2705</v>
      </c>
      <c r="S638" s="12">
        <v>0.31</v>
      </c>
      <c r="T638" s="12">
        <v>882</v>
      </c>
      <c r="U638" s="12">
        <v>1964</v>
      </c>
      <c r="V638" s="12">
        <v>42</v>
      </c>
      <c r="W638" s="12">
        <v>1.73083269</v>
      </c>
      <c r="X638" s="12">
        <v>1.67840996</v>
      </c>
      <c r="Y638" s="12">
        <v>1.9809636399999999</v>
      </c>
      <c r="Z638" s="12">
        <v>2.7907388700000002</v>
      </c>
      <c r="AA638" s="12" t="s">
        <v>107</v>
      </c>
      <c r="AB638" s="12">
        <v>1</v>
      </c>
    </row>
    <row r="639" spans="7:28" ht="16" x14ac:dyDescent="0.2">
      <c r="G639" s="12" t="s">
        <v>4419</v>
      </c>
      <c r="H639" s="12">
        <v>113</v>
      </c>
      <c r="I639" s="12">
        <v>74</v>
      </c>
      <c r="J639" s="12" t="s">
        <v>4092</v>
      </c>
      <c r="K639" s="12">
        <v>2006</v>
      </c>
      <c r="L639" s="12" t="s">
        <v>4420</v>
      </c>
      <c r="M639" s="12">
        <v>21285462.859999999</v>
      </c>
      <c r="N639" s="12" t="s">
        <v>118</v>
      </c>
      <c r="O639" s="12" t="s">
        <v>628</v>
      </c>
      <c r="P639" s="14">
        <v>39051</v>
      </c>
      <c r="Q639" s="12" t="s">
        <v>4462</v>
      </c>
      <c r="R639" s="12" t="s">
        <v>4463</v>
      </c>
      <c r="S639" s="12">
        <v>0.95</v>
      </c>
      <c r="T639" s="12">
        <v>82</v>
      </c>
      <c r="U639" s="12">
        <v>2000</v>
      </c>
      <c r="V639" s="12">
        <v>6</v>
      </c>
      <c r="W639" s="12">
        <v>0.92610347000000004</v>
      </c>
      <c r="X639" s="12">
        <v>1.33996435</v>
      </c>
      <c r="Y639" s="12">
        <v>1.6847664899999999</v>
      </c>
      <c r="Z639" s="12">
        <v>2.4511058299999999</v>
      </c>
      <c r="AA639" s="12" t="s">
        <v>131</v>
      </c>
      <c r="AB639" s="12">
        <v>0</v>
      </c>
    </row>
    <row r="640" spans="7:28" ht="16" x14ac:dyDescent="0.2">
      <c r="G640" s="12" t="s">
        <v>1080</v>
      </c>
      <c r="H640" s="12">
        <v>123</v>
      </c>
      <c r="I640" s="12">
        <v>261</v>
      </c>
      <c r="J640" s="12" t="s">
        <v>11</v>
      </c>
      <c r="K640" s="12">
        <v>2006</v>
      </c>
      <c r="L640" s="12" t="s">
        <v>1081</v>
      </c>
      <c r="M640" s="12">
        <v>2352160049</v>
      </c>
      <c r="N640" s="12" t="s">
        <v>685</v>
      </c>
      <c r="O640" s="12" t="s">
        <v>686</v>
      </c>
      <c r="P640" s="14">
        <v>39059</v>
      </c>
      <c r="Q640" s="12" t="s">
        <v>707</v>
      </c>
      <c r="R640" s="12" t="s">
        <v>1102</v>
      </c>
      <c r="S640" s="12">
        <v>0.1</v>
      </c>
      <c r="T640" s="12">
        <v>3752</v>
      </c>
      <c r="U640" s="12">
        <v>1997</v>
      </c>
      <c r="V640" s="12">
        <v>9</v>
      </c>
      <c r="W640" s="12">
        <v>1.13426224</v>
      </c>
      <c r="X640" s="12">
        <v>1.3881896899999999</v>
      </c>
      <c r="Y640" s="12">
        <v>1.65273154</v>
      </c>
      <c r="Z640" s="12">
        <v>2.43121622</v>
      </c>
      <c r="AA640" s="12" t="s">
        <v>43</v>
      </c>
      <c r="AB640" s="12">
        <v>1</v>
      </c>
    </row>
    <row r="641" spans="7:28" ht="16" x14ac:dyDescent="0.2">
      <c r="G641" s="12" t="s">
        <v>4460</v>
      </c>
      <c r="H641" s="12">
        <v>116</v>
      </c>
      <c r="I641" s="12">
        <v>68</v>
      </c>
      <c r="J641" s="12" t="s">
        <v>4092</v>
      </c>
      <c r="K641" s="12">
        <v>2006</v>
      </c>
      <c r="L641" s="12" t="s">
        <v>4461</v>
      </c>
      <c r="M641" s="12">
        <v>12491261691</v>
      </c>
      <c r="N641" s="12" t="s">
        <v>118</v>
      </c>
      <c r="O641" s="12" t="s">
        <v>628</v>
      </c>
      <c r="P641" s="14">
        <v>39064</v>
      </c>
      <c r="Q641" s="12" t="s">
        <v>419</v>
      </c>
      <c r="R641" s="12" t="s">
        <v>4498</v>
      </c>
      <c r="S641" s="12">
        <v>0.4</v>
      </c>
      <c r="T641" s="12">
        <v>5030</v>
      </c>
      <c r="U641" s="12">
        <v>1990</v>
      </c>
      <c r="V641" s="12">
        <v>16</v>
      </c>
      <c r="W641" s="12">
        <v>1.22285233</v>
      </c>
      <c r="X641" s="12">
        <v>1.41259895</v>
      </c>
      <c r="Y641" s="12">
        <v>1.63227681</v>
      </c>
      <c r="Z641" s="12">
        <v>2.3972324500000002</v>
      </c>
      <c r="AA641" s="12" t="s">
        <v>110</v>
      </c>
      <c r="AB641" s="12">
        <v>0</v>
      </c>
    </row>
    <row r="642" spans="7:28" ht="16" x14ac:dyDescent="0.2">
      <c r="G642" s="12" t="s">
        <v>5718</v>
      </c>
      <c r="H642" s="12">
        <v>114</v>
      </c>
      <c r="I642" s="12">
        <v>1</v>
      </c>
      <c r="J642" s="12" t="s">
        <v>4729</v>
      </c>
      <c r="K642" s="12">
        <v>2006</v>
      </c>
      <c r="L642" s="12" t="s">
        <v>5719</v>
      </c>
      <c r="M642" s="12">
        <v>5276484621</v>
      </c>
      <c r="N642" s="12" t="s">
        <v>111</v>
      </c>
      <c r="O642" s="12" t="s">
        <v>128</v>
      </c>
      <c r="P642" s="14">
        <v>39064</v>
      </c>
      <c r="Q642" s="12" t="s">
        <v>5808</v>
      </c>
      <c r="R642" s="12" t="s">
        <v>5809</v>
      </c>
      <c r="S642" s="12">
        <v>0.09</v>
      </c>
      <c r="T642" s="12">
        <v>145</v>
      </c>
      <c r="U642" s="12">
        <v>2002</v>
      </c>
      <c r="V642" s="12">
        <v>4</v>
      </c>
      <c r="W642" s="12">
        <v>1.22285233</v>
      </c>
      <c r="X642" s="12">
        <v>1.41259895</v>
      </c>
      <c r="Y642" s="12">
        <v>1.63227681</v>
      </c>
      <c r="Z642" s="12">
        <v>2.3972324500000002</v>
      </c>
      <c r="AA642" s="12" t="s">
        <v>39</v>
      </c>
      <c r="AB642" s="12">
        <v>0</v>
      </c>
    </row>
    <row r="643" spans="7:28" ht="16" x14ac:dyDescent="0.2">
      <c r="G643" s="12" t="s">
        <v>1074</v>
      </c>
      <c r="H643" s="12">
        <v>124</v>
      </c>
      <c r="I643" s="12">
        <v>261</v>
      </c>
      <c r="J643" s="12" t="s">
        <v>11</v>
      </c>
      <c r="K643" s="12">
        <v>2006</v>
      </c>
      <c r="L643" s="12" t="s">
        <v>1075</v>
      </c>
      <c r="M643" s="12">
        <v>1338412276</v>
      </c>
      <c r="N643" s="12" t="s">
        <v>142</v>
      </c>
      <c r="O643" s="12" t="s">
        <v>202</v>
      </c>
      <c r="P643" s="14">
        <v>39066</v>
      </c>
      <c r="Q643" s="12" t="s">
        <v>1097</v>
      </c>
      <c r="R643" s="12" t="s">
        <v>1098</v>
      </c>
      <c r="S643" s="12">
        <v>0.24</v>
      </c>
      <c r="T643" s="12">
        <v>4580</v>
      </c>
      <c r="U643" s="12">
        <v>2004</v>
      </c>
      <c r="V643" s="12">
        <v>2</v>
      </c>
      <c r="W643" s="12">
        <v>2.1139942899999999</v>
      </c>
      <c r="X643" s="12">
        <v>1.76996647</v>
      </c>
      <c r="Y643" s="12">
        <v>1.81461549</v>
      </c>
      <c r="Z643" s="12">
        <v>2.6079727099999999</v>
      </c>
      <c r="AA643" s="12" t="s">
        <v>43</v>
      </c>
      <c r="AB643" s="12">
        <v>1</v>
      </c>
    </row>
    <row r="644" spans="7:28" ht="16" x14ac:dyDescent="0.2">
      <c r="G644" s="12" t="s">
        <v>3392</v>
      </c>
      <c r="H644" s="12">
        <v>114</v>
      </c>
      <c r="I644" s="12">
        <v>160</v>
      </c>
      <c r="J644" s="12" t="s">
        <v>2855</v>
      </c>
      <c r="K644" s="12">
        <v>2006</v>
      </c>
      <c r="L644" s="12" t="s">
        <v>3393</v>
      </c>
      <c r="M644" s="12">
        <v>400100987.89999998</v>
      </c>
      <c r="N644" s="12" t="s">
        <v>111</v>
      </c>
      <c r="O644" s="12" t="s">
        <v>122</v>
      </c>
      <c r="P644" s="14">
        <v>39066</v>
      </c>
      <c r="Q644" s="12" t="s">
        <v>3406</v>
      </c>
      <c r="R644" s="12" t="s">
        <v>3407</v>
      </c>
      <c r="S644" s="12">
        <v>0.15</v>
      </c>
      <c r="T644" s="12">
        <v>23500</v>
      </c>
      <c r="U644" s="12">
        <v>1960</v>
      </c>
      <c r="V644" s="12">
        <v>46</v>
      </c>
      <c r="W644" s="12">
        <v>2.1139942899999999</v>
      </c>
      <c r="X644" s="12">
        <v>1.76996647</v>
      </c>
      <c r="Y644" s="12">
        <v>1.81461549</v>
      </c>
      <c r="Z644" s="12">
        <v>2.6079727099999999</v>
      </c>
      <c r="AA644" s="12" t="s">
        <v>48</v>
      </c>
      <c r="AB644" s="12">
        <v>1</v>
      </c>
    </row>
    <row r="645" spans="7:28" ht="16" x14ac:dyDescent="0.2">
      <c r="G645" s="12" t="s">
        <v>749</v>
      </c>
      <c r="H645" s="12">
        <v>104</v>
      </c>
      <c r="I645" s="12">
        <v>262</v>
      </c>
      <c r="J645" s="12" t="s">
        <v>11</v>
      </c>
      <c r="K645" s="12">
        <v>2006</v>
      </c>
      <c r="L645" s="12" t="s">
        <v>750</v>
      </c>
      <c r="M645" s="12">
        <v>27436593.34</v>
      </c>
      <c r="N645" s="12" t="s">
        <v>44</v>
      </c>
      <c r="O645" s="12" t="s">
        <v>759</v>
      </c>
      <c r="P645" s="14">
        <v>39071</v>
      </c>
      <c r="Q645" s="16">
        <v>260000</v>
      </c>
      <c r="R645" s="12" t="s">
        <v>760</v>
      </c>
      <c r="S645" s="12">
        <v>15</v>
      </c>
      <c r="T645" s="12">
        <v>6</v>
      </c>
      <c r="U645" s="12">
        <v>1996</v>
      </c>
      <c r="V645" s="12">
        <v>10</v>
      </c>
      <c r="W645" s="12">
        <v>1.2882442999999999</v>
      </c>
      <c r="X645" s="12">
        <v>1.53133556</v>
      </c>
      <c r="Y645" s="12">
        <v>1.6636842700000001</v>
      </c>
      <c r="Z645" s="12">
        <v>2.4170721300000002</v>
      </c>
      <c r="AA645" s="12" t="s">
        <v>131</v>
      </c>
      <c r="AB645" s="12">
        <v>1</v>
      </c>
    </row>
    <row r="646" spans="7:28" ht="16" x14ac:dyDescent="0.2">
      <c r="G646" s="12" t="s">
        <v>1322</v>
      </c>
      <c r="H646" s="12">
        <v>125</v>
      </c>
      <c r="I646" s="12">
        <v>260</v>
      </c>
      <c r="J646" s="12" t="s">
        <v>11</v>
      </c>
      <c r="K646" s="12">
        <v>2007</v>
      </c>
      <c r="L646" s="12" t="s">
        <v>1323</v>
      </c>
      <c r="M646" s="12">
        <v>434451376.89999998</v>
      </c>
      <c r="N646" s="12" t="s">
        <v>104</v>
      </c>
      <c r="O646" s="12" t="s">
        <v>115</v>
      </c>
      <c r="P646" s="14">
        <v>39094</v>
      </c>
      <c r="Q646" s="12" t="s">
        <v>1354</v>
      </c>
      <c r="R646" s="12" t="s">
        <v>1355</v>
      </c>
      <c r="S646" s="12">
        <v>0.39</v>
      </c>
      <c r="T646" s="12">
        <v>331</v>
      </c>
      <c r="U646" s="12">
        <v>2005</v>
      </c>
      <c r="V646" s="12">
        <v>2</v>
      </c>
      <c r="W646" s="12">
        <v>1.9603481199999999</v>
      </c>
      <c r="X646" s="12">
        <v>1.60160693</v>
      </c>
      <c r="Y646" s="12">
        <v>1.43839373</v>
      </c>
      <c r="Z646" s="12">
        <v>2.1071600300000002</v>
      </c>
      <c r="AA646" s="12" t="s">
        <v>39</v>
      </c>
      <c r="AB646" s="12">
        <v>1</v>
      </c>
    </row>
    <row r="647" spans="7:28" ht="16" x14ac:dyDescent="0.2">
      <c r="G647" s="12" t="s">
        <v>4429</v>
      </c>
      <c r="H647" s="12">
        <v>102</v>
      </c>
      <c r="I647" s="12">
        <v>73</v>
      </c>
      <c r="J647" s="12" t="s">
        <v>4092</v>
      </c>
      <c r="K647" s="12">
        <v>2007</v>
      </c>
      <c r="L647" s="12" t="s">
        <v>4430</v>
      </c>
      <c r="M647" s="12">
        <v>254679545</v>
      </c>
      <c r="N647" s="12" t="s">
        <v>236</v>
      </c>
      <c r="O647" s="12" t="s">
        <v>833</v>
      </c>
      <c r="P647" s="14">
        <v>39104</v>
      </c>
      <c r="Q647" s="12" t="s">
        <v>4471</v>
      </c>
      <c r="R647" s="12" t="s">
        <v>4472</v>
      </c>
      <c r="S647" s="12">
        <v>0.59</v>
      </c>
      <c r="T647" s="12">
        <v>39</v>
      </c>
      <c r="U647" s="12">
        <v>2004</v>
      </c>
      <c r="V647" s="12">
        <v>3</v>
      </c>
      <c r="W647" s="12">
        <v>0.24024076999999999</v>
      </c>
      <c r="X647" s="12">
        <v>0.98177747000000004</v>
      </c>
      <c r="Y647" s="12">
        <v>1.21029366</v>
      </c>
      <c r="Z647" s="12">
        <v>1.82251188</v>
      </c>
      <c r="AA647" s="12" t="s">
        <v>131</v>
      </c>
      <c r="AB647" s="12">
        <v>0</v>
      </c>
    </row>
    <row r="648" spans="7:28" ht="16" x14ac:dyDescent="0.2">
      <c r="G648" s="12" t="s">
        <v>3692</v>
      </c>
      <c r="H648" s="12">
        <v>126</v>
      </c>
      <c r="I648" s="12">
        <v>131</v>
      </c>
      <c r="J648" s="12" t="s">
        <v>3480</v>
      </c>
      <c r="K648" s="12">
        <v>2007</v>
      </c>
      <c r="L648" s="12" t="s">
        <v>3693</v>
      </c>
      <c r="M648" s="12">
        <v>1356186586</v>
      </c>
      <c r="N648" s="12" t="s">
        <v>142</v>
      </c>
      <c r="O648" s="12" t="s">
        <v>2543</v>
      </c>
      <c r="P648" s="14">
        <v>39105</v>
      </c>
      <c r="Q648" s="12" t="s">
        <v>3721</v>
      </c>
      <c r="R648" s="12" t="s">
        <v>3722</v>
      </c>
      <c r="S648" s="12">
        <v>0</v>
      </c>
      <c r="T648" s="12">
        <v>661</v>
      </c>
      <c r="U648" s="12">
        <v>1971</v>
      </c>
      <c r="V648" s="12">
        <v>36</v>
      </c>
      <c r="W648" s="12">
        <v>0.90882779000000002</v>
      </c>
      <c r="X648" s="12">
        <v>1.2189852800000001</v>
      </c>
      <c r="Y648" s="12">
        <v>1.2890307000000001</v>
      </c>
      <c r="Z648" s="12">
        <v>1.89404057</v>
      </c>
      <c r="AA648" s="12" t="s">
        <v>107</v>
      </c>
      <c r="AB648" s="12">
        <v>1</v>
      </c>
    </row>
    <row r="649" spans="7:28" ht="16" x14ac:dyDescent="0.2">
      <c r="G649" s="12" t="s">
        <v>4119</v>
      </c>
      <c r="H649" s="12">
        <v>28</v>
      </c>
      <c r="I649" s="12">
        <v>97</v>
      </c>
      <c r="J649" s="12" t="s">
        <v>4092</v>
      </c>
      <c r="K649" s="12">
        <v>2007</v>
      </c>
      <c r="L649" s="12" t="s">
        <v>4120</v>
      </c>
      <c r="M649" s="12">
        <v>591682578.5</v>
      </c>
      <c r="N649" s="12" t="s">
        <v>44</v>
      </c>
      <c r="O649" s="12" t="s">
        <v>45</v>
      </c>
      <c r="P649" s="14">
        <v>39107</v>
      </c>
      <c r="Q649" s="12" t="s">
        <v>4146</v>
      </c>
      <c r="R649" s="12" t="s">
        <v>4147</v>
      </c>
      <c r="S649" s="12">
        <v>17.63</v>
      </c>
      <c r="T649" s="12">
        <v>162</v>
      </c>
      <c r="U649" s="12">
        <v>2006</v>
      </c>
      <c r="V649" s="12">
        <v>1</v>
      </c>
      <c r="W649" s="12">
        <v>0.12930146000000001</v>
      </c>
      <c r="X649" s="12">
        <v>0.91066338999999996</v>
      </c>
      <c r="Y649" s="12">
        <v>1.17582487</v>
      </c>
      <c r="Z649" s="12">
        <v>1.78076729</v>
      </c>
      <c r="AA649" s="12" t="s">
        <v>39</v>
      </c>
      <c r="AB649" s="12">
        <v>0</v>
      </c>
    </row>
    <row r="650" spans="7:28" ht="16" x14ac:dyDescent="0.2">
      <c r="G650" s="12" t="s">
        <v>2765</v>
      </c>
      <c r="H650" s="12">
        <v>111</v>
      </c>
      <c r="I650" s="12">
        <v>208</v>
      </c>
      <c r="J650" s="12" t="s">
        <v>11</v>
      </c>
      <c r="K650" s="12">
        <v>2007</v>
      </c>
      <c r="L650" s="12" t="s">
        <v>2766</v>
      </c>
      <c r="M650" s="12">
        <v>139943097</v>
      </c>
      <c r="N650" s="12" t="s">
        <v>407</v>
      </c>
      <c r="O650" s="12" t="s">
        <v>913</v>
      </c>
      <c r="P650" s="14">
        <v>39111</v>
      </c>
      <c r="Q650" s="12" t="s">
        <v>2801</v>
      </c>
      <c r="R650" s="12" t="s">
        <v>2802</v>
      </c>
      <c r="S650" s="12">
        <v>0.1</v>
      </c>
      <c r="T650" s="12">
        <v>23877</v>
      </c>
      <c r="U650" s="12">
        <v>2006</v>
      </c>
      <c r="V650" s="12">
        <v>1</v>
      </c>
      <c r="W650" s="12">
        <v>-0.3151021</v>
      </c>
      <c r="X650" s="12">
        <v>0.68353816999999994</v>
      </c>
      <c r="Y650" s="12">
        <v>1.08539466</v>
      </c>
      <c r="Z650" s="12">
        <v>1.68574432</v>
      </c>
      <c r="AA650" s="12" t="s">
        <v>48</v>
      </c>
      <c r="AB650" s="12">
        <v>1</v>
      </c>
    </row>
    <row r="651" spans="7:28" ht="16" x14ac:dyDescent="0.2">
      <c r="G651" s="12" t="s">
        <v>3469</v>
      </c>
      <c r="H651" s="12">
        <v>121</v>
      </c>
      <c r="I651" s="12">
        <v>150</v>
      </c>
      <c r="J651" s="12" t="s">
        <v>2855</v>
      </c>
      <c r="K651" s="12">
        <v>2007</v>
      </c>
      <c r="L651" s="12" t="s">
        <v>3470</v>
      </c>
      <c r="M651" s="12">
        <v>1372008981</v>
      </c>
      <c r="N651" s="12" t="s">
        <v>35</v>
      </c>
      <c r="O651" s="12" t="s">
        <v>36</v>
      </c>
      <c r="P651" s="14">
        <v>39113</v>
      </c>
      <c r="Q651" s="12" t="s">
        <v>3550</v>
      </c>
      <c r="R651" s="12" t="s">
        <v>3551</v>
      </c>
      <c r="S651" s="12">
        <v>0.02</v>
      </c>
      <c r="T651" s="12">
        <v>672</v>
      </c>
      <c r="U651" s="12">
        <v>2005</v>
      </c>
      <c r="V651" s="12">
        <v>2</v>
      </c>
      <c r="W651" s="12">
        <v>1.79029971</v>
      </c>
      <c r="X651" s="12">
        <v>1.59205168</v>
      </c>
      <c r="Y651" s="12">
        <v>1.3935028199999999</v>
      </c>
      <c r="Z651" s="12">
        <v>1.94878376</v>
      </c>
      <c r="AA651" s="12" t="s">
        <v>107</v>
      </c>
      <c r="AB651" s="12">
        <v>1</v>
      </c>
    </row>
    <row r="652" spans="7:28" ht="16" x14ac:dyDescent="0.2">
      <c r="G652" s="12" t="s">
        <v>5119</v>
      </c>
      <c r="H652" s="12">
        <v>110</v>
      </c>
      <c r="I652" s="12">
        <v>23</v>
      </c>
      <c r="J652" s="12" t="s">
        <v>4729</v>
      </c>
      <c r="K652" s="12">
        <v>2007</v>
      </c>
      <c r="L652" s="12" t="s">
        <v>5120</v>
      </c>
      <c r="M652" s="12">
        <v>1843787709</v>
      </c>
      <c r="N652" s="12" t="s">
        <v>111</v>
      </c>
      <c r="O652" s="12" t="s">
        <v>147</v>
      </c>
      <c r="P652" s="14">
        <v>39113</v>
      </c>
      <c r="Q652" s="12" t="s">
        <v>5135</v>
      </c>
      <c r="R652" s="12" t="s">
        <v>5136</v>
      </c>
      <c r="S652" s="12">
        <v>0.18</v>
      </c>
      <c r="T652" s="12">
        <v>982</v>
      </c>
      <c r="U652" s="12">
        <v>2006</v>
      </c>
      <c r="V652" s="12">
        <v>1</v>
      </c>
      <c r="W652" s="12">
        <v>1.79029971</v>
      </c>
      <c r="X652" s="12">
        <v>1.59205168</v>
      </c>
      <c r="Y652" s="12">
        <v>1.3935028199999999</v>
      </c>
      <c r="Z652" s="12">
        <v>1.94878376</v>
      </c>
      <c r="AA652" s="12" t="s">
        <v>107</v>
      </c>
      <c r="AB652" s="12">
        <v>0</v>
      </c>
    </row>
    <row r="653" spans="7:28" ht="16" x14ac:dyDescent="0.2">
      <c r="G653" s="12" t="s">
        <v>4941</v>
      </c>
      <c r="H653" s="12">
        <v>117</v>
      </c>
      <c r="I653" s="12">
        <v>34</v>
      </c>
      <c r="J653" s="12" t="s">
        <v>4729</v>
      </c>
      <c r="K653" s="12">
        <v>2007</v>
      </c>
      <c r="L653" s="12" t="s">
        <v>4942</v>
      </c>
      <c r="M653" s="12">
        <v>2025491434</v>
      </c>
      <c r="N653" s="12" t="s">
        <v>407</v>
      </c>
      <c r="O653" s="12" t="s">
        <v>4998</v>
      </c>
      <c r="P653" s="14">
        <v>39119</v>
      </c>
      <c r="Q653" s="12" t="s">
        <v>4999</v>
      </c>
      <c r="R653" s="12" t="s">
        <v>5000</v>
      </c>
      <c r="S653" s="12">
        <v>0.12</v>
      </c>
      <c r="T653" s="12">
        <v>4100</v>
      </c>
      <c r="U653" s="12">
        <v>1980</v>
      </c>
      <c r="V653" s="12">
        <v>27</v>
      </c>
      <c r="W653" s="12">
        <v>1.68821986</v>
      </c>
      <c r="X653" s="12">
        <v>1.9979639199999999</v>
      </c>
      <c r="Y653" s="12">
        <v>1.5024582799999999</v>
      </c>
      <c r="Z653" s="12">
        <v>2.0146122800000001</v>
      </c>
      <c r="AA653" s="12" t="s">
        <v>43</v>
      </c>
      <c r="AB653" s="12">
        <v>0</v>
      </c>
    </row>
    <row r="654" spans="7:28" ht="16" x14ac:dyDescent="0.2">
      <c r="G654" s="12" t="s">
        <v>4008</v>
      </c>
      <c r="H654" s="12">
        <v>123</v>
      </c>
      <c r="I654" s="12">
        <v>105</v>
      </c>
      <c r="J654" s="12" t="s">
        <v>3480</v>
      </c>
      <c r="K654" s="12">
        <v>2007</v>
      </c>
      <c r="L654" s="12" t="s">
        <v>4009</v>
      </c>
      <c r="M654" s="12">
        <v>4057067989</v>
      </c>
      <c r="N654" s="12" t="s">
        <v>118</v>
      </c>
      <c r="O654" s="12" t="s">
        <v>628</v>
      </c>
      <c r="P654" s="14">
        <v>39121</v>
      </c>
      <c r="Q654" s="12" t="s">
        <v>4053</v>
      </c>
      <c r="R654" s="12" t="s">
        <v>4054</v>
      </c>
      <c r="S654" s="12">
        <v>0.01</v>
      </c>
      <c r="T654" s="12">
        <v>2723</v>
      </c>
      <c r="U654" s="12">
        <v>1999</v>
      </c>
      <c r="V654" s="12">
        <v>8</v>
      </c>
      <c r="W654" s="12">
        <v>1.4378849899999999</v>
      </c>
      <c r="X654" s="12">
        <v>1.88450436</v>
      </c>
      <c r="Y654" s="12">
        <v>1.47724835</v>
      </c>
      <c r="Z654" s="12">
        <v>1.9743365900000001</v>
      </c>
      <c r="AA654" s="12" t="s">
        <v>43</v>
      </c>
      <c r="AB654" s="12">
        <v>0</v>
      </c>
    </row>
    <row r="655" spans="7:28" ht="16" x14ac:dyDescent="0.2">
      <c r="G655" s="12" t="s">
        <v>2985</v>
      </c>
      <c r="H655" s="12">
        <v>107</v>
      </c>
      <c r="I655" s="12">
        <v>193</v>
      </c>
      <c r="J655" s="12" t="s">
        <v>2855</v>
      </c>
      <c r="K655" s="12">
        <v>2007</v>
      </c>
      <c r="L655" s="12" t="s">
        <v>2986</v>
      </c>
      <c r="M655" s="12">
        <v>182175031.90000001</v>
      </c>
      <c r="N655" s="12" t="s">
        <v>111</v>
      </c>
      <c r="O655" s="12" t="s">
        <v>392</v>
      </c>
      <c r="P655" s="14">
        <v>39125</v>
      </c>
      <c r="Q655" s="12" t="s">
        <v>3009</v>
      </c>
      <c r="R655" s="12" t="s">
        <v>3010</v>
      </c>
      <c r="S655" s="12">
        <v>0.25</v>
      </c>
      <c r="T655" s="12">
        <v>1248</v>
      </c>
      <c r="U655" s="12">
        <v>2006</v>
      </c>
      <c r="V655" s="12">
        <v>1</v>
      </c>
      <c r="W655" s="12">
        <v>-0.16502349999999999</v>
      </c>
      <c r="X655" s="12">
        <v>0.95287871999999996</v>
      </c>
      <c r="Y655" s="12">
        <v>1.1545367099999999</v>
      </c>
      <c r="Z655" s="12">
        <v>1.6926863599999999</v>
      </c>
      <c r="AA655" s="12" t="s">
        <v>43</v>
      </c>
      <c r="AB655" s="12">
        <v>1</v>
      </c>
    </row>
    <row r="656" spans="7:28" ht="16" x14ac:dyDescent="0.2">
      <c r="G656" s="12" t="s">
        <v>4030</v>
      </c>
      <c r="H656" s="12">
        <v>111</v>
      </c>
      <c r="I656" s="12">
        <v>103</v>
      </c>
      <c r="J656" s="12" t="s">
        <v>3480</v>
      </c>
      <c r="K656" s="12">
        <v>2007</v>
      </c>
      <c r="L656" s="12" t="s">
        <v>4031</v>
      </c>
      <c r="M656" s="12">
        <v>83991078.840000004</v>
      </c>
      <c r="N656" s="12" t="s">
        <v>150</v>
      </c>
      <c r="O656" s="12" t="s">
        <v>1280</v>
      </c>
      <c r="P656" s="14">
        <v>39157</v>
      </c>
      <c r="Q656" s="12" t="s">
        <v>4074</v>
      </c>
      <c r="R656" s="12" t="s">
        <v>4075</v>
      </c>
      <c r="S656" s="12">
        <v>1.75</v>
      </c>
      <c r="T656" s="12">
        <v>10</v>
      </c>
      <c r="U656" s="12">
        <v>2006</v>
      </c>
      <c r="V656" s="12">
        <v>1</v>
      </c>
      <c r="W656" s="12">
        <v>-0.99624769999999996</v>
      </c>
      <c r="X656" s="12">
        <v>-1.7684694000000001</v>
      </c>
      <c r="Y656" s="12">
        <v>-0.33255639999999997</v>
      </c>
      <c r="Z656" s="12">
        <v>0.70163595000000001</v>
      </c>
      <c r="AA656" s="12" t="s">
        <v>131</v>
      </c>
      <c r="AB656" s="12">
        <v>0</v>
      </c>
    </row>
    <row r="657" spans="7:28" ht="16" x14ac:dyDescent="0.2">
      <c r="G657" s="12" t="s">
        <v>2376</v>
      </c>
      <c r="H657" s="12">
        <v>119</v>
      </c>
      <c r="I657" s="12">
        <v>231</v>
      </c>
      <c r="J657" s="12" t="s">
        <v>11</v>
      </c>
      <c r="K657" s="12">
        <v>2007</v>
      </c>
      <c r="L657" s="12" t="s">
        <v>2377</v>
      </c>
      <c r="M657" s="12">
        <v>12798130088</v>
      </c>
      <c r="N657" s="12" t="s">
        <v>150</v>
      </c>
      <c r="O657" s="12" t="s">
        <v>151</v>
      </c>
      <c r="P657" s="14">
        <v>39163</v>
      </c>
      <c r="Q657" s="12" t="s">
        <v>2407</v>
      </c>
      <c r="R657" s="12" t="s">
        <v>2408</v>
      </c>
      <c r="S657" s="12">
        <v>0.44</v>
      </c>
      <c r="T657" s="12">
        <v>10000</v>
      </c>
      <c r="U657" s="12">
        <v>2007</v>
      </c>
      <c r="V657" s="12">
        <v>0</v>
      </c>
      <c r="W657" s="12">
        <v>0.85328528000000003</v>
      </c>
      <c r="X657" s="12">
        <v>0.50146747999999997</v>
      </c>
      <c r="Y657" s="12">
        <v>0.97305923999999999</v>
      </c>
      <c r="Z657" s="12">
        <v>1.38652843</v>
      </c>
      <c r="AA657" s="12" t="s">
        <v>110</v>
      </c>
      <c r="AB657" s="12">
        <v>1</v>
      </c>
    </row>
    <row r="658" spans="7:28" ht="16" x14ac:dyDescent="0.2">
      <c r="G658" s="12" t="s">
        <v>4389</v>
      </c>
      <c r="H658" s="12">
        <v>109</v>
      </c>
      <c r="I658" s="12">
        <v>75</v>
      </c>
      <c r="J658" s="12" t="s">
        <v>4092</v>
      </c>
      <c r="K658" s="12">
        <v>2007</v>
      </c>
      <c r="L658" s="12" t="s">
        <v>4390</v>
      </c>
      <c r="M658" s="12">
        <v>581691598</v>
      </c>
      <c r="N658" s="12" t="s">
        <v>118</v>
      </c>
      <c r="O658" s="12" t="s">
        <v>119</v>
      </c>
      <c r="P658" s="14">
        <v>39163</v>
      </c>
      <c r="Q658" s="12" t="s">
        <v>4408</v>
      </c>
      <c r="R658" s="12" t="s">
        <v>4409</v>
      </c>
      <c r="S658" s="12">
        <v>0.43</v>
      </c>
      <c r="T658" s="12">
        <v>546</v>
      </c>
      <c r="U658" s="12">
        <v>2001</v>
      </c>
      <c r="V658" s="12">
        <v>6</v>
      </c>
      <c r="W658" s="12">
        <v>0.85328528000000003</v>
      </c>
      <c r="X658" s="12">
        <v>0.50146747999999997</v>
      </c>
      <c r="Y658" s="12">
        <v>0.97305923999999999</v>
      </c>
      <c r="Z658" s="12">
        <v>1.38652843</v>
      </c>
      <c r="AA658" s="12" t="s">
        <v>107</v>
      </c>
      <c r="AB658" s="12">
        <v>0</v>
      </c>
    </row>
    <row r="659" spans="7:28" ht="16" x14ac:dyDescent="0.2">
      <c r="G659" s="12" t="s">
        <v>3484</v>
      </c>
      <c r="H659" s="12">
        <v>36</v>
      </c>
      <c r="I659" s="12">
        <v>149</v>
      </c>
      <c r="J659" s="12" t="s">
        <v>3480</v>
      </c>
      <c r="K659" s="12">
        <v>2007</v>
      </c>
      <c r="L659" s="12" t="s">
        <v>3485</v>
      </c>
      <c r="M659" s="12">
        <v>46541888.960000001</v>
      </c>
      <c r="N659" s="12" t="s">
        <v>44</v>
      </c>
      <c r="O659" s="12" t="s">
        <v>218</v>
      </c>
      <c r="P659" s="14">
        <v>39196</v>
      </c>
      <c r="Q659" s="12" t="s">
        <v>3565</v>
      </c>
      <c r="R659" s="12" t="s">
        <v>3566</v>
      </c>
      <c r="S659" s="12">
        <v>0.34</v>
      </c>
      <c r="T659" s="12">
        <v>128</v>
      </c>
      <c r="U659" s="12">
        <v>2006</v>
      </c>
      <c r="V659" s="12">
        <v>1</v>
      </c>
      <c r="W659" s="12">
        <v>1.53538051</v>
      </c>
      <c r="X659" s="12">
        <v>1.7825698299999999</v>
      </c>
      <c r="Y659" s="12">
        <v>2.2772304000000001</v>
      </c>
      <c r="Z659" s="12">
        <v>1.7509063499999999</v>
      </c>
      <c r="AA659" s="12" t="s">
        <v>39</v>
      </c>
      <c r="AB659" s="12">
        <v>1</v>
      </c>
    </row>
    <row r="660" spans="7:28" ht="16" x14ac:dyDescent="0.2">
      <c r="G660" s="12" t="s">
        <v>4239</v>
      </c>
      <c r="H660" s="12">
        <v>111</v>
      </c>
      <c r="I660" s="12">
        <v>88</v>
      </c>
      <c r="J660" s="12" t="s">
        <v>4092</v>
      </c>
      <c r="K660" s="12">
        <v>2007</v>
      </c>
      <c r="L660" s="12" t="s">
        <v>4240</v>
      </c>
      <c r="M660" s="12">
        <v>4587100567</v>
      </c>
      <c r="N660" s="12" t="s">
        <v>111</v>
      </c>
      <c r="O660" s="12" t="s">
        <v>910</v>
      </c>
      <c r="P660" s="14">
        <v>39196</v>
      </c>
      <c r="Q660" s="12" t="s">
        <v>4243</v>
      </c>
      <c r="R660" s="12" t="s">
        <v>4244</v>
      </c>
      <c r="S660" s="12">
        <v>0.03</v>
      </c>
      <c r="T660" s="12">
        <v>18700</v>
      </c>
      <c r="U660" s="12">
        <v>1984</v>
      </c>
      <c r="V660" s="12">
        <v>23</v>
      </c>
      <c r="W660" s="12">
        <v>1.53538051</v>
      </c>
      <c r="X660" s="12">
        <v>1.7825698299999999</v>
      </c>
      <c r="Y660" s="12">
        <v>2.2772304000000001</v>
      </c>
      <c r="Z660" s="12">
        <v>1.7509063499999999</v>
      </c>
      <c r="AA660" s="12" t="s">
        <v>48</v>
      </c>
      <c r="AB660" s="12">
        <v>0</v>
      </c>
    </row>
    <row r="661" spans="7:28" ht="16" x14ac:dyDescent="0.2">
      <c r="G661" s="12" t="s">
        <v>5478</v>
      </c>
      <c r="H661" s="12">
        <v>115</v>
      </c>
      <c r="I661" s="12">
        <v>6</v>
      </c>
      <c r="J661" s="12" t="s">
        <v>4729</v>
      </c>
      <c r="K661" s="12">
        <v>2007</v>
      </c>
      <c r="L661" s="12" t="s">
        <v>5479</v>
      </c>
      <c r="M661" s="12">
        <v>20002510.43</v>
      </c>
      <c r="N661" s="12" t="s">
        <v>49</v>
      </c>
      <c r="O661" s="12" t="s">
        <v>1012</v>
      </c>
      <c r="P661" s="14">
        <v>39197</v>
      </c>
      <c r="Q661" s="16">
        <v>843000</v>
      </c>
      <c r="R661" s="12" t="s">
        <v>5540</v>
      </c>
      <c r="S661" s="12">
        <v>0.2</v>
      </c>
      <c r="T661" s="12">
        <v>29</v>
      </c>
      <c r="U661" s="12">
        <v>1984</v>
      </c>
      <c r="V661" s="12">
        <v>23</v>
      </c>
      <c r="W661" s="12">
        <v>2.0054231300000001</v>
      </c>
      <c r="X661" s="12">
        <v>2.22509085</v>
      </c>
      <c r="Y661" s="12">
        <v>2.7478741900000001</v>
      </c>
      <c r="Z661" s="12">
        <v>1.9390556999999999</v>
      </c>
      <c r="AA661" s="12" t="s">
        <v>131</v>
      </c>
      <c r="AB661" s="12">
        <v>0</v>
      </c>
    </row>
    <row r="662" spans="7:28" ht="16" x14ac:dyDescent="0.2">
      <c r="G662" s="12" t="s">
        <v>5710</v>
      </c>
      <c r="H662" s="12">
        <v>125</v>
      </c>
      <c r="I662" s="12">
        <v>1</v>
      </c>
      <c r="J662" s="12" t="s">
        <v>4729</v>
      </c>
      <c r="K662" s="12">
        <v>2007</v>
      </c>
      <c r="L662" s="12" t="s">
        <v>5711</v>
      </c>
      <c r="M662" s="12">
        <v>38144566532</v>
      </c>
      <c r="N662" s="12" t="s">
        <v>685</v>
      </c>
      <c r="O662" s="12" t="s">
        <v>686</v>
      </c>
      <c r="P662" s="14">
        <v>39198</v>
      </c>
      <c r="Q662" s="12" t="s">
        <v>5801</v>
      </c>
      <c r="R662" s="12" t="s">
        <v>5802</v>
      </c>
      <c r="S662" s="12">
        <v>0.04</v>
      </c>
      <c r="T662" s="12">
        <v>87000</v>
      </c>
      <c r="U662" s="12">
        <v>1928</v>
      </c>
      <c r="V662" s="12">
        <v>79</v>
      </c>
      <c r="W662" s="12">
        <v>1.7266627800000001</v>
      </c>
      <c r="X662" s="12">
        <v>2.0802419799999998</v>
      </c>
      <c r="Y662" s="12">
        <v>2.6219064699999999</v>
      </c>
      <c r="Z662" s="12">
        <v>1.90135404</v>
      </c>
      <c r="AA662" s="12" t="s">
        <v>48</v>
      </c>
      <c r="AB662" s="12">
        <v>0</v>
      </c>
    </row>
    <row r="663" spans="7:28" ht="16" x14ac:dyDescent="0.2">
      <c r="G663" s="12" t="s">
        <v>2004</v>
      </c>
      <c r="H663" s="12">
        <v>134</v>
      </c>
      <c r="I663" s="12">
        <v>245</v>
      </c>
      <c r="J663" s="12" t="s">
        <v>11</v>
      </c>
      <c r="K663" s="12">
        <v>2007</v>
      </c>
      <c r="L663" s="12" t="s">
        <v>2005</v>
      </c>
      <c r="M663" s="12">
        <v>5631922693</v>
      </c>
      <c r="N663" s="12" t="s">
        <v>118</v>
      </c>
      <c r="O663" s="12" t="s">
        <v>628</v>
      </c>
      <c r="P663" s="14">
        <v>39204</v>
      </c>
      <c r="Q663" s="12" t="s">
        <v>2057</v>
      </c>
      <c r="R663" s="12" t="s">
        <v>2058</v>
      </c>
      <c r="S663" s="12">
        <v>0.63</v>
      </c>
      <c r="T663" s="12">
        <v>1895</v>
      </c>
      <c r="U663" s="12">
        <v>2000</v>
      </c>
      <c r="V663" s="12">
        <v>7</v>
      </c>
      <c r="W663" s="12">
        <v>1.39961281</v>
      </c>
      <c r="X663" s="12">
        <v>1.8281654000000001</v>
      </c>
      <c r="Y663" s="12">
        <v>2.4370714100000002</v>
      </c>
      <c r="Z663" s="12">
        <v>1.8466863099999999</v>
      </c>
      <c r="AA663" s="12" t="s">
        <v>43</v>
      </c>
      <c r="AB663" s="12">
        <v>1</v>
      </c>
    </row>
    <row r="664" spans="7:28" ht="16" x14ac:dyDescent="0.2">
      <c r="G664" s="12" t="s">
        <v>4591</v>
      </c>
      <c r="H664" s="12">
        <v>120</v>
      </c>
      <c r="I664" s="12">
        <v>61</v>
      </c>
      <c r="J664" s="12" t="s">
        <v>4092</v>
      </c>
      <c r="K664" s="12">
        <v>2007</v>
      </c>
      <c r="L664" s="12" t="s">
        <v>4592</v>
      </c>
      <c r="M664" s="12">
        <v>29790995436</v>
      </c>
      <c r="N664" s="12" t="s">
        <v>35</v>
      </c>
      <c r="O664" s="12" t="s">
        <v>637</v>
      </c>
      <c r="P664" s="14">
        <v>39206</v>
      </c>
      <c r="Q664" s="12" t="s">
        <v>3226</v>
      </c>
      <c r="R664" s="12" t="s">
        <v>4602</v>
      </c>
      <c r="S664" s="12">
        <v>0.2</v>
      </c>
      <c r="T664" s="12">
        <v>1228</v>
      </c>
      <c r="U664" s="12">
        <v>1977</v>
      </c>
      <c r="V664" s="12">
        <v>30</v>
      </c>
      <c r="W664" s="12">
        <v>1.5743234500000001</v>
      </c>
      <c r="X664" s="12">
        <v>1.95932857</v>
      </c>
      <c r="Y664" s="12">
        <v>2.6326273900000001</v>
      </c>
      <c r="Z664" s="12">
        <v>1.9339073499999999</v>
      </c>
      <c r="AA664" s="12" t="s">
        <v>43</v>
      </c>
      <c r="AB664" s="12">
        <v>0</v>
      </c>
    </row>
    <row r="665" spans="7:28" ht="16" x14ac:dyDescent="0.2">
      <c r="G665" s="12" t="s">
        <v>1244</v>
      </c>
      <c r="H665" s="12">
        <v>144</v>
      </c>
      <c r="I665" s="12">
        <v>260</v>
      </c>
      <c r="J665" s="12" t="s">
        <v>11</v>
      </c>
      <c r="K665" s="12">
        <v>2007</v>
      </c>
      <c r="L665" s="12" t="s">
        <v>1245</v>
      </c>
      <c r="M665" s="12">
        <v>5784205857</v>
      </c>
      <c r="N665" s="12" t="s">
        <v>111</v>
      </c>
      <c r="O665" s="12" t="s">
        <v>897</v>
      </c>
      <c r="P665" s="14">
        <v>39212</v>
      </c>
      <c r="Q665" s="12" t="s">
        <v>1294</v>
      </c>
      <c r="R665" s="12" t="s">
        <v>1295</v>
      </c>
      <c r="S665" s="12">
        <v>0.05</v>
      </c>
      <c r="T665" s="12">
        <v>87000</v>
      </c>
      <c r="U665" s="12">
        <v>1990</v>
      </c>
      <c r="V665" s="12">
        <v>17</v>
      </c>
      <c r="W665" s="12">
        <v>0.44499713000000002</v>
      </c>
      <c r="X665" s="12">
        <v>1.28892802</v>
      </c>
      <c r="Y665" s="12">
        <v>1.92535061</v>
      </c>
      <c r="Z665" s="12">
        <v>1.6645612000000001</v>
      </c>
      <c r="AA665" s="12" t="s">
        <v>48</v>
      </c>
      <c r="AB665" s="12">
        <v>1</v>
      </c>
    </row>
    <row r="666" spans="7:28" ht="16" x14ac:dyDescent="0.2">
      <c r="G666" s="12" t="s">
        <v>1782</v>
      </c>
      <c r="H666" s="12">
        <v>2</v>
      </c>
      <c r="I666" s="12">
        <v>251</v>
      </c>
      <c r="J666" s="12" t="s">
        <v>11</v>
      </c>
      <c r="K666" s="12">
        <v>2007</v>
      </c>
      <c r="L666" s="12" t="s">
        <v>1783</v>
      </c>
      <c r="M666" s="12">
        <v>158650551.19999999</v>
      </c>
      <c r="N666" s="12" t="s">
        <v>104</v>
      </c>
      <c r="O666" s="12" t="s">
        <v>139</v>
      </c>
      <c r="P666" s="14">
        <v>39213</v>
      </c>
      <c r="Q666" s="12" t="s">
        <v>1900</v>
      </c>
      <c r="R666" s="12" t="s">
        <v>1901</v>
      </c>
      <c r="S666" s="12">
        <v>0.8</v>
      </c>
      <c r="T666" s="12">
        <v>98</v>
      </c>
      <c r="U666" s="12">
        <v>2003</v>
      </c>
      <c r="V666" s="12">
        <v>4</v>
      </c>
      <c r="W666" s="12">
        <v>1.06772975</v>
      </c>
      <c r="X666" s="12">
        <v>1.62684707</v>
      </c>
      <c r="Y666" s="12">
        <v>2.3237901600000002</v>
      </c>
      <c r="Z666" s="12">
        <v>1.83252847</v>
      </c>
      <c r="AA666" s="12" t="s">
        <v>131</v>
      </c>
      <c r="AB666" s="12">
        <v>1</v>
      </c>
    </row>
    <row r="667" spans="7:28" ht="16" x14ac:dyDescent="0.2">
      <c r="G667" s="12" t="s">
        <v>93</v>
      </c>
      <c r="H667" s="12">
        <v>137</v>
      </c>
      <c r="I667" s="12">
        <v>262</v>
      </c>
      <c r="J667" s="12" t="s">
        <v>11</v>
      </c>
      <c r="K667" s="12">
        <v>2007</v>
      </c>
      <c r="L667" s="12" t="s">
        <v>94</v>
      </c>
      <c r="M667" s="12">
        <v>23242793488</v>
      </c>
      <c r="N667" s="12" t="s">
        <v>104</v>
      </c>
      <c r="O667" s="12" t="s">
        <v>115</v>
      </c>
      <c r="P667" s="14">
        <v>39217</v>
      </c>
      <c r="Q667" s="12" t="s">
        <v>160</v>
      </c>
      <c r="R667" s="12" t="s">
        <v>161</v>
      </c>
      <c r="S667" s="12">
        <v>0.48</v>
      </c>
      <c r="T667" s="12">
        <v>1127</v>
      </c>
      <c r="U667" s="12">
        <v>1967</v>
      </c>
      <c r="V667" s="12">
        <v>40</v>
      </c>
      <c r="W667" s="12">
        <v>0.71040424000000002</v>
      </c>
      <c r="X667" s="12">
        <v>1.4016347300000001</v>
      </c>
      <c r="Y667" s="12">
        <v>2.0843464599999999</v>
      </c>
      <c r="Z667" s="12">
        <v>1.7360693899999999</v>
      </c>
      <c r="AA667" s="12" t="s">
        <v>43</v>
      </c>
      <c r="AB667" s="12">
        <v>1</v>
      </c>
    </row>
    <row r="668" spans="7:28" ht="16" x14ac:dyDescent="0.2">
      <c r="G668" s="12" t="s">
        <v>3158</v>
      </c>
      <c r="H668" s="12">
        <v>125</v>
      </c>
      <c r="I668" s="12">
        <v>176</v>
      </c>
      <c r="J668" s="12" t="s">
        <v>2855</v>
      </c>
      <c r="K668" s="12">
        <v>2007</v>
      </c>
      <c r="L668" s="12" t="s">
        <v>3159</v>
      </c>
      <c r="M668" s="12">
        <v>5026925320</v>
      </c>
      <c r="N668" s="12" t="s">
        <v>44</v>
      </c>
      <c r="O668" s="12" t="s">
        <v>199</v>
      </c>
      <c r="P668" s="14">
        <v>39217</v>
      </c>
      <c r="Q668" s="12" t="s">
        <v>3250</v>
      </c>
      <c r="R668" s="12" t="s">
        <v>3251</v>
      </c>
      <c r="S668" s="12">
        <v>0.26</v>
      </c>
      <c r="T668" s="12">
        <v>857</v>
      </c>
      <c r="U668" s="12">
        <v>2000</v>
      </c>
      <c r="V668" s="12">
        <v>7</v>
      </c>
      <c r="W668" s="12">
        <v>0.71040424000000002</v>
      </c>
      <c r="X668" s="12">
        <v>1.4016347300000001</v>
      </c>
      <c r="Y668" s="12">
        <v>2.0843464599999999</v>
      </c>
      <c r="Z668" s="12">
        <v>1.7360693899999999</v>
      </c>
      <c r="AA668" s="12" t="s">
        <v>107</v>
      </c>
      <c r="AB668" s="12">
        <v>1</v>
      </c>
    </row>
    <row r="669" spans="7:28" ht="16" x14ac:dyDescent="0.2">
      <c r="G669" s="12" t="s">
        <v>4751</v>
      </c>
      <c r="H669" s="12">
        <v>122</v>
      </c>
      <c r="I669" s="12">
        <v>45</v>
      </c>
      <c r="J669" s="12" t="s">
        <v>4729</v>
      </c>
      <c r="K669" s="12">
        <v>2007</v>
      </c>
      <c r="L669" s="12" t="s">
        <v>4752</v>
      </c>
      <c r="M669" s="12">
        <v>443826872.5</v>
      </c>
      <c r="N669" s="12" t="s">
        <v>118</v>
      </c>
      <c r="O669" s="12" t="s">
        <v>885</v>
      </c>
      <c r="P669" s="14">
        <v>39218</v>
      </c>
      <c r="Q669" s="12" t="s">
        <v>4804</v>
      </c>
      <c r="R669" s="12" t="s">
        <v>4805</v>
      </c>
      <c r="S669" s="12">
        <v>0.18</v>
      </c>
      <c r="T669" s="12">
        <v>215</v>
      </c>
      <c r="U669" s="12">
        <v>1989</v>
      </c>
      <c r="V669" s="12">
        <v>18</v>
      </c>
      <c r="W669" s="12">
        <v>1.5483115999999999</v>
      </c>
      <c r="X669" s="12">
        <v>1.6753019199999999</v>
      </c>
      <c r="Y669" s="12">
        <v>2.4124074800000002</v>
      </c>
      <c r="Z669" s="12">
        <v>1.8823764000000001</v>
      </c>
      <c r="AA669" s="12" t="s">
        <v>39</v>
      </c>
      <c r="AB669" s="12">
        <v>0</v>
      </c>
    </row>
    <row r="670" spans="7:28" ht="16" x14ac:dyDescent="0.2">
      <c r="G670" s="12" t="s">
        <v>4125</v>
      </c>
      <c r="H670" s="12">
        <v>130</v>
      </c>
      <c r="I670" s="12">
        <v>94</v>
      </c>
      <c r="J670" s="12" t="s">
        <v>4092</v>
      </c>
      <c r="K670" s="12">
        <v>2007</v>
      </c>
      <c r="L670" s="12" t="s">
        <v>4126</v>
      </c>
      <c r="M670" s="12">
        <v>541147496.20000005</v>
      </c>
      <c r="N670" s="12" t="s">
        <v>150</v>
      </c>
      <c r="O670" s="12" t="s">
        <v>151</v>
      </c>
      <c r="P670" s="14">
        <v>39219</v>
      </c>
      <c r="Q670" s="12" t="s">
        <v>4151</v>
      </c>
      <c r="R670" s="12" t="s">
        <v>4152</v>
      </c>
      <c r="S670" s="12">
        <v>0.02</v>
      </c>
      <c r="T670" s="12">
        <v>622</v>
      </c>
      <c r="U670" s="12">
        <v>1999</v>
      </c>
      <c r="V670" s="12">
        <v>8</v>
      </c>
      <c r="W670" s="12">
        <v>1.35026607</v>
      </c>
      <c r="X670" s="12">
        <v>1.5861480800000001</v>
      </c>
      <c r="Y670" s="12">
        <v>2.3065852100000002</v>
      </c>
      <c r="Z670" s="12">
        <v>1.84487292</v>
      </c>
      <c r="AA670" s="12" t="s">
        <v>107</v>
      </c>
      <c r="AB670" s="12">
        <v>0</v>
      </c>
    </row>
    <row r="671" spans="7:28" ht="16" x14ac:dyDescent="0.2">
      <c r="G671" s="12" t="s">
        <v>3482</v>
      </c>
      <c r="H671" s="12">
        <v>114</v>
      </c>
      <c r="I671" s="12">
        <v>149</v>
      </c>
      <c r="J671" s="12" t="s">
        <v>3480</v>
      </c>
      <c r="K671" s="12">
        <v>2007</v>
      </c>
      <c r="L671" s="12" t="s">
        <v>3483</v>
      </c>
      <c r="M671" s="12">
        <v>1260690495</v>
      </c>
      <c r="N671" s="12" t="s">
        <v>142</v>
      </c>
      <c r="O671" s="12" t="s">
        <v>485</v>
      </c>
      <c r="P671" s="14">
        <v>39220</v>
      </c>
      <c r="Q671" s="12" t="s">
        <v>3563</v>
      </c>
      <c r="R671" s="12" t="s">
        <v>3564</v>
      </c>
      <c r="S671" s="12">
        <v>0.02</v>
      </c>
      <c r="T671" s="12">
        <v>4000</v>
      </c>
      <c r="U671" s="12">
        <v>1986</v>
      </c>
      <c r="V671" s="12">
        <v>21</v>
      </c>
      <c r="W671" s="12">
        <v>1.8942885199999999</v>
      </c>
      <c r="X671" s="12">
        <v>1.7681601899999999</v>
      </c>
      <c r="Y671" s="12">
        <v>2.52269064</v>
      </c>
      <c r="Z671" s="12">
        <v>1.9515814499999999</v>
      </c>
      <c r="AA671" s="12" t="s">
        <v>43</v>
      </c>
      <c r="AB671" s="12">
        <v>1</v>
      </c>
    </row>
    <row r="672" spans="7:28" ht="16" x14ac:dyDescent="0.2">
      <c r="G672" s="12" t="s">
        <v>4375</v>
      </c>
      <c r="H672" s="12">
        <v>123</v>
      </c>
      <c r="I672" s="12">
        <v>77</v>
      </c>
      <c r="J672" s="12" t="s">
        <v>4092</v>
      </c>
      <c r="K672" s="12">
        <v>2007</v>
      </c>
      <c r="L672" s="12" t="s">
        <v>4376</v>
      </c>
      <c r="M672" s="12">
        <v>1701454216</v>
      </c>
      <c r="N672" s="12" t="s">
        <v>236</v>
      </c>
      <c r="O672" s="12" t="s">
        <v>395</v>
      </c>
      <c r="P672" s="14">
        <v>39225</v>
      </c>
      <c r="Q672" s="12" t="s">
        <v>2071</v>
      </c>
      <c r="R672" s="12" t="s">
        <v>4399</v>
      </c>
      <c r="S672" s="12">
        <v>0.2</v>
      </c>
      <c r="T672" s="12">
        <v>2680</v>
      </c>
      <c r="U672" s="12">
        <v>1996</v>
      </c>
      <c r="V672" s="12">
        <v>11</v>
      </c>
      <c r="W672" s="12">
        <v>1.4243626899999999</v>
      </c>
      <c r="X672" s="12">
        <v>1.57572863</v>
      </c>
      <c r="Y672" s="12">
        <v>2.2940881800000001</v>
      </c>
      <c r="Z672" s="12">
        <v>1.8868547099999999</v>
      </c>
      <c r="AA672" s="12" t="s">
        <v>43</v>
      </c>
      <c r="AB672" s="12">
        <v>0</v>
      </c>
    </row>
    <row r="673" spans="7:28" ht="16" x14ac:dyDescent="0.2">
      <c r="G673" s="12" t="s">
        <v>4540</v>
      </c>
      <c r="H673" s="12">
        <v>124</v>
      </c>
      <c r="I673" s="12">
        <v>64</v>
      </c>
      <c r="J673" s="12" t="s">
        <v>4092</v>
      </c>
      <c r="K673" s="12">
        <v>2007</v>
      </c>
      <c r="L673" s="12" t="s">
        <v>4541</v>
      </c>
      <c r="M673" s="12">
        <v>2689367519</v>
      </c>
      <c r="N673" s="12" t="s">
        <v>44</v>
      </c>
      <c r="O673" s="12" t="s">
        <v>218</v>
      </c>
      <c r="P673" s="14">
        <v>39233</v>
      </c>
      <c r="Q673" s="12" t="s">
        <v>4546</v>
      </c>
      <c r="R673" s="12" t="s">
        <v>4547</v>
      </c>
      <c r="S673" s="12">
        <v>6.45</v>
      </c>
      <c r="T673" s="12">
        <v>325</v>
      </c>
      <c r="U673" s="12">
        <v>2002</v>
      </c>
      <c r="V673" s="12">
        <v>5</v>
      </c>
      <c r="W673" s="12">
        <v>1.67995351</v>
      </c>
      <c r="X673" s="12">
        <v>1.4925503899999999</v>
      </c>
      <c r="Y673" s="12">
        <v>2.2182026399999999</v>
      </c>
      <c r="Z673" s="12">
        <v>1.8872204800000001</v>
      </c>
      <c r="AA673" s="12" t="s">
        <v>39</v>
      </c>
      <c r="AB673" s="12">
        <v>0</v>
      </c>
    </row>
    <row r="674" spans="7:28" ht="16" x14ac:dyDescent="0.2">
      <c r="G674" s="12" t="s">
        <v>5484</v>
      </c>
      <c r="H674" s="12">
        <v>110</v>
      </c>
      <c r="I674" s="12">
        <v>6</v>
      </c>
      <c r="J674" s="12" t="s">
        <v>4729</v>
      </c>
      <c r="K674" s="12">
        <v>2007</v>
      </c>
      <c r="L674" s="12" t="s">
        <v>5485</v>
      </c>
      <c r="M674" s="12">
        <v>412274751.10000002</v>
      </c>
      <c r="N674" s="12" t="s">
        <v>150</v>
      </c>
      <c r="O674" s="12" t="s">
        <v>151</v>
      </c>
      <c r="P674" s="14">
        <v>39241</v>
      </c>
      <c r="Q674" s="12" t="s">
        <v>5545</v>
      </c>
      <c r="R674" s="12" t="s">
        <v>5546</v>
      </c>
      <c r="S674" s="12">
        <v>0.1</v>
      </c>
      <c r="T674" s="12">
        <v>533</v>
      </c>
      <c r="U674" s="12">
        <v>2001</v>
      </c>
      <c r="V674" s="12">
        <v>6</v>
      </c>
      <c r="W674" s="12">
        <v>-0.68017930000000004</v>
      </c>
      <c r="X674" s="12">
        <v>0.79298780999999996</v>
      </c>
      <c r="Y674" s="12">
        <v>1.4099799500000001</v>
      </c>
      <c r="Z674" s="12">
        <v>1.5130400500000001</v>
      </c>
      <c r="AA674" s="12" t="s">
        <v>107</v>
      </c>
      <c r="AB674" s="12">
        <v>0</v>
      </c>
    </row>
    <row r="675" spans="7:28" ht="16" x14ac:dyDescent="0.2">
      <c r="G675" s="12" t="s">
        <v>4307</v>
      </c>
      <c r="H675" s="12">
        <v>116</v>
      </c>
      <c r="I675" s="12">
        <v>80</v>
      </c>
      <c r="J675" s="12" t="s">
        <v>4092</v>
      </c>
      <c r="K675" s="12">
        <v>2007</v>
      </c>
      <c r="L675" s="12" t="s">
        <v>4308</v>
      </c>
      <c r="M675" s="12">
        <v>35005477279</v>
      </c>
      <c r="N675" s="12" t="s">
        <v>236</v>
      </c>
      <c r="O675" s="12" t="s">
        <v>3425</v>
      </c>
      <c r="P675" s="14">
        <v>39247</v>
      </c>
      <c r="Q675" s="12" t="s">
        <v>4328</v>
      </c>
      <c r="R675" s="12" t="s">
        <v>2071</v>
      </c>
      <c r="S675" s="12">
        <v>7.0000000000000007E-2</v>
      </c>
      <c r="T675" s="12">
        <v>78000</v>
      </c>
      <c r="U675" s="12">
        <v>2000</v>
      </c>
      <c r="V675" s="12">
        <v>7</v>
      </c>
      <c r="W675" s="12">
        <v>0.44646449999999999</v>
      </c>
      <c r="X675" s="12">
        <v>1.0801879000000001</v>
      </c>
      <c r="Y675" s="12">
        <v>1.67812199</v>
      </c>
      <c r="Z675" s="12">
        <v>1.65905492</v>
      </c>
      <c r="AA675" s="12" t="s">
        <v>48</v>
      </c>
      <c r="AB675" s="12">
        <v>0</v>
      </c>
    </row>
    <row r="676" spans="7:28" ht="16" x14ac:dyDescent="0.2">
      <c r="G676" s="12" t="s">
        <v>5117</v>
      </c>
      <c r="H676" s="12">
        <v>114</v>
      </c>
      <c r="I676" s="12">
        <v>23</v>
      </c>
      <c r="J676" s="12" t="s">
        <v>4729</v>
      </c>
      <c r="K676" s="12">
        <v>2007</v>
      </c>
      <c r="L676" s="12" t="s">
        <v>5118</v>
      </c>
      <c r="M676" s="12">
        <v>528758515.5</v>
      </c>
      <c r="N676" s="12" t="s">
        <v>142</v>
      </c>
      <c r="O676" s="12" t="s">
        <v>289</v>
      </c>
      <c r="P676" s="14">
        <v>39247</v>
      </c>
      <c r="Q676" s="12" t="s">
        <v>5133</v>
      </c>
      <c r="R676" s="12" t="s">
        <v>5134</v>
      </c>
      <c r="S676" s="12">
        <v>0.2</v>
      </c>
      <c r="T676" s="12">
        <v>260</v>
      </c>
      <c r="U676" s="12">
        <v>2006</v>
      </c>
      <c r="V676" s="12">
        <v>1</v>
      </c>
      <c r="W676" s="12">
        <v>0.44646449999999999</v>
      </c>
      <c r="X676" s="12">
        <v>1.0801879000000001</v>
      </c>
      <c r="Y676" s="12">
        <v>1.67812199</v>
      </c>
      <c r="Z676" s="12">
        <v>1.65905492</v>
      </c>
      <c r="AA676" s="12" t="s">
        <v>39</v>
      </c>
      <c r="AB676" s="12">
        <v>0</v>
      </c>
    </row>
    <row r="677" spans="7:28" ht="16" x14ac:dyDescent="0.2">
      <c r="G677" s="12" t="s">
        <v>5337</v>
      </c>
      <c r="H677" s="12">
        <v>113</v>
      </c>
      <c r="I677" s="12">
        <v>12</v>
      </c>
      <c r="J677" s="12" t="s">
        <v>4729</v>
      </c>
      <c r="K677" s="12">
        <v>2007</v>
      </c>
      <c r="L677" s="12" t="s">
        <v>5338</v>
      </c>
      <c r="M677" s="12">
        <v>25300071132</v>
      </c>
      <c r="N677" s="12" t="s">
        <v>35</v>
      </c>
      <c r="O677" s="12" t="s">
        <v>154</v>
      </c>
      <c r="P677" s="14">
        <v>39247</v>
      </c>
      <c r="Q677" s="12" t="s">
        <v>5343</v>
      </c>
      <c r="R677" s="12" t="s">
        <v>5344</v>
      </c>
      <c r="S677" s="12">
        <v>0.1</v>
      </c>
      <c r="T677" s="12">
        <v>16500</v>
      </c>
      <c r="U677" s="12">
        <v>1986</v>
      </c>
      <c r="V677" s="12">
        <v>21</v>
      </c>
      <c r="W677" s="12">
        <v>0.44646449999999999</v>
      </c>
      <c r="X677" s="12">
        <v>1.0801879000000001</v>
      </c>
      <c r="Y677" s="12">
        <v>1.67812199</v>
      </c>
      <c r="Z677" s="12">
        <v>1.65905492</v>
      </c>
      <c r="AA677" s="12" t="s">
        <v>48</v>
      </c>
      <c r="AB677" s="12">
        <v>0</v>
      </c>
    </row>
    <row r="678" spans="7:28" ht="16" x14ac:dyDescent="0.2">
      <c r="G678" s="12" t="s">
        <v>4931</v>
      </c>
      <c r="H678" s="12">
        <v>116</v>
      </c>
      <c r="I678" s="12">
        <v>35</v>
      </c>
      <c r="J678" s="12" t="s">
        <v>4729</v>
      </c>
      <c r="K678" s="12">
        <v>2007</v>
      </c>
      <c r="L678" s="12" t="s">
        <v>4932</v>
      </c>
      <c r="M678" s="12">
        <v>240878328.30000001</v>
      </c>
      <c r="N678" s="12" t="s">
        <v>35</v>
      </c>
      <c r="O678" s="12" t="s">
        <v>36</v>
      </c>
      <c r="P678" s="14">
        <v>39255</v>
      </c>
      <c r="Q678" s="12" t="s">
        <v>4989</v>
      </c>
      <c r="R678" s="12" t="s">
        <v>4990</v>
      </c>
      <c r="S678" s="12">
        <v>7.0000000000000007E-2</v>
      </c>
      <c r="T678" s="12">
        <v>1011</v>
      </c>
      <c r="U678" s="12">
        <v>2007</v>
      </c>
      <c r="V678" s="12">
        <v>0</v>
      </c>
      <c r="W678" s="12">
        <v>-1.2704451999999999</v>
      </c>
      <c r="X678" s="12">
        <v>0.3628499</v>
      </c>
      <c r="Y678" s="12">
        <v>1.0337074399999999</v>
      </c>
      <c r="Z678" s="12">
        <v>1.3398580099999999</v>
      </c>
      <c r="AA678" s="12" t="s">
        <v>43</v>
      </c>
      <c r="AB678" s="12">
        <v>0</v>
      </c>
    </row>
    <row r="679" spans="7:28" ht="16" x14ac:dyDescent="0.2">
      <c r="G679" s="12" t="s">
        <v>5714</v>
      </c>
      <c r="H679" s="12">
        <v>117</v>
      </c>
      <c r="I679" s="12">
        <v>1</v>
      </c>
      <c r="J679" s="12" t="s">
        <v>4729</v>
      </c>
      <c r="K679" s="12">
        <v>2007</v>
      </c>
      <c r="L679" s="12" t="s">
        <v>5715</v>
      </c>
      <c r="M679" s="12">
        <v>37269954599</v>
      </c>
      <c r="N679" s="12" t="s">
        <v>35</v>
      </c>
      <c r="O679" s="12" t="s">
        <v>287</v>
      </c>
      <c r="P679" s="14">
        <v>39255</v>
      </c>
      <c r="Q679" s="12" t="s">
        <v>5805</v>
      </c>
      <c r="R679" s="12" t="s">
        <v>2442</v>
      </c>
      <c r="S679" s="12">
        <v>0.4</v>
      </c>
      <c r="T679" s="12">
        <v>2361</v>
      </c>
      <c r="U679" s="12">
        <v>1985</v>
      </c>
      <c r="V679" s="12">
        <v>22</v>
      </c>
      <c r="W679" s="12">
        <v>-1.2704451999999999</v>
      </c>
      <c r="X679" s="12">
        <v>0.3628499</v>
      </c>
      <c r="Y679" s="12">
        <v>1.0337074399999999</v>
      </c>
      <c r="Z679" s="12">
        <v>1.3398580099999999</v>
      </c>
      <c r="AA679" s="12" t="s">
        <v>43</v>
      </c>
      <c r="AB679" s="12">
        <v>0</v>
      </c>
    </row>
    <row r="680" spans="7:28" ht="16" x14ac:dyDescent="0.2">
      <c r="G680" s="12" t="s">
        <v>4587</v>
      </c>
      <c r="H680" s="12">
        <v>122</v>
      </c>
      <c r="I680" s="12">
        <v>61</v>
      </c>
      <c r="J680" s="12" t="s">
        <v>4092</v>
      </c>
      <c r="K680" s="12">
        <v>2007</v>
      </c>
      <c r="L680" s="12" t="s">
        <v>4588</v>
      </c>
      <c r="M680" s="12">
        <v>16883710255</v>
      </c>
      <c r="N680" s="12" t="s">
        <v>49</v>
      </c>
      <c r="O680" s="12" t="s">
        <v>50</v>
      </c>
      <c r="P680" s="14">
        <v>39260</v>
      </c>
      <c r="Q680" s="12" t="s">
        <v>1490</v>
      </c>
      <c r="R680" s="12" t="s">
        <v>4599</v>
      </c>
      <c r="S680" s="12">
        <v>0.11</v>
      </c>
      <c r="T680" s="12">
        <v>2100</v>
      </c>
      <c r="U680" s="12">
        <v>2007</v>
      </c>
      <c r="V680" s="12">
        <v>0</v>
      </c>
      <c r="W680" s="12">
        <v>-0.72494780000000003</v>
      </c>
      <c r="X680" s="12">
        <v>0.41281746000000002</v>
      </c>
      <c r="Y680" s="12">
        <v>1.07736477</v>
      </c>
      <c r="Z680" s="12">
        <v>1.36441762</v>
      </c>
      <c r="AA680" s="12" t="s">
        <v>43</v>
      </c>
      <c r="AB680" s="12">
        <v>0</v>
      </c>
    </row>
    <row r="681" spans="7:28" ht="16" x14ac:dyDescent="0.2">
      <c r="G681" s="12" t="s">
        <v>2083</v>
      </c>
      <c r="H681" s="12">
        <v>123</v>
      </c>
      <c r="I681" s="12">
        <v>243</v>
      </c>
      <c r="J681" s="12" t="s">
        <v>11</v>
      </c>
      <c r="K681" s="12">
        <v>2007</v>
      </c>
      <c r="L681" s="12" t="s">
        <v>2084</v>
      </c>
      <c r="M681" s="12">
        <v>1070546153</v>
      </c>
      <c r="N681" s="12" t="s">
        <v>118</v>
      </c>
      <c r="O681" s="12" t="s">
        <v>119</v>
      </c>
      <c r="P681" s="14">
        <v>39261</v>
      </c>
      <c r="Q681" s="12" t="s">
        <v>2096</v>
      </c>
      <c r="R681" s="12" t="s">
        <v>2097</v>
      </c>
      <c r="S681" s="12">
        <v>0.1</v>
      </c>
      <c r="T681" s="12">
        <v>1066</v>
      </c>
      <c r="U681" s="12">
        <v>1985</v>
      </c>
      <c r="V681" s="12">
        <v>22</v>
      </c>
      <c r="W681" s="12">
        <v>-0.7295431</v>
      </c>
      <c r="X681" s="12">
        <v>0.36739525000000001</v>
      </c>
      <c r="Y681" s="12">
        <v>1.0469240399999999</v>
      </c>
      <c r="Z681" s="12">
        <v>1.3491710100000001</v>
      </c>
      <c r="AA681" s="12" t="s">
        <v>43</v>
      </c>
      <c r="AB681" s="12">
        <v>1</v>
      </c>
    </row>
    <row r="682" spans="7:28" ht="16" x14ac:dyDescent="0.2">
      <c r="G682" s="12" t="s">
        <v>5452</v>
      </c>
      <c r="H682" s="12">
        <v>114</v>
      </c>
      <c r="I682" s="12">
        <v>8</v>
      </c>
      <c r="J682" s="12" t="s">
        <v>4729</v>
      </c>
      <c r="K682" s="12">
        <v>2007</v>
      </c>
      <c r="L682" s="12" t="s">
        <v>5453</v>
      </c>
      <c r="M682" s="12">
        <v>7174430435</v>
      </c>
      <c r="N682" s="12" t="s">
        <v>142</v>
      </c>
      <c r="O682" s="12" t="s">
        <v>1558</v>
      </c>
      <c r="P682" s="14">
        <v>39280</v>
      </c>
      <c r="Q682" s="12" t="s">
        <v>2785</v>
      </c>
      <c r="R682" s="12" t="s">
        <v>5519</v>
      </c>
      <c r="S682" s="12">
        <v>0.18</v>
      </c>
      <c r="T682" s="12">
        <v>14631</v>
      </c>
      <c r="U682" s="12">
        <v>1869</v>
      </c>
      <c r="V682" s="12">
        <v>138</v>
      </c>
      <c r="W682" s="12">
        <v>1.5772574800000001</v>
      </c>
      <c r="X682" s="12">
        <v>1.9557475</v>
      </c>
      <c r="Y682" s="12">
        <v>1.69652705</v>
      </c>
      <c r="Z682" s="12">
        <v>1.7568489599999999</v>
      </c>
      <c r="AA682" s="12" t="s">
        <v>48</v>
      </c>
      <c r="AB682" s="12">
        <v>0</v>
      </c>
    </row>
    <row r="683" spans="7:28" ht="16" x14ac:dyDescent="0.2">
      <c r="G683" s="12" t="s">
        <v>4278</v>
      </c>
      <c r="H683" s="12">
        <v>117</v>
      </c>
      <c r="I683" s="12">
        <v>82</v>
      </c>
      <c r="J683" s="12" t="s">
        <v>4092</v>
      </c>
      <c r="K683" s="12">
        <v>2007</v>
      </c>
      <c r="L683" s="12" t="s">
        <v>776</v>
      </c>
      <c r="M683" s="12">
        <v>185427251.19999999</v>
      </c>
      <c r="N683" s="12" t="s">
        <v>104</v>
      </c>
      <c r="O683" s="12" t="s">
        <v>50</v>
      </c>
      <c r="P683" s="14">
        <v>39281</v>
      </c>
      <c r="Q683" s="12" t="s">
        <v>783</v>
      </c>
      <c r="R683" s="12" t="s">
        <v>784</v>
      </c>
      <c r="S683" s="12">
        <v>0.03</v>
      </c>
      <c r="T683" s="12">
        <v>370</v>
      </c>
      <c r="U683" s="12">
        <v>2007</v>
      </c>
      <c r="V683" s="12">
        <v>0</v>
      </c>
      <c r="W683" s="12">
        <v>1.3059206800000001</v>
      </c>
      <c r="X683" s="12">
        <v>1.74956237</v>
      </c>
      <c r="Y683" s="12">
        <v>1.5971965100000001</v>
      </c>
      <c r="Z683" s="12">
        <v>1.70815311</v>
      </c>
      <c r="AA683" s="12" t="s">
        <v>39</v>
      </c>
      <c r="AB683" s="12">
        <v>0</v>
      </c>
    </row>
    <row r="684" spans="7:28" ht="16" x14ac:dyDescent="0.2">
      <c r="G684" s="12" t="s">
        <v>5150</v>
      </c>
      <c r="H684" s="12">
        <v>75</v>
      </c>
      <c r="I684" s="12">
        <v>22</v>
      </c>
      <c r="J684" s="12" t="s">
        <v>4729</v>
      </c>
      <c r="K684" s="12">
        <v>2007</v>
      </c>
      <c r="L684" s="12" t="s">
        <v>5151</v>
      </c>
      <c r="M684" s="12">
        <v>289117694.30000001</v>
      </c>
      <c r="N684" s="12" t="s">
        <v>44</v>
      </c>
      <c r="O684" s="12" t="s">
        <v>218</v>
      </c>
      <c r="P684" s="14">
        <v>39286</v>
      </c>
      <c r="Q684" s="12" t="s">
        <v>5185</v>
      </c>
      <c r="R684" s="12" t="s">
        <v>5186</v>
      </c>
      <c r="S684" s="12">
        <v>6.18</v>
      </c>
      <c r="T684" s="12">
        <v>130</v>
      </c>
      <c r="U684" s="12">
        <v>2005</v>
      </c>
      <c r="V684" s="12">
        <v>2</v>
      </c>
      <c r="W684" s="12">
        <v>0.78368305999999999</v>
      </c>
      <c r="X684" s="12">
        <v>1.40576634</v>
      </c>
      <c r="Y684" s="12">
        <v>1.4201543700000001</v>
      </c>
      <c r="Z684" s="12">
        <v>1.6269160199999999</v>
      </c>
      <c r="AA684" s="12" t="s">
        <v>39</v>
      </c>
      <c r="AB684" s="12">
        <v>0</v>
      </c>
    </row>
    <row r="685" spans="7:28" ht="16" x14ac:dyDescent="0.2">
      <c r="G685" s="12" t="s">
        <v>2226</v>
      </c>
      <c r="H685" s="12">
        <v>123</v>
      </c>
      <c r="I685" s="12">
        <v>237</v>
      </c>
      <c r="J685" s="12" t="s">
        <v>11</v>
      </c>
      <c r="K685" s="12">
        <v>2007</v>
      </c>
      <c r="L685" s="12" t="s">
        <v>2227</v>
      </c>
      <c r="M685" s="12">
        <v>990568005</v>
      </c>
      <c r="N685" s="12" t="s">
        <v>118</v>
      </c>
      <c r="O685" s="12" t="s">
        <v>119</v>
      </c>
      <c r="P685" s="14">
        <v>39288</v>
      </c>
      <c r="Q685" s="12" t="s">
        <v>2249</v>
      </c>
      <c r="R685" s="12" t="s">
        <v>2250</v>
      </c>
      <c r="S685" s="12">
        <v>0.16</v>
      </c>
      <c r="T685" s="12">
        <v>734</v>
      </c>
      <c r="U685" s="12">
        <v>2004</v>
      </c>
      <c r="V685" s="12">
        <v>3</v>
      </c>
      <c r="W685" s="12">
        <v>-0.42720989999999998</v>
      </c>
      <c r="X685" s="12">
        <v>6.5429490000000007E-2</v>
      </c>
      <c r="Y685" s="12">
        <v>0.89892572000000004</v>
      </c>
      <c r="Z685" s="12">
        <v>1.30943879</v>
      </c>
      <c r="AA685" s="12" t="s">
        <v>107</v>
      </c>
      <c r="AB685" s="12">
        <v>1</v>
      </c>
    </row>
    <row r="686" spans="7:28" ht="16" x14ac:dyDescent="0.2">
      <c r="G686" s="12" t="s">
        <v>3029</v>
      </c>
      <c r="H686" s="12">
        <v>119</v>
      </c>
      <c r="I686" s="12">
        <v>189</v>
      </c>
      <c r="J686" s="12" t="s">
        <v>2855</v>
      </c>
      <c r="K686" s="12">
        <v>2007</v>
      </c>
      <c r="L686" s="12" t="s">
        <v>3030</v>
      </c>
      <c r="M686" s="12">
        <v>5359469132</v>
      </c>
      <c r="N686" s="12" t="s">
        <v>35</v>
      </c>
      <c r="O686" s="12" t="s">
        <v>36</v>
      </c>
      <c r="P686" s="14">
        <v>39288</v>
      </c>
      <c r="Q686" s="12" t="s">
        <v>3055</v>
      </c>
      <c r="R686" s="12" t="s">
        <v>3056</v>
      </c>
      <c r="S686" s="12">
        <v>0.16</v>
      </c>
      <c r="T686" s="12">
        <v>1264</v>
      </c>
      <c r="U686" s="12">
        <v>2005</v>
      </c>
      <c r="V686" s="12">
        <v>2</v>
      </c>
      <c r="W686" s="12">
        <v>-0.42720989999999998</v>
      </c>
      <c r="X686" s="12">
        <v>6.5429490000000007E-2</v>
      </c>
      <c r="Y686" s="12">
        <v>0.89892572000000004</v>
      </c>
      <c r="Z686" s="12">
        <v>1.30943879</v>
      </c>
      <c r="AA686" s="12" t="s">
        <v>43</v>
      </c>
      <c r="AB686" s="12">
        <v>1</v>
      </c>
    </row>
    <row r="687" spans="7:28" ht="16" x14ac:dyDescent="0.2">
      <c r="G687" s="12" t="s">
        <v>3810</v>
      </c>
      <c r="H687" s="12">
        <v>80</v>
      </c>
      <c r="I687" s="12">
        <v>122</v>
      </c>
      <c r="J687" s="12" t="s">
        <v>3480</v>
      </c>
      <c r="K687" s="12">
        <v>2007</v>
      </c>
      <c r="L687" s="12" t="s">
        <v>3811</v>
      </c>
      <c r="M687" s="12">
        <v>344333690.60000002</v>
      </c>
      <c r="N687" s="12" t="s">
        <v>111</v>
      </c>
      <c r="O687" s="12" t="s">
        <v>3862</v>
      </c>
      <c r="P687" s="14">
        <v>39288</v>
      </c>
      <c r="Q687" s="12" t="s">
        <v>3863</v>
      </c>
      <c r="R687" s="12" t="s">
        <v>3864</v>
      </c>
      <c r="S687" s="12">
        <v>0.28999999999999998</v>
      </c>
      <c r="T687" s="12">
        <v>543</v>
      </c>
      <c r="U687" s="12">
        <v>2004</v>
      </c>
      <c r="V687" s="12">
        <v>3</v>
      </c>
      <c r="W687" s="12">
        <v>-0.42720989999999998</v>
      </c>
      <c r="X687" s="12">
        <v>6.5429490000000007E-2</v>
      </c>
      <c r="Y687" s="12">
        <v>0.89892572000000004</v>
      </c>
      <c r="Z687" s="12">
        <v>1.30943879</v>
      </c>
      <c r="AA687" s="12" t="s">
        <v>107</v>
      </c>
      <c r="AB687" s="12">
        <v>0</v>
      </c>
    </row>
    <row r="688" spans="7:28" ht="16" x14ac:dyDescent="0.2">
      <c r="G688" s="12" t="s">
        <v>3172</v>
      </c>
      <c r="H688" s="12">
        <v>115</v>
      </c>
      <c r="I688" s="12">
        <v>173</v>
      </c>
      <c r="J688" s="12" t="s">
        <v>2855</v>
      </c>
      <c r="K688" s="12">
        <v>2007</v>
      </c>
      <c r="L688" s="12" t="s">
        <v>3173</v>
      </c>
      <c r="M688" s="12">
        <v>6178242678</v>
      </c>
      <c r="N688" s="12" t="s">
        <v>111</v>
      </c>
      <c r="O688" s="12" t="s">
        <v>392</v>
      </c>
      <c r="P688" s="14">
        <v>39296</v>
      </c>
      <c r="Q688" s="12" t="s">
        <v>1150</v>
      </c>
      <c r="R688" s="12" t="s">
        <v>3264</v>
      </c>
      <c r="S688" s="12">
        <v>7.0000000000000007E-2</v>
      </c>
      <c r="T688" s="12">
        <v>78000</v>
      </c>
      <c r="U688" s="12">
        <v>1997</v>
      </c>
      <c r="V688" s="12">
        <v>10</v>
      </c>
      <c r="W688" s="12">
        <v>-1.4030644000000001</v>
      </c>
      <c r="X688" s="12">
        <v>-2.0061456999999998</v>
      </c>
      <c r="Y688" s="12">
        <v>-0.1125342</v>
      </c>
      <c r="Z688" s="12">
        <v>0.67925506999999996</v>
      </c>
      <c r="AA688" s="12" t="s">
        <v>48</v>
      </c>
      <c r="AB688" s="12">
        <v>1</v>
      </c>
    </row>
    <row r="689" spans="7:28" ht="16" x14ac:dyDescent="0.2">
      <c r="G689" s="12" t="s">
        <v>855</v>
      </c>
      <c r="H689" s="12">
        <v>138</v>
      </c>
      <c r="I689" s="12">
        <v>261</v>
      </c>
      <c r="J689" s="12" t="s">
        <v>11</v>
      </c>
      <c r="K689" s="12">
        <v>2007</v>
      </c>
      <c r="L689" s="12" t="s">
        <v>856</v>
      </c>
      <c r="M689" s="12">
        <v>22862957615</v>
      </c>
      <c r="N689" s="12" t="s">
        <v>104</v>
      </c>
      <c r="O689" s="12" t="s">
        <v>115</v>
      </c>
      <c r="P689" s="14">
        <v>39297</v>
      </c>
      <c r="Q689" s="12" t="s">
        <v>888</v>
      </c>
      <c r="R689" s="12" t="s">
        <v>889</v>
      </c>
      <c r="S689" s="12">
        <v>0.57999999999999996</v>
      </c>
      <c r="T689" s="12">
        <v>1203</v>
      </c>
      <c r="U689" s="12">
        <v>2006</v>
      </c>
      <c r="V689" s="12">
        <v>1</v>
      </c>
      <c r="W689" s="12">
        <v>-2.2210122000000001</v>
      </c>
      <c r="X689" s="12">
        <v>-3.4428415000000001</v>
      </c>
      <c r="Y689" s="12">
        <v>-0.95579530000000001</v>
      </c>
      <c r="Z689" s="12">
        <v>0.14156131999999999</v>
      </c>
      <c r="AA689" s="12" t="s">
        <v>43</v>
      </c>
      <c r="AB689" s="12">
        <v>1</v>
      </c>
    </row>
    <row r="690" spans="7:28" ht="16" x14ac:dyDescent="0.2">
      <c r="G690" s="12" t="s">
        <v>3610</v>
      </c>
      <c r="H690" s="12">
        <v>121</v>
      </c>
      <c r="I690" s="12">
        <v>140</v>
      </c>
      <c r="J690" s="12" t="s">
        <v>3480</v>
      </c>
      <c r="K690" s="12">
        <v>2007</v>
      </c>
      <c r="L690" s="12" t="s">
        <v>3611</v>
      </c>
      <c r="M690" s="12">
        <v>1423511832</v>
      </c>
      <c r="N690" s="12" t="s">
        <v>118</v>
      </c>
      <c r="O690" s="12" t="s">
        <v>119</v>
      </c>
      <c r="P690" s="14">
        <v>39297</v>
      </c>
      <c r="Q690" s="12" t="s">
        <v>3641</v>
      </c>
      <c r="R690" s="12" t="s">
        <v>3642</v>
      </c>
      <c r="S690" s="12">
        <v>0.43</v>
      </c>
      <c r="T690" s="12">
        <v>17750</v>
      </c>
      <c r="U690" s="12">
        <v>1996</v>
      </c>
      <c r="V690" s="12">
        <v>11</v>
      </c>
      <c r="W690" s="12">
        <v>-2.2210122000000001</v>
      </c>
      <c r="X690" s="12">
        <v>-3.4428415000000001</v>
      </c>
      <c r="Y690" s="12">
        <v>-0.95579530000000001</v>
      </c>
      <c r="Z690" s="12">
        <v>0.14156131999999999</v>
      </c>
      <c r="AA690" s="12" t="s">
        <v>48</v>
      </c>
      <c r="AB690" s="12">
        <v>1</v>
      </c>
    </row>
    <row r="691" spans="7:28" ht="16" x14ac:dyDescent="0.2">
      <c r="G691" s="12" t="s">
        <v>312</v>
      </c>
      <c r="H691" s="12">
        <v>130</v>
      </c>
      <c r="I691" s="12">
        <v>262</v>
      </c>
      <c r="J691" s="12" t="s">
        <v>11</v>
      </c>
      <c r="K691" s="12">
        <v>2007</v>
      </c>
      <c r="L691" s="12" t="s">
        <v>313</v>
      </c>
      <c r="M691" s="12">
        <v>4478420809</v>
      </c>
      <c r="N691" s="12" t="s">
        <v>44</v>
      </c>
      <c r="O691" s="12" t="s">
        <v>387</v>
      </c>
      <c r="P691" s="14">
        <v>39302</v>
      </c>
      <c r="Q691" s="12" t="s">
        <v>388</v>
      </c>
      <c r="R691" s="12" t="s">
        <v>389</v>
      </c>
      <c r="S691" s="12">
        <v>0.15</v>
      </c>
      <c r="T691" s="12">
        <v>4600</v>
      </c>
      <c r="U691" s="12">
        <v>1989</v>
      </c>
      <c r="V691" s="12">
        <v>18</v>
      </c>
      <c r="W691" s="12">
        <v>-0.24166699999999999</v>
      </c>
      <c r="X691" s="12">
        <v>-0.61421349999999997</v>
      </c>
      <c r="Y691" s="12">
        <v>0.42153110999999999</v>
      </c>
      <c r="Z691" s="12">
        <v>1.0092859700000001</v>
      </c>
      <c r="AA691" s="12" t="s">
        <v>43</v>
      </c>
      <c r="AB691" s="12">
        <v>1</v>
      </c>
    </row>
    <row r="692" spans="7:28" ht="16" x14ac:dyDescent="0.2">
      <c r="G692" s="12" t="s">
        <v>1116</v>
      </c>
      <c r="H692" s="12">
        <v>119</v>
      </c>
      <c r="I692" s="12">
        <v>261</v>
      </c>
      <c r="J692" s="12" t="s">
        <v>11</v>
      </c>
      <c r="K692" s="12">
        <v>2007</v>
      </c>
      <c r="L692" s="12" t="s">
        <v>1117</v>
      </c>
      <c r="M692" s="12">
        <v>14253113952</v>
      </c>
      <c r="N692" s="12" t="s">
        <v>150</v>
      </c>
      <c r="O692" s="12" t="s">
        <v>151</v>
      </c>
      <c r="P692" s="14">
        <v>39304</v>
      </c>
      <c r="Q692" s="12" t="s">
        <v>1134</v>
      </c>
      <c r="R692" s="12" t="s">
        <v>1135</v>
      </c>
      <c r="S692" s="12">
        <v>0.66</v>
      </c>
      <c r="T692" s="12">
        <v>5582</v>
      </c>
      <c r="U692" s="12">
        <v>1999</v>
      </c>
      <c r="V692" s="12">
        <v>8</v>
      </c>
      <c r="W692" s="12">
        <v>-1.1922425999999999</v>
      </c>
      <c r="X692" s="12">
        <v>-2.1701649999999999</v>
      </c>
      <c r="Y692" s="12">
        <v>-0.531277</v>
      </c>
      <c r="Z692" s="12">
        <v>0.38595913999999998</v>
      </c>
      <c r="AA692" s="12" t="s">
        <v>110</v>
      </c>
      <c r="AB692" s="12">
        <v>1</v>
      </c>
    </row>
    <row r="693" spans="7:28" ht="16" x14ac:dyDescent="0.2">
      <c r="G693" s="12" t="s">
        <v>4855</v>
      </c>
      <c r="H693" s="12">
        <v>80</v>
      </c>
      <c r="I693" s="12">
        <v>41</v>
      </c>
      <c r="J693" s="12" t="s">
        <v>4729</v>
      </c>
      <c r="K693" s="12">
        <v>2007</v>
      </c>
      <c r="L693" s="12" t="s">
        <v>4856</v>
      </c>
      <c r="M693" s="12">
        <v>225314154.80000001</v>
      </c>
      <c r="N693" s="12" t="s">
        <v>44</v>
      </c>
      <c r="O693" s="12" t="s">
        <v>218</v>
      </c>
      <c r="P693" s="14">
        <v>39307</v>
      </c>
      <c r="Q693" s="12" t="s">
        <v>4900</v>
      </c>
      <c r="R693" s="12" t="s">
        <v>4901</v>
      </c>
      <c r="S693" s="12">
        <v>0.91</v>
      </c>
      <c r="T693" s="12">
        <v>111</v>
      </c>
      <c r="U693" s="12">
        <v>1998</v>
      </c>
      <c r="V693" s="12">
        <v>9</v>
      </c>
      <c r="W693" s="12">
        <v>-1.029944</v>
      </c>
      <c r="X693" s="12">
        <v>-2.0934681999999998</v>
      </c>
      <c r="Y693" s="12">
        <v>-0.55038589999999998</v>
      </c>
      <c r="Z693" s="12">
        <v>0.36343655000000002</v>
      </c>
      <c r="AA693" s="12" t="s">
        <v>39</v>
      </c>
      <c r="AB693" s="12">
        <v>0</v>
      </c>
    </row>
    <row r="694" spans="7:28" ht="16" x14ac:dyDescent="0.2">
      <c r="G694" s="12" t="s">
        <v>2608</v>
      </c>
      <c r="H694" s="12">
        <v>116</v>
      </c>
      <c r="I694" s="12">
        <v>219</v>
      </c>
      <c r="J694" s="12" t="s">
        <v>11</v>
      </c>
      <c r="K694" s="12">
        <v>2007</v>
      </c>
      <c r="L694" s="12" t="s">
        <v>2609</v>
      </c>
      <c r="M694" s="12">
        <v>5778895657</v>
      </c>
      <c r="N694" s="12" t="s">
        <v>150</v>
      </c>
      <c r="O694" s="12" t="s">
        <v>151</v>
      </c>
      <c r="P694" s="14">
        <v>39345</v>
      </c>
      <c r="Q694" s="12" t="s">
        <v>2172</v>
      </c>
      <c r="R694" s="12" t="s">
        <v>2628</v>
      </c>
      <c r="S694" s="12">
        <v>0.13</v>
      </c>
      <c r="T694" s="12">
        <v>5156</v>
      </c>
      <c r="U694" s="12">
        <v>1997</v>
      </c>
      <c r="V694" s="12">
        <v>10</v>
      </c>
      <c r="W694" s="12">
        <v>1.9486142900000001</v>
      </c>
      <c r="X694" s="12">
        <v>0.83838506000000002</v>
      </c>
      <c r="Y694" s="12">
        <v>0.84793976000000004</v>
      </c>
      <c r="Z694" s="12">
        <v>1.32452445</v>
      </c>
      <c r="AA694" s="12" t="s">
        <v>110</v>
      </c>
      <c r="AB694" s="12">
        <v>1</v>
      </c>
    </row>
    <row r="695" spans="7:28" ht="16" x14ac:dyDescent="0.2">
      <c r="G695" s="12" t="s">
        <v>3618</v>
      </c>
      <c r="H695" s="12">
        <v>4</v>
      </c>
      <c r="I695" s="12">
        <v>139</v>
      </c>
      <c r="J695" s="12" t="s">
        <v>3480</v>
      </c>
      <c r="K695" s="12">
        <v>2007</v>
      </c>
      <c r="L695" s="12" t="s">
        <v>3619</v>
      </c>
      <c r="M695" s="12">
        <v>203883697.09999999</v>
      </c>
      <c r="N695" s="12" t="s">
        <v>142</v>
      </c>
      <c r="O695" s="12" t="s">
        <v>1183</v>
      </c>
      <c r="P695" s="14">
        <v>39352</v>
      </c>
      <c r="Q695" s="12" t="s">
        <v>372</v>
      </c>
      <c r="R695" s="12" t="s">
        <v>3648</v>
      </c>
      <c r="S695" s="12">
        <v>7.0000000000000007E-2</v>
      </c>
      <c r="T695" s="12">
        <v>2461</v>
      </c>
      <c r="U695" s="12">
        <v>1985</v>
      </c>
      <c r="V695" s="12">
        <v>22</v>
      </c>
      <c r="W695" s="12">
        <v>1.5300956400000001</v>
      </c>
      <c r="X695" s="12">
        <v>1.11735615</v>
      </c>
      <c r="Y695" s="12">
        <v>1.1431884400000001</v>
      </c>
      <c r="Z695" s="12">
        <v>1.52553264</v>
      </c>
      <c r="AA695" s="12" t="s">
        <v>43</v>
      </c>
      <c r="AB695" s="12">
        <v>1</v>
      </c>
    </row>
    <row r="696" spans="7:28" ht="16" x14ac:dyDescent="0.2">
      <c r="G696" s="12" t="s">
        <v>5616</v>
      </c>
      <c r="H696" s="12">
        <v>107</v>
      </c>
      <c r="I696" s="12">
        <v>3</v>
      </c>
      <c r="J696" s="12" t="s">
        <v>4729</v>
      </c>
      <c r="K696" s="12">
        <v>2007</v>
      </c>
      <c r="L696" s="12" t="s">
        <v>5617</v>
      </c>
      <c r="M696" s="12">
        <v>194098578.09999999</v>
      </c>
      <c r="N696" s="12" t="s">
        <v>111</v>
      </c>
      <c r="O696" s="12" t="s">
        <v>237</v>
      </c>
      <c r="P696" s="14">
        <v>39358</v>
      </c>
      <c r="Q696" s="12" t="s">
        <v>5661</v>
      </c>
      <c r="R696" s="12" t="s">
        <v>5662</v>
      </c>
      <c r="S696" s="12">
        <v>0.19</v>
      </c>
      <c r="T696" s="12">
        <v>340</v>
      </c>
      <c r="U696" s="12">
        <v>2006</v>
      </c>
      <c r="V696" s="12">
        <v>1</v>
      </c>
      <c r="W696" s="12">
        <v>1.2584735600000001</v>
      </c>
      <c r="X696" s="12">
        <v>1.2434367</v>
      </c>
      <c r="Y696" s="12">
        <v>1.3205941999999999</v>
      </c>
      <c r="Z696" s="12">
        <v>1.6405014499999999</v>
      </c>
      <c r="AA696" s="12" t="s">
        <v>39</v>
      </c>
      <c r="AB696" s="12">
        <v>0</v>
      </c>
    </row>
    <row r="697" spans="7:28" ht="16" x14ac:dyDescent="0.2">
      <c r="G697" s="12" t="s">
        <v>5333</v>
      </c>
      <c r="H697" s="12">
        <v>115</v>
      </c>
      <c r="I697" s="12">
        <v>12</v>
      </c>
      <c r="J697" s="12" t="s">
        <v>4729</v>
      </c>
      <c r="K697" s="12">
        <v>2007</v>
      </c>
      <c r="L697" s="12" t="s">
        <v>5334</v>
      </c>
      <c r="M697" s="12">
        <v>181971038.40000001</v>
      </c>
      <c r="N697" s="12" t="s">
        <v>35</v>
      </c>
      <c r="O697" s="12" t="s">
        <v>40</v>
      </c>
      <c r="P697" s="14">
        <v>39365</v>
      </c>
      <c r="Q697" s="12" t="s">
        <v>5339</v>
      </c>
      <c r="R697" s="12" t="s">
        <v>5340</v>
      </c>
      <c r="S697" s="12">
        <v>0.13</v>
      </c>
      <c r="T697" s="12">
        <v>72</v>
      </c>
      <c r="U697" s="12">
        <v>2007</v>
      </c>
      <c r="V697" s="12">
        <v>0</v>
      </c>
      <c r="W697" s="12">
        <v>1.34118943</v>
      </c>
      <c r="X697" s="12">
        <v>1.64974792</v>
      </c>
      <c r="Y697" s="12">
        <v>1.8555283899999999</v>
      </c>
      <c r="Z697" s="12">
        <v>1.9978456899999999</v>
      </c>
      <c r="AA697" s="12" t="s">
        <v>131</v>
      </c>
      <c r="AB697" s="12">
        <v>0</v>
      </c>
    </row>
    <row r="698" spans="7:28" ht="16" x14ac:dyDescent="0.2">
      <c r="G698" s="12" t="s">
        <v>3168</v>
      </c>
      <c r="H698" s="12">
        <v>112</v>
      </c>
      <c r="I698" s="12">
        <v>174</v>
      </c>
      <c r="J698" s="12" t="s">
        <v>2855</v>
      </c>
      <c r="K698" s="12">
        <v>2007</v>
      </c>
      <c r="L698" s="12" t="s">
        <v>3169</v>
      </c>
      <c r="M698" s="12">
        <v>2989593052</v>
      </c>
      <c r="N698" s="12" t="s">
        <v>104</v>
      </c>
      <c r="O698" s="12" t="s">
        <v>2099</v>
      </c>
      <c r="P698" s="14">
        <v>39378</v>
      </c>
      <c r="Q698" s="12" t="s">
        <v>3260</v>
      </c>
      <c r="R698" s="12" t="s">
        <v>3261</v>
      </c>
      <c r="S698" s="12">
        <v>0.25</v>
      </c>
      <c r="T698" s="12">
        <v>1440</v>
      </c>
      <c r="U698" s="12">
        <v>1906</v>
      </c>
      <c r="V698" s="12">
        <v>101</v>
      </c>
      <c r="W698" s="12">
        <v>-1.0526641999999999</v>
      </c>
      <c r="X698" s="12">
        <v>0.66544671</v>
      </c>
      <c r="Y698" s="12">
        <v>0.45062632000000002</v>
      </c>
      <c r="Z698" s="12">
        <v>1.1059489499999999</v>
      </c>
      <c r="AA698" s="12" t="s">
        <v>43</v>
      </c>
      <c r="AB698" s="12">
        <v>1</v>
      </c>
    </row>
    <row r="699" spans="7:28" ht="16" x14ac:dyDescent="0.2">
      <c r="G699" s="12" t="s">
        <v>5726</v>
      </c>
      <c r="H699" s="12">
        <v>112</v>
      </c>
      <c r="I699" s="12">
        <v>1</v>
      </c>
      <c r="J699" s="12" t="s">
        <v>4729</v>
      </c>
      <c r="K699" s="12">
        <v>2007</v>
      </c>
      <c r="L699" s="12" t="s">
        <v>5727</v>
      </c>
      <c r="M699" s="12">
        <v>706944749.20000005</v>
      </c>
      <c r="N699" s="12" t="s">
        <v>35</v>
      </c>
      <c r="O699" s="12" t="s">
        <v>287</v>
      </c>
      <c r="P699" s="14">
        <v>39380</v>
      </c>
      <c r="Q699" s="12" t="s">
        <v>5816</v>
      </c>
      <c r="R699" s="12" t="s">
        <v>5394</v>
      </c>
      <c r="S699" s="12">
        <v>0.28999999999999998</v>
      </c>
      <c r="T699" s="12">
        <v>105</v>
      </c>
      <c r="U699" s="12">
        <v>2007</v>
      </c>
      <c r="V699" s="12">
        <v>0</v>
      </c>
      <c r="W699" s="12">
        <v>-1.2546710999999999</v>
      </c>
      <c r="X699" s="12">
        <v>0.53787379000000002</v>
      </c>
      <c r="Y699" s="12">
        <v>0.28525387000000002</v>
      </c>
      <c r="Z699" s="12">
        <v>0.99316532000000002</v>
      </c>
      <c r="AA699" s="12" t="s">
        <v>39</v>
      </c>
      <c r="AB699" s="12">
        <v>0</v>
      </c>
    </row>
    <row r="700" spans="7:28" ht="16" x14ac:dyDescent="0.2">
      <c r="G700" s="12" t="s">
        <v>2256</v>
      </c>
      <c r="H700" s="12">
        <v>99</v>
      </c>
      <c r="I700" s="12">
        <v>237</v>
      </c>
      <c r="J700" s="12" t="s">
        <v>11</v>
      </c>
      <c r="K700" s="12">
        <v>2007</v>
      </c>
      <c r="L700" s="12" t="s">
        <v>2257</v>
      </c>
      <c r="M700" s="12">
        <v>1925643667</v>
      </c>
      <c r="N700" s="12" t="s">
        <v>111</v>
      </c>
      <c r="O700" s="12" t="s">
        <v>128</v>
      </c>
      <c r="P700" s="14">
        <v>39385</v>
      </c>
      <c r="Q700" s="12" t="s">
        <v>2306</v>
      </c>
      <c r="R700" s="12" t="s">
        <v>2307</v>
      </c>
      <c r="S700" s="12">
        <v>0.15</v>
      </c>
      <c r="T700" s="12">
        <v>73</v>
      </c>
      <c r="U700" s="12">
        <v>2007</v>
      </c>
      <c r="V700" s="12">
        <v>0</v>
      </c>
      <c r="W700" s="12">
        <v>-0.46308820000000001</v>
      </c>
      <c r="X700" s="12">
        <v>0.85990838999999997</v>
      </c>
      <c r="Y700" s="12">
        <v>0.74166772000000003</v>
      </c>
      <c r="Z700" s="12">
        <v>1.28136961</v>
      </c>
      <c r="AA700" s="12" t="s">
        <v>131</v>
      </c>
      <c r="AB700" s="12">
        <v>1</v>
      </c>
    </row>
    <row r="701" spans="7:28" ht="16" x14ac:dyDescent="0.2">
      <c r="G701" s="12" t="s">
        <v>2622</v>
      </c>
      <c r="H701" s="12">
        <v>34</v>
      </c>
      <c r="I701" s="12">
        <v>218</v>
      </c>
      <c r="J701" s="12" t="s">
        <v>11</v>
      </c>
      <c r="K701" s="12">
        <v>2007</v>
      </c>
      <c r="L701" s="12" t="s">
        <v>2623</v>
      </c>
      <c r="M701" s="12">
        <v>810035506.20000005</v>
      </c>
      <c r="N701" s="12" t="s">
        <v>35</v>
      </c>
      <c r="O701" s="12" t="s">
        <v>36</v>
      </c>
      <c r="P701" s="14">
        <v>39393</v>
      </c>
      <c r="Q701" s="12" t="s">
        <v>2641</v>
      </c>
      <c r="R701" s="12" t="s">
        <v>2642</v>
      </c>
      <c r="S701" s="12">
        <v>0.34</v>
      </c>
      <c r="T701" s="12">
        <v>210</v>
      </c>
      <c r="U701" s="12">
        <v>2007</v>
      </c>
      <c r="V701" s="12">
        <v>0</v>
      </c>
      <c r="W701" s="12">
        <v>-2.3639717999999998</v>
      </c>
      <c r="X701" s="12">
        <v>-0.59676309999999999</v>
      </c>
      <c r="Y701" s="12">
        <v>-0.89471900000000004</v>
      </c>
      <c r="Z701" s="12">
        <v>0.16047802</v>
      </c>
      <c r="AA701" s="12" t="s">
        <v>39</v>
      </c>
      <c r="AB701" s="12">
        <v>1</v>
      </c>
    </row>
    <row r="702" spans="7:28" ht="16" x14ac:dyDescent="0.2">
      <c r="G702" s="12" t="s">
        <v>1496</v>
      </c>
      <c r="H702" s="12">
        <v>130</v>
      </c>
      <c r="I702" s="12">
        <v>258</v>
      </c>
      <c r="J702" s="12" t="s">
        <v>11</v>
      </c>
      <c r="K702" s="12">
        <v>2007</v>
      </c>
      <c r="L702" s="12" t="s">
        <v>1497</v>
      </c>
      <c r="M702" s="12">
        <v>774737331.79999995</v>
      </c>
      <c r="N702" s="12" t="s">
        <v>35</v>
      </c>
      <c r="O702" s="12" t="s">
        <v>101</v>
      </c>
      <c r="P702" s="14">
        <v>39394</v>
      </c>
      <c r="Q702" s="12" t="s">
        <v>1506</v>
      </c>
      <c r="R702" s="12" t="s">
        <v>1507</v>
      </c>
      <c r="S702" s="12">
        <v>7.0000000000000007E-2</v>
      </c>
      <c r="T702" s="12">
        <v>352</v>
      </c>
      <c r="U702" s="12">
        <v>1887</v>
      </c>
      <c r="V702" s="12">
        <v>120</v>
      </c>
      <c r="W702" s="12">
        <v>-2.0679379</v>
      </c>
      <c r="X702" s="12">
        <v>-0.60748800000000003</v>
      </c>
      <c r="Y702" s="12">
        <v>-0.90829380000000004</v>
      </c>
      <c r="Z702" s="12">
        <v>0.13753076</v>
      </c>
      <c r="AA702" s="12" t="s">
        <v>39</v>
      </c>
      <c r="AB702" s="12">
        <v>1</v>
      </c>
    </row>
    <row r="703" spans="7:28" ht="16" x14ac:dyDescent="0.2">
      <c r="G703" s="12" t="s">
        <v>2474</v>
      </c>
      <c r="H703" s="12">
        <v>134</v>
      </c>
      <c r="I703" s="12">
        <v>225</v>
      </c>
      <c r="J703" s="12" t="s">
        <v>11</v>
      </c>
      <c r="K703" s="12">
        <v>2007</v>
      </c>
      <c r="L703" s="12" t="s">
        <v>2475</v>
      </c>
      <c r="M703" s="12">
        <v>252812925.09999999</v>
      </c>
      <c r="N703" s="12" t="s">
        <v>104</v>
      </c>
      <c r="O703" s="12" t="s">
        <v>115</v>
      </c>
      <c r="P703" s="14">
        <v>39394</v>
      </c>
      <c r="Q703" s="12" t="s">
        <v>2515</v>
      </c>
      <c r="R703" s="12" t="s">
        <v>2516</v>
      </c>
      <c r="S703" s="12">
        <v>0.17</v>
      </c>
      <c r="T703" s="12">
        <v>97</v>
      </c>
      <c r="U703" s="12">
        <v>2002</v>
      </c>
      <c r="V703" s="12">
        <v>5</v>
      </c>
      <c r="W703" s="12">
        <v>-2.0679379</v>
      </c>
      <c r="X703" s="12">
        <v>-0.60748800000000003</v>
      </c>
      <c r="Y703" s="12">
        <v>-0.90829380000000004</v>
      </c>
      <c r="Z703" s="12">
        <v>0.13753076</v>
      </c>
      <c r="AA703" s="12" t="s">
        <v>131</v>
      </c>
      <c r="AB703" s="12">
        <v>1</v>
      </c>
    </row>
    <row r="704" spans="7:28" ht="16" x14ac:dyDescent="0.2">
      <c r="G704" s="12" t="s">
        <v>3388</v>
      </c>
      <c r="H704" s="12">
        <v>119</v>
      </c>
      <c r="I704" s="12">
        <v>161</v>
      </c>
      <c r="J704" s="12" t="s">
        <v>2855</v>
      </c>
      <c r="K704" s="12">
        <v>2007</v>
      </c>
      <c r="L704" s="12" t="s">
        <v>3389</v>
      </c>
      <c r="M704" s="12">
        <v>650985630</v>
      </c>
      <c r="N704" s="12" t="s">
        <v>111</v>
      </c>
      <c r="O704" s="12" t="s">
        <v>112</v>
      </c>
      <c r="P704" s="14">
        <v>39395</v>
      </c>
      <c r="Q704" s="12" t="s">
        <v>3195</v>
      </c>
      <c r="R704" s="12" t="s">
        <v>3404</v>
      </c>
      <c r="S704" s="12">
        <v>7.0000000000000007E-2</v>
      </c>
      <c r="T704" s="12">
        <v>2100</v>
      </c>
      <c r="U704" s="12">
        <v>1994</v>
      </c>
      <c r="V704" s="12">
        <v>13</v>
      </c>
      <c r="W704" s="12">
        <v>-2.4469677999999999</v>
      </c>
      <c r="X704" s="12">
        <v>-1.1262131</v>
      </c>
      <c r="Y704" s="12">
        <v>-1.5011695</v>
      </c>
      <c r="Z704" s="12">
        <v>-0.28729860000000002</v>
      </c>
      <c r="AA704" s="12" t="s">
        <v>43</v>
      </c>
      <c r="AB704" s="12">
        <v>1</v>
      </c>
    </row>
    <row r="705" spans="7:28" ht="16" x14ac:dyDescent="0.2">
      <c r="G705" s="12" t="s">
        <v>4303</v>
      </c>
      <c r="H705" s="12">
        <v>126</v>
      </c>
      <c r="I705" s="12">
        <v>80</v>
      </c>
      <c r="J705" s="12" t="s">
        <v>4092</v>
      </c>
      <c r="K705" s="12">
        <v>2007</v>
      </c>
      <c r="L705" s="12" t="s">
        <v>4304</v>
      </c>
      <c r="M705" s="12">
        <v>1458103399</v>
      </c>
      <c r="N705" s="12" t="s">
        <v>44</v>
      </c>
      <c r="O705" s="12" t="s">
        <v>364</v>
      </c>
      <c r="P705" s="14">
        <v>39395</v>
      </c>
      <c r="Q705" s="12" t="s">
        <v>4324</v>
      </c>
      <c r="R705" s="12" t="s">
        <v>4325</v>
      </c>
      <c r="S705" s="12">
        <v>0.12</v>
      </c>
      <c r="T705" s="12">
        <v>21301</v>
      </c>
      <c r="U705" s="12">
        <v>1999</v>
      </c>
      <c r="V705" s="12">
        <v>8</v>
      </c>
      <c r="W705" s="12">
        <v>-2.4469677999999999</v>
      </c>
      <c r="X705" s="12">
        <v>-1.1262131</v>
      </c>
      <c r="Y705" s="12">
        <v>-1.5011695</v>
      </c>
      <c r="Z705" s="12">
        <v>-0.28729860000000002</v>
      </c>
      <c r="AA705" s="12" t="s">
        <v>48</v>
      </c>
      <c r="AB705" s="12">
        <v>0</v>
      </c>
    </row>
    <row r="706" spans="7:28" ht="16" x14ac:dyDescent="0.2">
      <c r="G706" s="12" t="s">
        <v>5738</v>
      </c>
      <c r="H706" s="12">
        <v>107</v>
      </c>
      <c r="I706" s="12">
        <v>1</v>
      </c>
      <c r="J706" s="12" t="s">
        <v>4729</v>
      </c>
      <c r="K706" s="12">
        <v>2007</v>
      </c>
      <c r="L706" s="12" t="s">
        <v>5739</v>
      </c>
      <c r="M706" s="12">
        <v>1138778332</v>
      </c>
      <c r="N706" s="12" t="s">
        <v>35</v>
      </c>
      <c r="O706" s="12" t="s">
        <v>287</v>
      </c>
      <c r="P706" s="14">
        <v>39400</v>
      </c>
      <c r="Q706" s="12" t="s">
        <v>5825</v>
      </c>
      <c r="R706" s="12" t="s">
        <v>4629</v>
      </c>
      <c r="S706" s="12">
        <v>0.11</v>
      </c>
      <c r="T706" s="12">
        <v>483</v>
      </c>
      <c r="U706" s="12">
        <v>1994</v>
      </c>
      <c r="V706" s="12">
        <v>13</v>
      </c>
      <c r="W706" s="12">
        <v>-1.2806074999999999</v>
      </c>
      <c r="X706" s="12">
        <v>-0.74919820000000004</v>
      </c>
      <c r="Y706" s="12">
        <v>-0.9686418</v>
      </c>
      <c r="Z706" s="12">
        <v>3.1178640000000001E-2</v>
      </c>
      <c r="AA706" s="12" t="s">
        <v>39</v>
      </c>
      <c r="AB706" s="12">
        <v>0</v>
      </c>
    </row>
    <row r="707" spans="7:28" ht="16" x14ac:dyDescent="0.2">
      <c r="G707" s="12" t="s">
        <v>2366</v>
      </c>
      <c r="H707" s="12">
        <v>129</v>
      </c>
      <c r="I707" s="12">
        <v>232</v>
      </c>
      <c r="J707" s="12" t="s">
        <v>11</v>
      </c>
      <c r="K707" s="12">
        <v>2007</v>
      </c>
      <c r="L707" s="12" t="s">
        <v>2367</v>
      </c>
      <c r="M707" s="12">
        <v>13407838627</v>
      </c>
      <c r="N707" s="12" t="s">
        <v>150</v>
      </c>
      <c r="O707" s="12" t="s">
        <v>151</v>
      </c>
      <c r="P707" s="14">
        <v>39401</v>
      </c>
      <c r="Q707" s="12" t="s">
        <v>2397</v>
      </c>
      <c r="R707" s="12" t="s">
        <v>2398</v>
      </c>
      <c r="S707" s="12">
        <v>0.11</v>
      </c>
      <c r="T707" s="12">
        <v>3038</v>
      </c>
      <c r="U707" s="12">
        <v>1998</v>
      </c>
      <c r="V707" s="12">
        <v>9</v>
      </c>
      <c r="W707" s="12">
        <v>-1.7231812</v>
      </c>
      <c r="X707" s="12">
        <v>-1.2952277000000001</v>
      </c>
      <c r="Y707" s="12">
        <v>-1.4928281000000001</v>
      </c>
      <c r="Z707" s="12">
        <v>-0.36901600000000001</v>
      </c>
      <c r="AA707" s="12" t="s">
        <v>43</v>
      </c>
      <c r="AB707" s="12">
        <v>1</v>
      </c>
    </row>
    <row r="708" spans="7:28" ht="16" x14ac:dyDescent="0.2">
      <c r="G708" s="12" t="s">
        <v>4383</v>
      </c>
      <c r="H708" s="12">
        <v>112</v>
      </c>
      <c r="I708" s="12">
        <v>76</v>
      </c>
      <c r="J708" s="12" t="s">
        <v>4092</v>
      </c>
      <c r="K708" s="12">
        <v>2007</v>
      </c>
      <c r="L708" s="12" t="s">
        <v>4384</v>
      </c>
      <c r="M708" s="12">
        <v>3222809853</v>
      </c>
      <c r="N708" s="12" t="s">
        <v>111</v>
      </c>
      <c r="O708" s="12" t="s">
        <v>128</v>
      </c>
      <c r="P708" s="14">
        <v>39402</v>
      </c>
      <c r="Q708" s="12" t="s">
        <v>1285</v>
      </c>
      <c r="R708" s="12" t="s">
        <v>4405</v>
      </c>
      <c r="S708" s="12">
        <v>0.18</v>
      </c>
      <c r="T708" s="12">
        <v>38</v>
      </c>
      <c r="U708" s="12">
        <v>2007</v>
      </c>
      <c r="V708" s="12">
        <v>0</v>
      </c>
      <c r="W708" s="12">
        <v>-1.3479285000000001</v>
      </c>
      <c r="X708" s="12">
        <v>-1.1546765000000001</v>
      </c>
      <c r="Y708" s="12">
        <v>-1.2606086999999999</v>
      </c>
      <c r="Z708" s="12">
        <v>-0.22017729999999999</v>
      </c>
      <c r="AA708" s="12" t="s">
        <v>131</v>
      </c>
      <c r="AB708" s="12">
        <v>0</v>
      </c>
    </row>
    <row r="709" spans="7:28" ht="16" x14ac:dyDescent="0.2">
      <c r="G709" s="12" t="s">
        <v>5164</v>
      </c>
      <c r="H709" s="12">
        <v>23</v>
      </c>
      <c r="I709" s="12">
        <v>21</v>
      </c>
      <c r="J709" s="12" t="s">
        <v>4729</v>
      </c>
      <c r="K709" s="12">
        <v>2007</v>
      </c>
      <c r="L709" s="12" t="s">
        <v>5165</v>
      </c>
      <c r="M709" s="12">
        <v>711938022.39999998</v>
      </c>
      <c r="N709" s="12" t="s">
        <v>685</v>
      </c>
      <c r="O709" s="12" t="s">
        <v>5198</v>
      </c>
      <c r="P709" s="14">
        <v>39414</v>
      </c>
      <c r="Q709" s="12" t="s">
        <v>5199</v>
      </c>
      <c r="R709" s="12" t="s">
        <v>5200</v>
      </c>
      <c r="S709" s="12">
        <v>0.06</v>
      </c>
      <c r="T709" s="12">
        <v>15100</v>
      </c>
      <c r="U709" s="12">
        <v>1997</v>
      </c>
      <c r="V709" s="12">
        <v>10</v>
      </c>
      <c r="W709" s="12">
        <v>-3.30079E-2</v>
      </c>
      <c r="X709" s="12">
        <v>-0.71631480000000003</v>
      </c>
      <c r="Y709" s="12">
        <v>-0.74306450000000002</v>
      </c>
      <c r="Z709" s="12">
        <v>-3.0158899999999999E-2</v>
      </c>
      <c r="AA709" s="12" t="s">
        <v>48</v>
      </c>
      <c r="AB709" s="12">
        <v>0</v>
      </c>
    </row>
    <row r="710" spans="7:28" ht="16" x14ac:dyDescent="0.2">
      <c r="G710" s="12" t="s">
        <v>3107</v>
      </c>
      <c r="H710" s="12">
        <v>78</v>
      </c>
      <c r="I710" s="12">
        <v>185</v>
      </c>
      <c r="J710" s="12" t="s">
        <v>2855</v>
      </c>
      <c r="K710" s="12">
        <v>2007</v>
      </c>
      <c r="L710" s="12" t="s">
        <v>3108</v>
      </c>
      <c r="M710" s="12">
        <v>2748749149</v>
      </c>
      <c r="N710" s="12" t="s">
        <v>35</v>
      </c>
      <c r="O710" s="12" t="s">
        <v>147</v>
      </c>
      <c r="P710" s="14">
        <v>39419</v>
      </c>
      <c r="Q710" s="12" t="s">
        <v>3202</v>
      </c>
      <c r="R710" s="12" t="s">
        <v>3203</v>
      </c>
      <c r="S710" s="12">
        <v>0.15</v>
      </c>
      <c r="T710" s="12">
        <v>498</v>
      </c>
      <c r="U710" s="12">
        <v>1977</v>
      </c>
      <c r="V710" s="12">
        <v>30</v>
      </c>
      <c r="W710" s="12">
        <v>0.53903692000000003</v>
      </c>
      <c r="X710" s="12">
        <v>-0.64978130000000001</v>
      </c>
      <c r="Y710" s="12">
        <v>-0.62707120000000005</v>
      </c>
      <c r="Z710" s="12">
        <v>1.6176079999999999E-2</v>
      </c>
      <c r="AA710" s="12" t="s">
        <v>39</v>
      </c>
      <c r="AB710" s="12">
        <v>1</v>
      </c>
    </row>
    <row r="711" spans="7:28" ht="16" x14ac:dyDescent="0.2">
      <c r="G711" s="12" t="s">
        <v>4276</v>
      </c>
      <c r="H711" s="12">
        <v>119</v>
      </c>
      <c r="I711" s="12">
        <v>82</v>
      </c>
      <c r="J711" s="12" t="s">
        <v>4092</v>
      </c>
      <c r="K711" s="12">
        <v>2007</v>
      </c>
      <c r="L711" s="12" t="s">
        <v>4277</v>
      </c>
      <c r="M711" s="12">
        <v>1129654337</v>
      </c>
      <c r="N711" s="12" t="s">
        <v>150</v>
      </c>
      <c r="O711" s="12" t="s">
        <v>151</v>
      </c>
      <c r="P711" s="14">
        <v>39427</v>
      </c>
      <c r="Q711" s="12" t="s">
        <v>1904</v>
      </c>
      <c r="R711" s="12" t="s">
        <v>4286</v>
      </c>
      <c r="S711" s="12">
        <v>0.19</v>
      </c>
      <c r="T711" s="12">
        <v>2271</v>
      </c>
      <c r="U711" s="12">
        <v>1993</v>
      </c>
      <c r="V711" s="12">
        <v>14</v>
      </c>
      <c r="W711" s="12">
        <v>0.58363191999999997</v>
      </c>
      <c r="X711" s="12">
        <v>-0.58310770000000001</v>
      </c>
      <c r="Y711" s="12">
        <v>-0.4692192</v>
      </c>
      <c r="Z711" s="12">
        <v>9.3995910000000002E-2</v>
      </c>
      <c r="AA711" s="12" t="s">
        <v>43</v>
      </c>
      <c r="AB711" s="12">
        <v>0</v>
      </c>
    </row>
    <row r="712" spans="7:28" ht="16" x14ac:dyDescent="0.2">
      <c r="G712" s="12" t="s">
        <v>2216</v>
      </c>
      <c r="H712" s="12">
        <v>120</v>
      </c>
      <c r="I712" s="12">
        <v>238</v>
      </c>
      <c r="J712" s="12" t="s">
        <v>11</v>
      </c>
      <c r="K712" s="12">
        <v>2007</v>
      </c>
      <c r="L712" s="12" t="s">
        <v>2217</v>
      </c>
      <c r="M712" s="12">
        <v>559928934.20000005</v>
      </c>
      <c r="N712" s="12" t="s">
        <v>111</v>
      </c>
      <c r="O712" s="12" t="s">
        <v>125</v>
      </c>
      <c r="P712" s="14">
        <v>39429</v>
      </c>
      <c r="Q712" s="12" t="s">
        <v>2240</v>
      </c>
      <c r="R712" s="12">
        <v>451000</v>
      </c>
      <c r="S712" s="12">
        <v>0.02</v>
      </c>
      <c r="T712" s="12">
        <v>4750</v>
      </c>
      <c r="U712" s="12">
        <v>2000</v>
      </c>
      <c r="V712" s="12">
        <v>7</v>
      </c>
      <c r="W712" s="12">
        <v>0.83925223000000004</v>
      </c>
      <c r="X712" s="12">
        <v>-0.33176670000000003</v>
      </c>
      <c r="Y712" s="12">
        <v>-0.18960550000000001</v>
      </c>
      <c r="Z712" s="12">
        <v>0.31571789</v>
      </c>
      <c r="AA712" s="12" t="s">
        <v>43</v>
      </c>
      <c r="AB712" s="12">
        <v>1</v>
      </c>
    </row>
    <row r="713" spans="7:28" ht="16" x14ac:dyDescent="0.2">
      <c r="G713" s="12" t="s">
        <v>4121</v>
      </c>
      <c r="H713" s="12">
        <v>1</v>
      </c>
      <c r="I713" s="12">
        <v>97</v>
      </c>
      <c r="J713" s="12" t="s">
        <v>4092</v>
      </c>
      <c r="K713" s="12">
        <v>2007</v>
      </c>
      <c r="L713" s="12" t="s">
        <v>4122</v>
      </c>
      <c r="M713" s="12">
        <v>17207128.25</v>
      </c>
      <c r="N713" s="12" t="s">
        <v>118</v>
      </c>
      <c r="O713" s="12" t="s">
        <v>885</v>
      </c>
      <c r="P713" s="14">
        <v>39434</v>
      </c>
      <c r="Q713" s="12" t="s">
        <v>4148</v>
      </c>
      <c r="R713" s="12" t="s">
        <v>4149</v>
      </c>
      <c r="S713" s="12">
        <v>0.41</v>
      </c>
      <c r="T713" s="12">
        <v>154</v>
      </c>
      <c r="U713" s="12">
        <v>2006</v>
      </c>
      <c r="V713" s="12">
        <v>1</v>
      </c>
      <c r="W713" s="12">
        <v>-0.24648999999999999</v>
      </c>
      <c r="X713" s="12">
        <v>-1.1068671000000001</v>
      </c>
      <c r="Y713" s="12">
        <v>-0.99334040000000001</v>
      </c>
      <c r="Z713" s="12">
        <v>-0.42095009999999999</v>
      </c>
      <c r="AA713" s="12" t="s">
        <v>39</v>
      </c>
      <c r="AB713" s="12">
        <v>0</v>
      </c>
    </row>
    <row r="714" spans="7:28" ht="16" x14ac:dyDescent="0.2">
      <c r="G714" s="12" t="s">
        <v>5127</v>
      </c>
      <c r="H714" s="12">
        <v>109</v>
      </c>
      <c r="I714" s="12">
        <v>22</v>
      </c>
      <c r="J714" s="12" t="s">
        <v>4729</v>
      </c>
      <c r="K714" s="12">
        <v>2007</v>
      </c>
      <c r="L714" s="12" t="s">
        <v>5128</v>
      </c>
      <c r="M714" s="12">
        <v>23136936</v>
      </c>
      <c r="N714" s="12" t="s">
        <v>407</v>
      </c>
      <c r="O714" s="12" t="s">
        <v>2318</v>
      </c>
      <c r="P714" s="14">
        <v>39435</v>
      </c>
      <c r="Q714" s="12" t="s">
        <v>5142</v>
      </c>
      <c r="R714" s="12" t="s">
        <v>5143</v>
      </c>
      <c r="S714" s="12">
        <v>0.04</v>
      </c>
      <c r="T714" s="12">
        <v>181</v>
      </c>
      <c r="U714" s="12">
        <v>1996</v>
      </c>
      <c r="V714" s="12">
        <v>11</v>
      </c>
      <c r="W714" s="12">
        <v>-0.3048457</v>
      </c>
      <c r="X714" s="12">
        <v>-1.1211256999999999</v>
      </c>
      <c r="Y714" s="12">
        <v>-1.0275458</v>
      </c>
      <c r="Z714" s="12">
        <v>-0.46759469999999997</v>
      </c>
      <c r="AA714" s="12" t="s">
        <v>39</v>
      </c>
      <c r="AB714" s="12">
        <v>0</v>
      </c>
    </row>
    <row r="715" spans="7:28" ht="16" x14ac:dyDescent="0.2">
      <c r="G715" s="12" t="s">
        <v>5776</v>
      </c>
      <c r="H715" s="12">
        <v>102</v>
      </c>
      <c r="I715" s="12">
        <v>0</v>
      </c>
      <c r="J715" s="12" t="s">
        <v>4729</v>
      </c>
      <c r="K715" s="12">
        <v>2007</v>
      </c>
      <c r="L715" s="12" t="s">
        <v>5777</v>
      </c>
      <c r="M715" s="12">
        <v>190380151.30000001</v>
      </c>
      <c r="N715" s="12" t="s">
        <v>97</v>
      </c>
      <c r="O715" s="12" t="s">
        <v>897</v>
      </c>
      <c r="P715" s="14">
        <v>39436</v>
      </c>
      <c r="Q715" s="12" t="s">
        <v>5849</v>
      </c>
      <c r="R715" s="12">
        <v>400000</v>
      </c>
      <c r="S715" s="12">
        <v>0</v>
      </c>
      <c r="T715" s="12">
        <v>2625</v>
      </c>
      <c r="U715" s="12">
        <v>1994</v>
      </c>
      <c r="V715" s="12">
        <v>13</v>
      </c>
      <c r="W715" s="12">
        <v>-0.1048234</v>
      </c>
      <c r="X715" s="12">
        <v>-0.92237460000000004</v>
      </c>
      <c r="Y715" s="12">
        <v>-0.83577659999999998</v>
      </c>
      <c r="Z715" s="12">
        <v>-0.3154245</v>
      </c>
      <c r="AA715" s="12" t="s">
        <v>43</v>
      </c>
      <c r="AB715" s="12">
        <v>0</v>
      </c>
    </row>
    <row r="716" spans="7:28" ht="16" x14ac:dyDescent="0.2">
      <c r="G716" s="12" t="s">
        <v>4291</v>
      </c>
      <c r="H716" s="12">
        <v>110</v>
      </c>
      <c r="I716" s="12">
        <v>82</v>
      </c>
      <c r="J716" s="12" t="s">
        <v>4092</v>
      </c>
      <c r="K716" s="12">
        <v>2008</v>
      </c>
      <c r="L716" s="12" t="s">
        <v>4292</v>
      </c>
      <c r="M716" s="12">
        <v>11378209106</v>
      </c>
      <c r="N716" s="12" t="s">
        <v>111</v>
      </c>
      <c r="O716" s="12" t="s">
        <v>278</v>
      </c>
      <c r="P716" s="14">
        <v>39458</v>
      </c>
      <c r="Q716" s="12" t="s">
        <v>4312</v>
      </c>
      <c r="R716" s="12" t="s">
        <v>4313</v>
      </c>
      <c r="S716" s="12">
        <v>0.67</v>
      </c>
      <c r="T716" s="12">
        <v>0</v>
      </c>
      <c r="U716" s="12">
        <v>1905</v>
      </c>
      <c r="V716" s="12">
        <v>103</v>
      </c>
      <c r="W716" s="12">
        <v>-1.6794211999999999</v>
      </c>
      <c r="X716" s="12">
        <v>-1.8513823</v>
      </c>
      <c r="Y716" s="12">
        <v>-1.986424</v>
      </c>
      <c r="Z716" s="12">
        <v>-1.6943336</v>
      </c>
      <c r="AA716" s="12" t="s">
        <v>131</v>
      </c>
      <c r="AB716" s="12">
        <v>0</v>
      </c>
    </row>
    <row r="717" spans="7:28" ht="16" x14ac:dyDescent="0.2">
      <c r="G717" s="12" t="s">
        <v>3134</v>
      </c>
      <c r="H717" s="12">
        <v>112</v>
      </c>
      <c r="I717" s="12">
        <v>180</v>
      </c>
      <c r="J717" s="12" t="s">
        <v>2855</v>
      </c>
      <c r="K717" s="12">
        <v>2008</v>
      </c>
      <c r="L717" s="12" t="s">
        <v>3135</v>
      </c>
      <c r="M717" s="12">
        <v>67584343.900000006</v>
      </c>
      <c r="N717" s="12" t="s">
        <v>111</v>
      </c>
      <c r="O717" s="12" t="s">
        <v>125</v>
      </c>
      <c r="P717" s="14">
        <v>39476</v>
      </c>
      <c r="Q717" s="12" t="s">
        <v>3227</v>
      </c>
      <c r="R717" s="12" t="s">
        <v>3228</v>
      </c>
      <c r="S717" s="12">
        <v>7.0000000000000007E-2</v>
      </c>
      <c r="T717" s="12">
        <v>483</v>
      </c>
      <c r="U717" s="12">
        <v>1999</v>
      </c>
      <c r="V717" s="12">
        <v>9</v>
      </c>
      <c r="W717" s="12">
        <v>-0.48922349999999998</v>
      </c>
      <c r="X717" s="12">
        <v>-1.4696248999999999</v>
      </c>
      <c r="Y717" s="12">
        <v>-1.9343839</v>
      </c>
      <c r="Z717" s="12">
        <v>-2.1554747000000001</v>
      </c>
      <c r="AA717" s="12" t="s">
        <v>39</v>
      </c>
      <c r="AB717" s="12">
        <v>1</v>
      </c>
    </row>
    <row r="718" spans="7:28" ht="16" x14ac:dyDescent="0.2">
      <c r="G718" s="12" t="s">
        <v>5345</v>
      </c>
      <c r="H718" s="12">
        <v>111</v>
      </c>
      <c r="I718" s="12">
        <v>12</v>
      </c>
      <c r="J718" s="12" t="s">
        <v>4729</v>
      </c>
      <c r="K718" s="12">
        <v>2008</v>
      </c>
      <c r="L718" s="12" t="s">
        <v>5346</v>
      </c>
      <c r="M718" s="12">
        <v>3856056825</v>
      </c>
      <c r="N718" s="12" t="s">
        <v>142</v>
      </c>
      <c r="O718" s="12" t="s">
        <v>370</v>
      </c>
      <c r="P718" s="14">
        <v>39479</v>
      </c>
      <c r="Q718" s="12" t="s">
        <v>5385</v>
      </c>
      <c r="R718" s="12" t="s">
        <v>5386</v>
      </c>
      <c r="S718" s="12">
        <v>0.24</v>
      </c>
      <c r="T718" s="12">
        <v>30100</v>
      </c>
      <c r="U718" s="12">
        <v>1904</v>
      </c>
      <c r="V718" s="12">
        <v>104</v>
      </c>
      <c r="W718" s="12">
        <v>0.46600518000000002</v>
      </c>
      <c r="X718" s="12">
        <v>-0.77290919999999996</v>
      </c>
      <c r="Y718" s="12">
        <v>-1.2596571000000001</v>
      </c>
      <c r="Z718" s="12">
        <v>-1.4747205000000001</v>
      </c>
      <c r="AA718" s="12" t="s">
        <v>48</v>
      </c>
      <c r="AB718" s="12">
        <v>0</v>
      </c>
    </row>
    <row r="719" spans="7:28" ht="16" x14ac:dyDescent="0.2">
      <c r="G719" s="12" t="s">
        <v>3490</v>
      </c>
      <c r="H719" s="12">
        <v>37</v>
      </c>
      <c r="I719" s="12">
        <v>148</v>
      </c>
      <c r="J719" s="12" t="s">
        <v>3480</v>
      </c>
      <c r="K719" s="12">
        <v>2008</v>
      </c>
      <c r="L719" s="12" t="s">
        <v>3491</v>
      </c>
      <c r="M719" s="12">
        <v>18825654.960000001</v>
      </c>
      <c r="N719" s="12" t="s">
        <v>44</v>
      </c>
      <c r="O719" s="12" t="s">
        <v>218</v>
      </c>
      <c r="P719" s="14">
        <v>39511</v>
      </c>
      <c r="Q719" s="16">
        <v>37000</v>
      </c>
      <c r="R719" s="12" t="s">
        <v>3571</v>
      </c>
      <c r="S719" s="12">
        <v>1.85</v>
      </c>
      <c r="T719" s="12">
        <v>9</v>
      </c>
      <c r="U719" s="12">
        <v>2007</v>
      </c>
      <c r="V719" s="12">
        <v>1</v>
      </c>
      <c r="W719" s="12">
        <v>-1.3568183</v>
      </c>
      <c r="X719" s="12">
        <v>-1.2073124</v>
      </c>
      <c r="Y719" s="12">
        <v>-1.7090232000000001</v>
      </c>
      <c r="Z719" s="12">
        <v>-2.2336828</v>
      </c>
      <c r="AA719" s="12" t="s">
        <v>131</v>
      </c>
      <c r="AB719" s="12">
        <v>1</v>
      </c>
    </row>
    <row r="720" spans="7:28" ht="16" x14ac:dyDescent="0.2">
      <c r="G720" s="12" t="s">
        <v>4337</v>
      </c>
      <c r="H720" s="12">
        <v>99</v>
      </c>
      <c r="I720" s="12">
        <v>79</v>
      </c>
      <c r="J720" s="12" t="s">
        <v>4092</v>
      </c>
      <c r="K720" s="12">
        <v>2008</v>
      </c>
      <c r="L720" s="12" t="s">
        <v>4338</v>
      </c>
      <c r="M720" s="12">
        <v>526311672.60000002</v>
      </c>
      <c r="N720" s="12" t="s">
        <v>97</v>
      </c>
      <c r="O720" s="12" t="s">
        <v>150</v>
      </c>
      <c r="P720" s="14">
        <v>39519</v>
      </c>
      <c r="Q720" s="12" t="s">
        <v>4360</v>
      </c>
      <c r="R720" s="12" t="s">
        <v>4361</v>
      </c>
      <c r="S720" s="12">
        <v>0.05</v>
      </c>
      <c r="T720" s="12">
        <v>1274</v>
      </c>
      <c r="U720" s="12">
        <v>1999</v>
      </c>
      <c r="V720" s="12">
        <v>9</v>
      </c>
      <c r="W720" s="12">
        <v>-1.1878086999999999</v>
      </c>
      <c r="X720" s="12">
        <v>-1.2610906</v>
      </c>
      <c r="Y720" s="12">
        <v>-1.7137974</v>
      </c>
      <c r="Z720" s="12">
        <v>-2.3506399</v>
      </c>
      <c r="AA720" s="12" t="s">
        <v>43</v>
      </c>
      <c r="AB720" s="12">
        <v>0</v>
      </c>
    </row>
    <row r="721" spans="7:28" ht="16" x14ac:dyDescent="0.2">
      <c r="G721" s="12" t="s">
        <v>3666</v>
      </c>
      <c r="H721" s="12">
        <v>114</v>
      </c>
      <c r="I721" s="12">
        <v>135</v>
      </c>
      <c r="J721" s="12" t="s">
        <v>3480</v>
      </c>
      <c r="K721" s="12">
        <v>2008</v>
      </c>
      <c r="L721" s="12" t="s">
        <v>3667</v>
      </c>
      <c r="M721" s="15">
        <v>160000000000</v>
      </c>
      <c r="N721" s="12" t="s">
        <v>236</v>
      </c>
      <c r="O721" s="12" t="s">
        <v>275</v>
      </c>
      <c r="P721" s="14">
        <v>39524</v>
      </c>
      <c r="Q721" s="12" t="s">
        <v>3670</v>
      </c>
      <c r="R721" s="12" t="s">
        <v>3671</v>
      </c>
      <c r="S721" s="12">
        <v>7.0000000000000007E-2</v>
      </c>
      <c r="T721" s="12">
        <v>80600</v>
      </c>
      <c r="U721" s="12">
        <v>1847</v>
      </c>
      <c r="V721" s="12">
        <v>161</v>
      </c>
      <c r="W721" s="12">
        <v>-1.7236191000000001</v>
      </c>
      <c r="X721" s="12">
        <v>-1.6861579</v>
      </c>
      <c r="Y721" s="12">
        <v>-1.9969311999999999</v>
      </c>
      <c r="Z721" s="12">
        <v>-2.7486438999999998</v>
      </c>
      <c r="AA721" s="12" t="s">
        <v>48</v>
      </c>
      <c r="AB721" s="12">
        <v>1</v>
      </c>
    </row>
    <row r="722" spans="7:28" ht="16" x14ac:dyDescent="0.2">
      <c r="G722" s="12" t="s">
        <v>3288</v>
      </c>
      <c r="H722" s="12">
        <v>123</v>
      </c>
      <c r="I722" s="12">
        <v>170</v>
      </c>
      <c r="J722" s="12" t="s">
        <v>2855</v>
      </c>
      <c r="K722" s="12">
        <v>2008</v>
      </c>
      <c r="L722" s="12" t="s">
        <v>3289</v>
      </c>
      <c r="M722" s="15">
        <v>275000000000</v>
      </c>
      <c r="N722" s="12" t="s">
        <v>150</v>
      </c>
      <c r="O722" s="12" t="s">
        <v>151</v>
      </c>
      <c r="P722" s="14">
        <v>39526</v>
      </c>
      <c r="Q722" s="12" t="s">
        <v>3305</v>
      </c>
      <c r="R722" s="12" t="s">
        <v>1869</v>
      </c>
      <c r="S722" s="12">
        <v>0.22</v>
      </c>
      <c r="T722" s="12">
        <v>15000</v>
      </c>
      <c r="U722" s="12">
        <v>1970</v>
      </c>
      <c r="V722" s="12">
        <v>38</v>
      </c>
      <c r="W722" s="12">
        <v>-1.0123352000000001</v>
      </c>
      <c r="X722" s="12">
        <v>-1.2561093999999999</v>
      </c>
      <c r="Y722" s="12">
        <v>-1.6712936</v>
      </c>
      <c r="Z722" s="12">
        <v>-2.3764538000000002</v>
      </c>
      <c r="AA722" s="12" t="s">
        <v>48</v>
      </c>
      <c r="AB722" s="12">
        <v>1</v>
      </c>
    </row>
    <row r="723" spans="7:28" ht="16" x14ac:dyDescent="0.2">
      <c r="G723" s="12" t="s">
        <v>2937</v>
      </c>
      <c r="H723" s="12">
        <v>84</v>
      </c>
      <c r="I723" s="12">
        <v>196</v>
      </c>
      <c r="J723" s="12" t="s">
        <v>2855</v>
      </c>
      <c r="K723" s="12">
        <v>2008</v>
      </c>
      <c r="L723" s="12" t="s">
        <v>1595</v>
      </c>
      <c r="M723" s="12">
        <v>1359580525</v>
      </c>
      <c r="N723" s="12" t="s">
        <v>407</v>
      </c>
      <c r="O723" s="12" t="s">
        <v>237</v>
      </c>
      <c r="P723" s="14">
        <v>39527</v>
      </c>
      <c r="Q723" s="12" t="s">
        <v>1602</v>
      </c>
      <c r="R723" s="12" t="s">
        <v>1603</v>
      </c>
      <c r="S723" s="12">
        <v>0.03</v>
      </c>
      <c r="T723" s="12">
        <v>420</v>
      </c>
      <c r="U723" s="12">
        <v>2007</v>
      </c>
      <c r="V723" s="12">
        <v>1</v>
      </c>
      <c r="W723" s="12">
        <v>1.6448009999999999E-2</v>
      </c>
      <c r="X723" s="12">
        <v>-0.69643069999999996</v>
      </c>
      <c r="Y723" s="12">
        <v>-1.2717077000000001</v>
      </c>
      <c r="Z723" s="12">
        <v>-1.9062325</v>
      </c>
      <c r="AA723" s="12" t="s">
        <v>39</v>
      </c>
      <c r="AB723" s="12">
        <v>1</v>
      </c>
    </row>
    <row r="724" spans="7:28" ht="16" x14ac:dyDescent="0.2">
      <c r="G724" s="12" t="s">
        <v>3033</v>
      </c>
      <c r="H724" s="12">
        <v>117</v>
      </c>
      <c r="I724" s="12">
        <v>189</v>
      </c>
      <c r="J724" s="12" t="s">
        <v>2855</v>
      </c>
      <c r="K724" s="12">
        <v>2008</v>
      </c>
      <c r="L724" s="12" t="s">
        <v>3034</v>
      </c>
      <c r="M724" s="12">
        <v>2997128615</v>
      </c>
      <c r="N724" s="12" t="s">
        <v>407</v>
      </c>
      <c r="O724" s="12" t="s">
        <v>3059</v>
      </c>
      <c r="P724" s="14">
        <v>39527</v>
      </c>
      <c r="Q724" s="12" t="s">
        <v>734</v>
      </c>
      <c r="R724" s="12" t="s">
        <v>3060</v>
      </c>
      <c r="S724" s="12">
        <v>0.03</v>
      </c>
      <c r="T724" s="12">
        <v>6000</v>
      </c>
      <c r="U724" s="12">
        <v>2007</v>
      </c>
      <c r="V724" s="12">
        <v>1</v>
      </c>
      <c r="W724" s="12">
        <v>1.6448009999999999E-2</v>
      </c>
      <c r="X724" s="12">
        <v>-0.69643069999999996</v>
      </c>
      <c r="Y724" s="12">
        <v>-1.2717077000000001</v>
      </c>
      <c r="Z724" s="12">
        <v>-1.9062325</v>
      </c>
      <c r="AA724" s="12" t="s">
        <v>110</v>
      </c>
      <c r="AB724" s="12">
        <v>1</v>
      </c>
    </row>
    <row r="725" spans="7:28" ht="16" x14ac:dyDescent="0.2">
      <c r="G725" s="12" t="s">
        <v>4503</v>
      </c>
      <c r="H725" s="12">
        <v>88</v>
      </c>
      <c r="I725" s="12">
        <v>68</v>
      </c>
      <c r="J725" s="12" t="s">
        <v>4092</v>
      </c>
      <c r="K725" s="12">
        <v>2008</v>
      </c>
      <c r="L725" s="12" t="s">
        <v>4504</v>
      </c>
      <c r="M725" s="12">
        <v>32084060.07</v>
      </c>
      <c r="N725" s="12" t="s">
        <v>111</v>
      </c>
      <c r="O725" s="12" t="s">
        <v>128</v>
      </c>
      <c r="P725" s="14">
        <v>39545</v>
      </c>
      <c r="Q725" s="12" t="s">
        <v>4523</v>
      </c>
      <c r="R725" s="12">
        <v>-146290</v>
      </c>
      <c r="S725" s="12">
        <v>0.34</v>
      </c>
      <c r="T725" s="12">
        <v>27</v>
      </c>
      <c r="U725" s="12">
        <v>1983</v>
      </c>
      <c r="V725" s="12">
        <v>25</v>
      </c>
      <c r="W725" s="12">
        <v>1.4196185100000001</v>
      </c>
      <c r="X725" s="12">
        <v>0.77341868999999996</v>
      </c>
      <c r="Y725" s="12">
        <v>-0.5629421</v>
      </c>
      <c r="Z725" s="12">
        <v>-1.1609862</v>
      </c>
      <c r="AA725" s="12" t="s">
        <v>131</v>
      </c>
      <c r="AB725" s="12">
        <v>0</v>
      </c>
    </row>
    <row r="726" spans="7:28" ht="16" x14ac:dyDescent="0.2">
      <c r="G726" s="12" t="s">
        <v>3514</v>
      </c>
      <c r="H726" s="12">
        <v>122</v>
      </c>
      <c r="I726" s="12">
        <v>144</v>
      </c>
      <c r="J726" s="12" t="s">
        <v>3480</v>
      </c>
      <c r="K726" s="12">
        <v>2008</v>
      </c>
      <c r="L726" s="12" t="s">
        <v>3515</v>
      </c>
      <c r="M726" s="12">
        <v>14709859701</v>
      </c>
      <c r="N726" s="12" t="s">
        <v>49</v>
      </c>
      <c r="O726" s="12" t="s">
        <v>644</v>
      </c>
      <c r="P726" s="14">
        <v>39561</v>
      </c>
      <c r="Q726" s="12" t="s">
        <v>3592</v>
      </c>
      <c r="R726" s="12" t="s">
        <v>3593</v>
      </c>
      <c r="S726" s="12">
        <v>0.02</v>
      </c>
      <c r="T726" s="12">
        <v>6900</v>
      </c>
      <c r="U726" s="12">
        <v>1886</v>
      </c>
      <c r="V726" s="12">
        <v>122</v>
      </c>
      <c r="W726" s="12">
        <v>1.1163812</v>
      </c>
      <c r="X726" s="12">
        <v>1.2886811499999999</v>
      </c>
      <c r="Y726" s="12">
        <v>-0.2966182</v>
      </c>
      <c r="Z726" s="12">
        <v>-0.96237119999999998</v>
      </c>
      <c r="AA726" s="12" t="s">
        <v>110</v>
      </c>
      <c r="AB726" s="12">
        <v>1</v>
      </c>
    </row>
    <row r="727" spans="7:28" ht="16" x14ac:dyDescent="0.2">
      <c r="G727" s="12" t="s">
        <v>5608</v>
      </c>
      <c r="H727" s="12">
        <v>121</v>
      </c>
      <c r="I727" s="12">
        <v>3</v>
      </c>
      <c r="J727" s="12" t="s">
        <v>4729</v>
      </c>
      <c r="K727" s="12">
        <v>2008</v>
      </c>
      <c r="L727" s="12" t="s">
        <v>5609</v>
      </c>
      <c r="M727" s="12">
        <v>21756223201</v>
      </c>
      <c r="N727" s="12" t="s">
        <v>236</v>
      </c>
      <c r="O727" s="12" t="s">
        <v>833</v>
      </c>
      <c r="P727" s="14">
        <v>39566</v>
      </c>
      <c r="Q727" s="12" t="s">
        <v>5655</v>
      </c>
      <c r="R727" s="12" t="s">
        <v>2062</v>
      </c>
      <c r="S727" s="12">
        <v>0.04</v>
      </c>
      <c r="T727" s="12">
        <v>21000</v>
      </c>
      <c r="U727" s="12">
        <v>2007</v>
      </c>
      <c r="V727" s="12">
        <v>1</v>
      </c>
      <c r="W727" s="12">
        <v>1.4060256799999999</v>
      </c>
      <c r="X727" s="12">
        <v>1.6937887199999999</v>
      </c>
      <c r="Y727" s="12">
        <v>-1.8635700000000002E-2</v>
      </c>
      <c r="Z727" s="12">
        <v>-0.72528440000000005</v>
      </c>
      <c r="AA727" s="12" t="s">
        <v>48</v>
      </c>
      <c r="AB727" s="12">
        <v>0</v>
      </c>
    </row>
    <row r="728" spans="7:28" ht="16" x14ac:dyDescent="0.2">
      <c r="G728" s="12" t="s">
        <v>5730</v>
      </c>
      <c r="H728" s="12">
        <v>111</v>
      </c>
      <c r="I728" s="12">
        <v>1</v>
      </c>
      <c r="J728" s="12" t="s">
        <v>4729</v>
      </c>
      <c r="K728" s="12">
        <v>2008</v>
      </c>
      <c r="L728" s="12" t="s">
        <v>5731</v>
      </c>
      <c r="M728" s="12">
        <v>586193308.39999998</v>
      </c>
      <c r="N728" s="12" t="s">
        <v>35</v>
      </c>
      <c r="O728" s="12" t="s">
        <v>36</v>
      </c>
      <c r="P728" s="14">
        <v>39574</v>
      </c>
      <c r="Q728" s="12" t="s">
        <v>5818</v>
      </c>
      <c r="R728" s="12" t="s">
        <v>5819</v>
      </c>
      <c r="S728" s="12">
        <v>7.0000000000000007E-2</v>
      </c>
      <c r="T728" s="12">
        <v>219</v>
      </c>
      <c r="U728" s="12">
        <v>2007</v>
      </c>
      <c r="V728" s="12">
        <v>1</v>
      </c>
      <c r="W728" s="12">
        <v>1.5922285899999999</v>
      </c>
      <c r="X728" s="12">
        <v>2.0836891299999998</v>
      </c>
      <c r="Y728" s="12">
        <v>0.42841116000000001</v>
      </c>
      <c r="Z728" s="12">
        <v>-0.41086099999999998</v>
      </c>
      <c r="AA728" s="12" t="s">
        <v>39</v>
      </c>
      <c r="AB728" s="12">
        <v>0</v>
      </c>
    </row>
    <row r="729" spans="7:28" ht="16" x14ac:dyDescent="0.2">
      <c r="G729" s="12" t="s">
        <v>4857</v>
      </c>
      <c r="H729" s="12">
        <v>127</v>
      </c>
      <c r="I729" s="12">
        <v>40</v>
      </c>
      <c r="J729" s="12" t="s">
        <v>4729</v>
      </c>
      <c r="K729" s="12">
        <v>2008</v>
      </c>
      <c r="L729" s="12" t="s">
        <v>4858</v>
      </c>
      <c r="M729" s="12">
        <v>7702399303</v>
      </c>
      <c r="N729" s="12" t="s">
        <v>49</v>
      </c>
      <c r="O729" s="12" t="s">
        <v>50</v>
      </c>
      <c r="P729" s="14">
        <v>39577</v>
      </c>
      <c r="Q729" s="12" t="s">
        <v>235</v>
      </c>
      <c r="R729" s="12" t="s">
        <v>4902</v>
      </c>
      <c r="S729" s="12">
        <v>0.3</v>
      </c>
      <c r="T729" s="12">
        <v>438</v>
      </c>
      <c r="U729" s="12">
        <v>2007</v>
      </c>
      <c r="V729" s="12">
        <v>1</v>
      </c>
      <c r="W729" s="12">
        <v>0.29423698999999998</v>
      </c>
      <c r="X729" s="12">
        <v>1.0480033200000001</v>
      </c>
      <c r="Y729" s="12">
        <v>-2.7741700000000001E-2</v>
      </c>
      <c r="Z729" s="12">
        <v>-0.79049530000000001</v>
      </c>
      <c r="AA729" s="12" t="s">
        <v>39</v>
      </c>
      <c r="AB729" s="12">
        <v>0</v>
      </c>
    </row>
    <row r="730" spans="7:28" ht="16" x14ac:dyDescent="0.2">
      <c r="G730" s="12" t="s">
        <v>5111</v>
      </c>
      <c r="H730" s="12">
        <v>104</v>
      </c>
      <c r="I730" s="12">
        <v>24</v>
      </c>
      <c r="J730" s="12" t="s">
        <v>4729</v>
      </c>
      <c r="K730" s="12">
        <v>2008</v>
      </c>
      <c r="L730" s="12" t="s">
        <v>5112</v>
      </c>
      <c r="M730" s="12">
        <v>14176509.9</v>
      </c>
      <c r="N730" s="12" t="s">
        <v>685</v>
      </c>
      <c r="O730" s="12" t="s">
        <v>894</v>
      </c>
      <c r="P730" s="14">
        <v>39589</v>
      </c>
      <c r="Q730" s="12" t="s">
        <v>5129</v>
      </c>
      <c r="R730" s="12" t="s">
        <v>3236</v>
      </c>
      <c r="S730" s="12">
        <v>0.56999999999999995</v>
      </c>
      <c r="T730" s="12">
        <v>24</v>
      </c>
      <c r="U730" s="12">
        <v>2001</v>
      </c>
      <c r="V730" s="12">
        <v>7</v>
      </c>
      <c r="W730" s="12">
        <v>-0.73197129999999999</v>
      </c>
      <c r="X730" s="12">
        <v>0.77319486000000004</v>
      </c>
      <c r="Y730" s="12">
        <v>5.8441569999999998E-2</v>
      </c>
      <c r="Z730" s="12">
        <v>-0.72414440000000002</v>
      </c>
      <c r="AA730" s="12" t="s">
        <v>131</v>
      </c>
      <c r="AB730" s="12">
        <v>0</v>
      </c>
    </row>
    <row r="731" spans="7:28" ht="16" x14ac:dyDescent="0.2">
      <c r="G731" s="12" t="s">
        <v>4743</v>
      </c>
      <c r="H731" s="12">
        <v>115</v>
      </c>
      <c r="I731" s="12">
        <v>46</v>
      </c>
      <c r="J731" s="12" t="s">
        <v>4729</v>
      </c>
      <c r="K731" s="12">
        <v>2008</v>
      </c>
      <c r="L731" s="12" t="s">
        <v>4744</v>
      </c>
      <c r="M731" s="12">
        <v>319838387.39999998</v>
      </c>
      <c r="N731" s="12" t="s">
        <v>685</v>
      </c>
      <c r="O731" s="12" t="s">
        <v>278</v>
      </c>
      <c r="P731" s="14">
        <v>39597</v>
      </c>
      <c r="Q731" s="12" t="s">
        <v>4797</v>
      </c>
      <c r="R731" s="12" t="s">
        <v>4798</v>
      </c>
      <c r="S731" s="12">
        <v>0.35</v>
      </c>
      <c r="T731" s="12">
        <v>893</v>
      </c>
      <c r="U731" s="12">
        <v>2007</v>
      </c>
      <c r="V731" s="12">
        <v>1</v>
      </c>
      <c r="W731" s="12">
        <v>-0.17748420000000001</v>
      </c>
      <c r="X731" s="12">
        <v>0.90465974999999998</v>
      </c>
      <c r="Y731" s="12">
        <v>0.22908402999999999</v>
      </c>
      <c r="Z731" s="12">
        <v>-0.58608260000000001</v>
      </c>
      <c r="AA731" s="12" t="s">
        <v>107</v>
      </c>
      <c r="AB731" s="12">
        <v>0</v>
      </c>
    </row>
    <row r="732" spans="7:28" ht="16" x14ac:dyDescent="0.2">
      <c r="G732" s="12" t="s">
        <v>5744</v>
      </c>
      <c r="H732" s="12">
        <v>99</v>
      </c>
      <c r="I732" s="12">
        <v>1</v>
      </c>
      <c r="J732" s="12" t="s">
        <v>4729</v>
      </c>
      <c r="K732" s="12">
        <v>2008</v>
      </c>
      <c r="L732" s="12" t="s">
        <v>5745</v>
      </c>
      <c r="M732" s="12">
        <v>55834768.799999997</v>
      </c>
      <c r="N732" s="12" t="s">
        <v>150</v>
      </c>
      <c r="O732" s="12" t="s">
        <v>202</v>
      </c>
      <c r="P732" s="14">
        <v>39618</v>
      </c>
      <c r="Q732" s="12" t="s">
        <v>5829</v>
      </c>
      <c r="R732" s="12" t="s">
        <v>5830</v>
      </c>
      <c r="S732" s="12">
        <v>0.4</v>
      </c>
      <c r="T732" s="12">
        <v>3600</v>
      </c>
      <c r="U732" s="12">
        <v>2001</v>
      </c>
      <c r="V732" s="12">
        <v>7</v>
      </c>
      <c r="W732" s="12">
        <v>-1.352244</v>
      </c>
      <c r="X732" s="12">
        <v>-1.124385</v>
      </c>
      <c r="Y732" s="12">
        <v>-0.65049619999999997</v>
      </c>
      <c r="Z732" s="12">
        <v>-1.2166783000000001</v>
      </c>
      <c r="AA732" s="12" t="s">
        <v>43</v>
      </c>
      <c r="AB732" s="12">
        <v>0</v>
      </c>
    </row>
    <row r="733" spans="7:28" ht="16" x14ac:dyDescent="0.2">
      <c r="G733" s="12" t="s">
        <v>4971</v>
      </c>
      <c r="H733" s="12">
        <v>117</v>
      </c>
      <c r="I733" s="12">
        <v>30</v>
      </c>
      <c r="J733" s="12" t="s">
        <v>4729</v>
      </c>
      <c r="K733" s="12">
        <v>2008</v>
      </c>
      <c r="L733" s="12" t="s">
        <v>4972</v>
      </c>
      <c r="M733" s="12">
        <v>439442092.10000002</v>
      </c>
      <c r="N733" s="12" t="s">
        <v>118</v>
      </c>
      <c r="O733" s="12" t="s">
        <v>202</v>
      </c>
      <c r="P733" s="14">
        <v>39631</v>
      </c>
      <c r="Q733" s="12" t="s">
        <v>5024</v>
      </c>
      <c r="R733" s="12" t="s">
        <v>5025</v>
      </c>
      <c r="S733" s="12">
        <v>0.15</v>
      </c>
      <c r="T733" s="12">
        <v>133</v>
      </c>
      <c r="U733" s="12">
        <v>1992</v>
      </c>
      <c r="V733" s="12">
        <v>16</v>
      </c>
      <c r="W733" s="12">
        <v>-1.9646342000000001</v>
      </c>
      <c r="X733" s="12">
        <v>-2.8226650000000002</v>
      </c>
      <c r="Y733" s="12">
        <v>-2.5299079999999998</v>
      </c>
      <c r="Z733" s="12">
        <v>-2.1363986000000001</v>
      </c>
      <c r="AA733" s="12" t="s">
        <v>39</v>
      </c>
      <c r="AB733" s="12">
        <v>0</v>
      </c>
    </row>
    <row r="734" spans="7:28" ht="16" x14ac:dyDescent="0.2">
      <c r="G734" s="12" t="s">
        <v>3506</v>
      </c>
      <c r="H734" s="12">
        <v>38</v>
      </c>
      <c r="I734" s="12">
        <v>146</v>
      </c>
      <c r="J734" s="12" t="s">
        <v>3480</v>
      </c>
      <c r="K734" s="12">
        <v>2008</v>
      </c>
      <c r="L734" s="12" t="s">
        <v>3507</v>
      </c>
      <c r="M734" s="12">
        <v>532773540.60000002</v>
      </c>
      <c r="N734" s="12" t="s">
        <v>97</v>
      </c>
      <c r="O734" s="12" t="s">
        <v>98</v>
      </c>
      <c r="P734" s="14">
        <v>39643</v>
      </c>
      <c r="Q734" s="12" t="s">
        <v>3584</v>
      </c>
      <c r="R734" s="12" t="s">
        <v>3585</v>
      </c>
      <c r="S734" s="12">
        <v>0.09</v>
      </c>
      <c r="T734" s="12">
        <v>500</v>
      </c>
      <c r="U734" s="12">
        <v>2005</v>
      </c>
      <c r="V734" s="12">
        <v>3</v>
      </c>
      <c r="W734" s="12">
        <v>-1.5833527999999999</v>
      </c>
      <c r="X734" s="12">
        <v>-2.3570367999999999</v>
      </c>
      <c r="Y734" s="12">
        <v>-2.7904122</v>
      </c>
      <c r="Z734" s="12">
        <v>-2.3564082000000002</v>
      </c>
      <c r="AA734" s="12" t="s">
        <v>39</v>
      </c>
      <c r="AB734" s="12">
        <v>1</v>
      </c>
    </row>
    <row r="735" spans="7:28" ht="16" x14ac:dyDescent="0.2">
      <c r="G735" s="12" t="s">
        <v>5253</v>
      </c>
      <c r="H735" s="12">
        <v>127</v>
      </c>
      <c r="I735" s="12">
        <v>16</v>
      </c>
      <c r="J735" s="12" t="s">
        <v>4729</v>
      </c>
      <c r="K735" s="12">
        <v>2008</v>
      </c>
      <c r="L735" s="12" t="s">
        <v>5254</v>
      </c>
      <c r="M735" s="12">
        <v>3637691366</v>
      </c>
      <c r="N735" s="12" t="s">
        <v>118</v>
      </c>
      <c r="O735" s="12" t="s">
        <v>202</v>
      </c>
      <c r="P735" s="14">
        <v>39647</v>
      </c>
      <c r="Q735" s="12" t="s">
        <v>4231</v>
      </c>
      <c r="R735" s="12" t="s">
        <v>5267</v>
      </c>
      <c r="S735" s="12">
        <v>0.21</v>
      </c>
      <c r="T735" s="12">
        <v>5800</v>
      </c>
      <c r="U735" s="12">
        <v>2008</v>
      </c>
      <c r="V735" s="12">
        <v>0</v>
      </c>
      <c r="W735" s="12">
        <v>-0.43732500000000002</v>
      </c>
      <c r="X735" s="12">
        <v>-1.4742085</v>
      </c>
      <c r="Y735" s="12">
        <v>-1.8228930000000001</v>
      </c>
      <c r="Z735" s="12">
        <v>-1.8688941999999999</v>
      </c>
      <c r="AA735" s="12" t="s">
        <v>110</v>
      </c>
      <c r="AB735" s="12">
        <v>0</v>
      </c>
    </row>
    <row r="736" spans="7:28" ht="16" x14ac:dyDescent="0.2">
      <c r="G736" s="12" t="s">
        <v>4735</v>
      </c>
      <c r="H736" s="12">
        <v>116</v>
      </c>
      <c r="I736" s="12">
        <v>48</v>
      </c>
      <c r="J736" s="12" t="s">
        <v>4729</v>
      </c>
      <c r="K736" s="12">
        <v>2008</v>
      </c>
      <c r="L736" s="12" t="s">
        <v>4736</v>
      </c>
      <c r="M736" s="12">
        <v>267665187.19999999</v>
      </c>
      <c r="N736" s="12" t="s">
        <v>111</v>
      </c>
      <c r="O736" s="12" t="s">
        <v>125</v>
      </c>
      <c r="P736" s="14">
        <v>39659</v>
      </c>
      <c r="Q736" s="12" t="s">
        <v>4792</v>
      </c>
      <c r="R736" s="12" t="s">
        <v>399</v>
      </c>
      <c r="S736" s="12">
        <v>0.12</v>
      </c>
      <c r="T736" s="12">
        <v>2295</v>
      </c>
      <c r="U736" s="12">
        <v>2000</v>
      </c>
      <c r="V736" s="12">
        <v>8</v>
      </c>
      <c r="W736" s="12">
        <v>1.47188096</v>
      </c>
      <c r="X736" s="12">
        <v>-0.77887799999999996</v>
      </c>
      <c r="Y736" s="12">
        <v>-1.1246105</v>
      </c>
      <c r="Z736" s="12">
        <v>-1.4530208</v>
      </c>
      <c r="AA736" s="12" t="s">
        <v>43</v>
      </c>
      <c r="AB736" s="12">
        <v>0</v>
      </c>
    </row>
    <row r="737" spans="7:28" ht="16" x14ac:dyDescent="0.2">
      <c r="G737" s="12" t="s">
        <v>4002</v>
      </c>
      <c r="H737" s="12">
        <v>128</v>
      </c>
      <c r="I737" s="12">
        <v>106</v>
      </c>
      <c r="J737" s="12" t="s">
        <v>3480</v>
      </c>
      <c r="K737" s="12">
        <v>2008</v>
      </c>
      <c r="L737" s="12" t="s">
        <v>4003</v>
      </c>
      <c r="M737" s="12">
        <v>3779034055</v>
      </c>
      <c r="N737" s="12" t="s">
        <v>35</v>
      </c>
      <c r="O737" s="12" t="s">
        <v>154</v>
      </c>
      <c r="P737" s="14">
        <v>39672</v>
      </c>
      <c r="Q737" s="12" t="s">
        <v>4047</v>
      </c>
      <c r="R737" s="12" t="s">
        <v>4048</v>
      </c>
      <c r="S737" s="12">
        <v>0.61</v>
      </c>
      <c r="T737" s="12">
        <v>535</v>
      </c>
      <c r="U737" s="12">
        <v>2008</v>
      </c>
      <c r="V737" s="12">
        <v>0</v>
      </c>
      <c r="W737" s="12">
        <v>1.11474457</v>
      </c>
      <c r="X737" s="12">
        <v>-0.4599934</v>
      </c>
      <c r="Y737" s="12">
        <v>-0.88114150000000002</v>
      </c>
      <c r="Z737" s="12">
        <v>-1.2769443</v>
      </c>
      <c r="AA737" s="12" t="s">
        <v>107</v>
      </c>
      <c r="AB737" s="12">
        <v>0</v>
      </c>
    </row>
    <row r="738" spans="7:28" ht="16" x14ac:dyDescent="0.2">
      <c r="G738" s="12" t="s">
        <v>4387</v>
      </c>
      <c r="H738" s="12">
        <v>111</v>
      </c>
      <c r="I738" s="12">
        <v>75</v>
      </c>
      <c r="J738" s="12" t="s">
        <v>4092</v>
      </c>
      <c r="K738" s="12">
        <v>2008</v>
      </c>
      <c r="L738" s="12" t="s">
        <v>4388</v>
      </c>
      <c r="M738" s="12">
        <v>512138441.39999998</v>
      </c>
      <c r="N738" s="12" t="s">
        <v>97</v>
      </c>
      <c r="O738" s="12" t="s">
        <v>644</v>
      </c>
      <c r="P738" s="14">
        <v>39672</v>
      </c>
      <c r="Q738" s="12" t="s">
        <v>1134</v>
      </c>
      <c r="R738" s="12" t="s">
        <v>4407</v>
      </c>
      <c r="S738" s="12">
        <v>0.23</v>
      </c>
      <c r="T738" s="12">
        <v>5275</v>
      </c>
      <c r="U738" s="12">
        <v>1995</v>
      </c>
      <c r="V738" s="12">
        <v>13</v>
      </c>
      <c r="W738" s="12">
        <v>1.11474457</v>
      </c>
      <c r="X738" s="12">
        <v>-0.4599934</v>
      </c>
      <c r="Y738" s="12">
        <v>-0.88114150000000002</v>
      </c>
      <c r="Z738" s="12">
        <v>-1.2769443</v>
      </c>
      <c r="AA738" s="12" t="s">
        <v>110</v>
      </c>
      <c r="AB738" s="12">
        <v>0</v>
      </c>
    </row>
    <row r="739" spans="7:28" ht="16" x14ac:dyDescent="0.2">
      <c r="G739" s="12" t="s">
        <v>4979</v>
      </c>
      <c r="H739" s="12">
        <v>72</v>
      </c>
      <c r="I739" s="12">
        <v>29</v>
      </c>
      <c r="J739" s="12" t="s">
        <v>4729</v>
      </c>
      <c r="K739" s="12">
        <v>2008</v>
      </c>
      <c r="L739" s="12" t="s">
        <v>4980</v>
      </c>
      <c r="M739" s="12">
        <v>95941477.400000006</v>
      </c>
      <c r="N739" s="12" t="s">
        <v>150</v>
      </c>
      <c r="O739" s="12" t="s">
        <v>151</v>
      </c>
      <c r="P739" s="14">
        <v>39672</v>
      </c>
      <c r="Q739" s="12" t="s">
        <v>5032</v>
      </c>
      <c r="R739" s="12" t="s">
        <v>5033</v>
      </c>
      <c r="S739" s="12">
        <v>0.46</v>
      </c>
      <c r="T739" s="12">
        <v>88</v>
      </c>
      <c r="U739" s="12">
        <v>2000</v>
      </c>
      <c r="V739" s="12">
        <v>8</v>
      </c>
      <c r="W739" s="12">
        <v>1.11474457</v>
      </c>
      <c r="X739" s="12">
        <v>-0.4599934</v>
      </c>
      <c r="Y739" s="12">
        <v>-0.88114150000000002</v>
      </c>
      <c r="Z739" s="12">
        <v>-1.2769443</v>
      </c>
      <c r="AA739" s="12" t="s">
        <v>131</v>
      </c>
      <c r="AB739" s="12">
        <v>0</v>
      </c>
    </row>
    <row r="740" spans="7:28" ht="16" x14ac:dyDescent="0.2">
      <c r="G740" s="12" t="s">
        <v>5308</v>
      </c>
      <c r="H740" s="12">
        <v>121</v>
      </c>
      <c r="I740" s="12">
        <v>13</v>
      </c>
      <c r="J740" s="12" t="s">
        <v>4729</v>
      </c>
      <c r="K740" s="12">
        <v>2008</v>
      </c>
      <c r="L740" s="12" t="s">
        <v>5309</v>
      </c>
      <c r="M740" s="12">
        <v>4113601108</v>
      </c>
      <c r="N740" s="12" t="s">
        <v>35</v>
      </c>
      <c r="O740" s="12" t="s">
        <v>147</v>
      </c>
      <c r="P740" s="14">
        <v>39672</v>
      </c>
      <c r="Q740" s="12" t="s">
        <v>1658</v>
      </c>
      <c r="R740" s="12" t="s">
        <v>5316</v>
      </c>
      <c r="S740" s="12">
        <v>0.32</v>
      </c>
      <c r="T740" s="12">
        <v>11600</v>
      </c>
      <c r="U740" s="12">
        <v>2008</v>
      </c>
      <c r="V740" s="12">
        <v>0</v>
      </c>
      <c r="W740" s="12">
        <v>1.11474457</v>
      </c>
      <c r="X740" s="12">
        <v>-0.4599934</v>
      </c>
      <c r="Y740" s="12">
        <v>-0.88114150000000002</v>
      </c>
      <c r="Z740" s="12">
        <v>-1.2769443</v>
      </c>
      <c r="AA740" s="12" t="s">
        <v>48</v>
      </c>
      <c r="AB740" s="12">
        <v>0</v>
      </c>
    </row>
    <row r="741" spans="7:28" ht="16" x14ac:dyDescent="0.2">
      <c r="G741" s="12" t="s">
        <v>4423</v>
      </c>
      <c r="H741" s="12">
        <v>16</v>
      </c>
      <c r="I741" s="12">
        <v>74</v>
      </c>
      <c r="J741" s="12" t="s">
        <v>4092</v>
      </c>
      <c r="K741" s="12">
        <v>2008</v>
      </c>
      <c r="L741" s="12" t="s">
        <v>4424</v>
      </c>
      <c r="M741" s="12">
        <v>441112199.80000001</v>
      </c>
      <c r="N741" s="12" t="s">
        <v>111</v>
      </c>
      <c r="O741" s="12" t="s">
        <v>392</v>
      </c>
      <c r="P741" s="14">
        <v>39699</v>
      </c>
      <c r="Q741" s="12" t="s">
        <v>4465</v>
      </c>
      <c r="R741" s="12" t="s">
        <v>4466</v>
      </c>
      <c r="S741" s="12">
        <v>0.3</v>
      </c>
      <c r="T741" s="12">
        <v>1149</v>
      </c>
      <c r="U741" s="12">
        <v>2001</v>
      </c>
      <c r="V741" s="12">
        <v>7</v>
      </c>
      <c r="W741" s="12">
        <v>-0.64503299999999997</v>
      </c>
      <c r="X741" s="12">
        <v>-0.44827660000000003</v>
      </c>
      <c r="Y741" s="12">
        <v>-1.0375988</v>
      </c>
      <c r="Z741" s="12">
        <v>-1.3171676999999999</v>
      </c>
      <c r="AA741" s="12" t="s">
        <v>43</v>
      </c>
      <c r="AB741" s="12">
        <v>0</v>
      </c>
    </row>
    <row r="742" spans="7:28" ht="16" x14ac:dyDescent="0.2">
      <c r="G742" s="12" t="s">
        <v>3616</v>
      </c>
      <c r="H742" s="12">
        <v>90</v>
      </c>
      <c r="I742" s="12">
        <v>139</v>
      </c>
      <c r="J742" s="12" t="s">
        <v>3480</v>
      </c>
      <c r="K742" s="12">
        <v>2008</v>
      </c>
      <c r="L742" s="12" t="s">
        <v>3617</v>
      </c>
      <c r="M742" s="12">
        <v>462917121.89999998</v>
      </c>
      <c r="N742" s="12" t="s">
        <v>97</v>
      </c>
      <c r="O742" s="12" t="s">
        <v>221</v>
      </c>
      <c r="P742" s="14">
        <v>39707</v>
      </c>
      <c r="Q742" s="12" t="s">
        <v>3646</v>
      </c>
      <c r="R742" s="12" t="s">
        <v>3647</v>
      </c>
      <c r="S742" s="12">
        <v>3.55</v>
      </c>
      <c r="T742" s="12">
        <v>51</v>
      </c>
      <c r="U742" s="12">
        <v>2007</v>
      </c>
      <c r="V742" s="12">
        <v>1</v>
      </c>
      <c r="W742" s="12">
        <v>-1.7735232000000001</v>
      </c>
      <c r="X742" s="12">
        <v>-1.9438690999999999</v>
      </c>
      <c r="Y742" s="12">
        <v>-1.8383271999999999</v>
      </c>
      <c r="Z742" s="12">
        <v>-1.8217388999999999</v>
      </c>
      <c r="AA742" s="12" t="s">
        <v>131</v>
      </c>
      <c r="AB742" s="12">
        <v>1</v>
      </c>
    </row>
    <row r="743" spans="7:28" ht="16" x14ac:dyDescent="0.2">
      <c r="G743" s="12" t="s">
        <v>2464</v>
      </c>
      <c r="H743" s="12">
        <v>127</v>
      </c>
      <c r="I743" s="12">
        <v>226</v>
      </c>
      <c r="J743" s="12" t="s">
        <v>11</v>
      </c>
      <c r="K743" s="12">
        <v>2008</v>
      </c>
      <c r="L743" s="12" t="s">
        <v>2465</v>
      </c>
      <c r="M743" s="12">
        <v>10802325306</v>
      </c>
      <c r="N743" s="12" t="s">
        <v>111</v>
      </c>
      <c r="O743" s="12" t="s">
        <v>1489</v>
      </c>
      <c r="P743" s="14">
        <v>39709</v>
      </c>
      <c r="Q743" s="12" t="s">
        <v>2507</v>
      </c>
      <c r="R743" s="12" t="s">
        <v>2508</v>
      </c>
      <c r="S743" s="12">
        <v>0.06</v>
      </c>
      <c r="T743" s="12">
        <v>7000</v>
      </c>
      <c r="U743" s="12">
        <v>2008</v>
      </c>
      <c r="V743" s="12">
        <v>0</v>
      </c>
      <c r="W743" s="12">
        <v>-1.3416897000000001</v>
      </c>
      <c r="X743" s="12">
        <v>-1.9313076</v>
      </c>
      <c r="Y743" s="12">
        <v>-1.8451046</v>
      </c>
      <c r="Z743" s="12">
        <v>-1.8515917</v>
      </c>
      <c r="AA743" s="12" t="s">
        <v>110</v>
      </c>
      <c r="AB743" s="12">
        <v>1</v>
      </c>
    </row>
    <row r="744" spans="7:28" ht="16" x14ac:dyDescent="0.2">
      <c r="G744" s="12" t="s">
        <v>1780</v>
      </c>
      <c r="H744" s="12">
        <v>6</v>
      </c>
      <c r="I744" s="12">
        <v>251</v>
      </c>
      <c r="J744" s="12" t="s">
        <v>11</v>
      </c>
      <c r="K744" s="12">
        <v>2008</v>
      </c>
      <c r="L744" s="12" t="s">
        <v>1781</v>
      </c>
      <c r="M744" s="12">
        <v>13773044.67</v>
      </c>
      <c r="N744" s="12" t="s">
        <v>44</v>
      </c>
      <c r="O744" s="12" t="s">
        <v>218</v>
      </c>
      <c r="P744" s="14">
        <v>39715</v>
      </c>
      <c r="Q744" s="12" t="s">
        <v>1898</v>
      </c>
      <c r="R744" s="12" t="s">
        <v>1899</v>
      </c>
      <c r="S744" s="12">
        <v>0.26</v>
      </c>
      <c r="T744" s="12">
        <v>63</v>
      </c>
      <c r="U744" s="12">
        <v>2002</v>
      </c>
      <c r="V744" s="12">
        <v>6</v>
      </c>
      <c r="W744" s="12">
        <v>-1.4690687</v>
      </c>
      <c r="X744" s="12">
        <v>-2.3742207999999998</v>
      </c>
      <c r="Y744" s="12">
        <v>-2.0188731999999998</v>
      </c>
      <c r="Z744" s="12">
        <v>-2.0109075000000001</v>
      </c>
      <c r="AA744" s="12" t="s">
        <v>131</v>
      </c>
      <c r="AB744" s="12">
        <v>1</v>
      </c>
    </row>
    <row r="745" spans="7:28" ht="16" x14ac:dyDescent="0.2">
      <c r="G745" s="12" t="s">
        <v>3816</v>
      </c>
      <c r="H745" s="12">
        <v>94</v>
      </c>
      <c r="I745" s="12">
        <v>121</v>
      </c>
      <c r="J745" s="12" t="s">
        <v>3480</v>
      </c>
      <c r="K745" s="12">
        <v>2008</v>
      </c>
      <c r="L745" s="12" t="s">
        <v>3817</v>
      </c>
      <c r="M745" s="12">
        <v>158265800</v>
      </c>
      <c r="N745" s="12" t="s">
        <v>35</v>
      </c>
      <c r="O745" s="12" t="s">
        <v>101</v>
      </c>
      <c r="P745" s="14">
        <v>39728</v>
      </c>
      <c r="Q745" s="12" t="s">
        <v>3869</v>
      </c>
      <c r="R745" s="12" t="s">
        <v>3870</v>
      </c>
      <c r="S745" s="12">
        <v>0.22</v>
      </c>
      <c r="T745" s="12">
        <v>201</v>
      </c>
      <c r="U745" s="12">
        <v>2008</v>
      </c>
      <c r="V745" s="12">
        <v>0</v>
      </c>
      <c r="W745" s="12">
        <v>-2.7348319999999999</v>
      </c>
      <c r="X745" s="12">
        <v>-4.0779858000000004</v>
      </c>
      <c r="Y745" s="12">
        <v>-3.7349304000000001</v>
      </c>
      <c r="Z745" s="12">
        <v>-3.6620889999999999</v>
      </c>
      <c r="AA745" s="12" t="s">
        <v>39</v>
      </c>
      <c r="AB745" s="12">
        <v>0</v>
      </c>
    </row>
    <row r="746" spans="7:28" ht="16" x14ac:dyDescent="0.2">
      <c r="G746" s="12" t="s">
        <v>791</v>
      </c>
      <c r="H746" s="12">
        <v>63</v>
      </c>
      <c r="I746" s="12">
        <v>262</v>
      </c>
      <c r="J746" s="12" t="s">
        <v>11</v>
      </c>
      <c r="K746" s="12">
        <v>2008</v>
      </c>
      <c r="L746" s="12" t="s">
        <v>792</v>
      </c>
      <c r="M746" s="12">
        <v>79306.521500000003</v>
      </c>
      <c r="N746" s="12" t="s">
        <v>118</v>
      </c>
      <c r="O746" s="12" t="s">
        <v>202</v>
      </c>
      <c r="P746" s="14">
        <v>39735</v>
      </c>
      <c r="Q746" s="12" t="s">
        <v>819</v>
      </c>
      <c r="R746" s="12" t="s">
        <v>820</v>
      </c>
      <c r="S746" s="12">
        <v>0.05</v>
      </c>
      <c r="T746" s="12">
        <v>36</v>
      </c>
      <c r="U746" s="12">
        <v>2005</v>
      </c>
      <c r="V746" s="12">
        <v>3</v>
      </c>
      <c r="W746" s="12">
        <v>-1.1241672</v>
      </c>
      <c r="X746" s="12">
        <v>-2.2930516999999999</v>
      </c>
      <c r="Y746" s="12">
        <v>-2.7619098000000002</v>
      </c>
      <c r="Z746" s="12">
        <v>-3.1900206</v>
      </c>
      <c r="AA746" s="12" t="s">
        <v>131</v>
      </c>
      <c r="AB746" s="12">
        <v>1</v>
      </c>
    </row>
    <row r="747" spans="7:28" ht="16" x14ac:dyDescent="0.2">
      <c r="G747" s="12" t="s">
        <v>2016</v>
      </c>
      <c r="H747" s="12">
        <v>131</v>
      </c>
      <c r="I747" s="12">
        <v>244</v>
      </c>
      <c r="J747" s="12" t="s">
        <v>11</v>
      </c>
      <c r="K747" s="12">
        <v>2008</v>
      </c>
      <c r="L747" s="12" t="s">
        <v>2017</v>
      </c>
      <c r="M747" s="12">
        <v>311651028.69999999</v>
      </c>
      <c r="N747" s="12" t="s">
        <v>118</v>
      </c>
      <c r="O747" s="12" t="s">
        <v>119</v>
      </c>
      <c r="P747" s="14">
        <v>39738</v>
      </c>
      <c r="Q747" s="12" t="s">
        <v>2067</v>
      </c>
      <c r="R747" s="12" t="s">
        <v>2068</v>
      </c>
      <c r="S747" s="12">
        <v>0.16</v>
      </c>
      <c r="T747" s="12">
        <v>207</v>
      </c>
      <c r="U747" s="12">
        <v>2008</v>
      </c>
      <c r="V747" s="12">
        <v>0</v>
      </c>
      <c r="W747" s="12">
        <v>-1.2490323999999999</v>
      </c>
      <c r="X747" s="12">
        <v>-2.3377324000000002</v>
      </c>
      <c r="Y747" s="12">
        <v>-2.8845985000000001</v>
      </c>
      <c r="Z747" s="12">
        <v>-3.4422497999999999</v>
      </c>
      <c r="AA747" s="12" t="s">
        <v>39</v>
      </c>
      <c r="AB747" s="12">
        <v>1</v>
      </c>
    </row>
    <row r="748" spans="7:28" ht="16" x14ac:dyDescent="0.2">
      <c r="G748" s="12" t="s">
        <v>183</v>
      </c>
      <c r="H748" s="12">
        <v>135</v>
      </c>
      <c r="I748" s="12">
        <v>262</v>
      </c>
      <c r="J748" s="12" t="s">
        <v>11</v>
      </c>
      <c r="K748" s="12">
        <v>2008</v>
      </c>
      <c r="L748" s="12" t="s">
        <v>184</v>
      </c>
      <c r="M748" s="12">
        <v>13290300060</v>
      </c>
      <c r="N748" s="12" t="s">
        <v>97</v>
      </c>
      <c r="O748" s="12" t="s">
        <v>221</v>
      </c>
      <c r="P748" s="14">
        <v>39748</v>
      </c>
      <c r="Q748" s="12" t="s">
        <v>222</v>
      </c>
      <c r="R748" s="12" t="s">
        <v>223</v>
      </c>
      <c r="S748" s="12">
        <v>0.08</v>
      </c>
      <c r="T748" s="12">
        <v>39</v>
      </c>
      <c r="U748" s="12">
        <v>2007</v>
      </c>
      <c r="V748" s="12">
        <v>1</v>
      </c>
      <c r="W748" s="12">
        <v>-1.5045326000000001</v>
      </c>
      <c r="X748" s="12">
        <v>-2.3285966</v>
      </c>
      <c r="Y748" s="12">
        <v>-2.9667482999999999</v>
      </c>
      <c r="Z748" s="12">
        <v>-3.6851196000000002</v>
      </c>
      <c r="AA748" s="12" t="s">
        <v>131</v>
      </c>
      <c r="AB748" s="12">
        <v>1</v>
      </c>
    </row>
    <row r="749" spans="7:28" ht="16" x14ac:dyDescent="0.2">
      <c r="G749" s="12" t="s">
        <v>2112</v>
      </c>
      <c r="H749" s="12">
        <v>136</v>
      </c>
      <c r="I749" s="12">
        <v>242</v>
      </c>
      <c r="J749" s="12" t="s">
        <v>11</v>
      </c>
      <c r="K749" s="12">
        <v>2008</v>
      </c>
      <c r="L749" s="12" t="s">
        <v>2113</v>
      </c>
      <c r="M749" s="12">
        <v>4240619888</v>
      </c>
      <c r="N749" s="12" t="s">
        <v>104</v>
      </c>
      <c r="O749" s="12" t="s">
        <v>115</v>
      </c>
      <c r="P749" s="14">
        <v>39748</v>
      </c>
      <c r="Q749" s="12" t="s">
        <v>2167</v>
      </c>
      <c r="R749" s="12" t="s">
        <v>2168</v>
      </c>
      <c r="S749" s="12">
        <v>0.3</v>
      </c>
      <c r="T749" s="12">
        <v>1085</v>
      </c>
      <c r="U749" s="12">
        <v>1994</v>
      </c>
      <c r="V749" s="12">
        <v>14</v>
      </c>
      <c r="W749" s="12">
        <v>-1.5045326000000001</v>
      </c>
      <c r="X749" s="12">
        <v>-2.3285966</v>
      </c>
      <c r="Y749" s="12">
        <v>-2.9667482999999999</v>
      </c>
      <c r="Z749" s="12">
        <v>-3.6851196000000002</v>
      </c>
      <c r="AA749" s="12" t="s">
        <v>43</v>
      </c>
      <c r="AB749" s="12">
        <v>1</v>
      </c>
    </row>
    <row r="750" spans="7:28" ht="16" x14ac:dyDescent="0.2">
      <c r="G750" s="12" t="s">
        <v>5778</v>
      </c>
      <c r="H750" s="12">
        <v>89</v>
      </c>
      <c r="I750" s="12">
        <v>0</v>
      </c>
      <c r="J750" s="12" t="s">
        <v>4729</v>
      </c>
      <c r="K750" s="12">
        <v>2008</v>
      </c>
      <c r="L750" s="12" t="s">
        <v>5779</v>
      </c>
      <c r="M750" s="12">
        <v>3533547667</v>
      </c>
      <c r="N750" s="12" t="s">
        <v>97</v>
      </c>
      <c r="O750" s="12" t="s">
        <v>373</v>
      </c>
      <c r="P750" s="14">
        <v>39748</v>
      </c>
      <c r="Q750" s="12" t="s">
        <v>2167</v>
      </c>
      <c r="R750" s="12" t="s">
        <v>5850</v>
      </c>
      <c r="S750" s="12">
        <v>0.21</v>
      </c>
      <c r="T750" s="12">
        <v>2750</v>
      </c>
      <c r="U750" s="12">
        <v>1987</v>
      </c>
      <c r="V750" s="12">
        <v>21</v>
      </c>
      <c r="W750" s="12">
        <v>-1.5045326000000001</v>
      </c>
      <c r="X750" s="12">
        <v>-2.3285966</v>
      </c>
      <c r="Y750" s="12">
        <v>-2.9667482999999999</v>
      </c>
      <c r="Z750" s="12">
        <v>-3.6851196000000002</v>
      </c>
      <c r="AA750" s="12" t="s">
        <v>43</v>
      </c>
      <c r="AB750" s="12">
        <v>0</v>
      </c>
    </row>
    <row r="751" spans="7:28" ht="16" x14ac:dyDescent="0.2">
      <c r="G751" s="12" t="s">
        <v>1236</v>
      </c>
      <c r="H751" s="12">
        <v>10</v>
      </c>
      <c r="I751" s="12">
        <v>261</v>
      </c>
      <c r="J751" s="12" t="s">
        <v>11</v>
      </c>
      <c r="K751" s="12">
        <v>2008</v>
      </c>
      <c r="L751" s="12" t="s">
        <v>1237</v>
      </c>
      <c r="M751" s="12">
        <v>22845204.57</v>
      </c>
      <c r="N751" s="12" t="s">
        <v>236</v>
      </c>
      <c r="O751" s="12" t="s">
        <v>395</v>
      </c>
      <c r="P751" s="14">
        <v>39750</v>
      </c>
      <c r="Q751" s="12" t="s">
        <v>1287</v>
      </c>
      <c r="R751" s="12" t="s">
        <v>1288</v>
      </c>
      <c r="S751" s="12">
        <v>1.32</v>
      </c>
      <c r="T751" s="12">
        <v>161</v>
      </c>
      <c r="U751" s="12">
        <v>2003</v>
      </c>
      <c r="V751" s="12">
        <v>5</v>
      </c>
      <c r="W751" s="12">
        <v>-0.59898280000000004</v>
      </c>
      <c r="X751" s="12">
        <v>-1.6149</v>
      </c>
      <c r="Y751" s="12">
        <v>-2.2500884000000001</v>
      </c>
      <c r="Z751" s="12">
        <v>-2.949481</v>
      </c>
      <c r="AA751" s="12" t="s">
        <v>39</v>
      </c>
      <c r="AB751" s="12">
        <v>1</v>
      </c>
    </row>
    <row r="752" spans="7:28" ht="16" x14ac:dyDescent="0.2">
      <c r="G752" s="12" t="s">
        <v>346</v>
      </c>
      <c r="H752" s="12">
        <v>129</v>
      </c>
      <c r="I752" s="12">
        <v>262</v>
      </c>
      <c r="J752" s="12" t="s">
        <v>11</v>
      </c>
      <c r="K752" s="12">
        <v>2008</v>
      </c>
      <c r="L752" s="12" t="s">
        <v>347</v>
      </c>
      <c r="M752" s="12">
        <v>5310218449</v>
      </c>
      <c r="N752" s="12" t="s">
        <v>111</v>
      </c>
      <c r="O752" s="12" t="s">
        <v>125</v>
      </c>
      <c r="P752" s="14">
        <v>39772</v>
      </c>
      <c r="Q752" s="12" t="s">
        <v>427</v>
      </c>
      <c r="R752" s="12" t="s">
        <v>428</v>
      </c>
      <c r="S752" s="12">
        <v>0.12</v>
      </c>
      <c r="T752" s="12">
        <v>10000</v>
      </c>
      <c r="U752" s="12">
        <v>2003</v>
      </c>
      <c r="V752" s="12">
        <v>5</v>
      </c>
      <c r="W752" s="12">
        <v>-2.6555108000000001</v>
      </c>
      <c r="X752" s="12">
        <v>-1.9629688999999999</v>
      </c>
      <c r="Y752" s="12">
        <v>-2.5811728999999999</v>
      </c>
      <c r="Z752" s="12">
        <v>-3.3200623</v>
      </c>
      <c r="AA752" s="12" t="s">
        <v>110</v>
      </c>
      <c r="AB752" s="12">
        <v>1</v>
      </c>
    </row>
    <row r="753" spans="7:28" ht="16" x14ac:dyDescent="0.2">
      <c r="G753" s="12" t="s">
        <v>1646</v>
      </c>
      <c r="H753" s="12">
        <v>4</v>
      </c>
      <c r="I753" s="12">
        <v>255</v>
      </c>
      <c r="J753" s="12" t="s">
        <v>11</v>
      </c>
      <c r="K753" s="12">
        <v>2009</v>
      </c>
      <c r="L753" s="12" t="s">
        <v>1647</v>
      </c>
      <c r="M753" s="12">
        <v>644145239.20000005</v>
      </c>
      <c r="N753" s="12" t="s">
        <v>685</v>
      </c>
      <c r="O753" s="12" t="s">
        <v>278</v>
      </c>
      <c r="P753" s="14">
        <v>39877</v>
      </c>
      <c r="Q753" s="12" t="s">
        <v>1682</v>
      </c>
      <c r="R753" s="12" t="s">
        <v>1683</v>
      </c>
      <c r="S753" s="12">
        <v>0.02</v>
      </c>
      <c r="T753" s="12">
        <v>60</v>
      </c>
      <c r="U753" s="12">
        <v>1997</v>
      </c>
      <c r="V753" s="12">
        <v>12</v>
      </c>
      <c r="W753" s="12">
        <v>-1.8892872000000001</v>
      </c>
      <c r="X753" s="12">
        <v>-2.7627554000000001</v>
      </c>
      <c r="Y753" s="12">
        <v>-1.7349987</v>
      </c>
      <c r="Z753" s="12">
        <v>-1.9489167999999999</v>
      </c>
      <c r="AA753" s="12" t="s">
        <v>131</v>
      </c>
      <c r="AB753" s="12">
        <v>1</v>
      </c>
    </row>
    <row r="754" spans="7:28" ht="16" x14ac:dyDescent="0.2">
      <c r="G754" s="12" t="s">
        <v>1330</v>
      </c>
      <c r="H754" s="12">
        <v>119</v>
      </c>
      <c r="I754" s="12">
        <v>260</v>
      </c>
      <c r="J754" s="12" t="s">
        <v>11</v>
      </c>
      <c r="K754" s="12">
        <v>2009</v>
      </c>
      <c r="L754" s="12" t="s">
        <v>1331</v>
      </c>
      <c r="M754" s="12">
        <v>583948590.79999995</v>
      </c>
      <c r="N754" s="12" t="s">
        <v>118</v>
      </c>
      <c r="O754" s="12" t="s">
        <v>226</v>
      </c>
      <c r="P754" s="14">
        <v>39905</v>
      </c>
      <c r="Q754" s="12" t="s">
        <v>1361</v>
      </c>
      <c r="R754" s="12" t="s">
        <v>1362</v>
      </c>
      <c r="S754" s="12">
        <v>0.11</v>
      </c>
      <c r="T754" s="12">
        <v>2469</v>
      </c>
      <c r="U754" s="12">
        <v>2003</v>
      </c>
      <c r="V754" s="12">
        <v>6</v>
      </c>
      <c r="W754" s="12">
        <v>1.3802017799999999</v>
      </c>
      <c r="X754" s="12">
        <v>0.38913202000000002</v>
      </c>
      <c r="Y754" s="12">
        <v>-0.30399359999999997</v>
      </c>
      <c r="Z754" s="12">
        <v>-1.0501878</v>
      </c>
      <c r="AA754" s="12" t="s">
        <v>43</v>
      </c>
      <c r="AB754" s="12">
        <v>1</v>
      </c>
    </row>
    <row r="755" spans="7:28" ht="16" x14ac:dyDescent="0.2">
      <c r="G755" s="12" t="s">
        <v>1524</v>
      </c>
      <c r="H755" s="12">
        <v>134</v>
      </c>
      <c r="I755" s="12">
        <v>257</v>
      </c>
      <c r="J755" s="12" t="s">
        <v>11</v>
      </c>
      <c r="K755" s="12">
        <v>2009</v>
      </c>
      <c r="L755" s="12" t="s">
        <v>1525</v>
      </c>
      <c r="M755" s="12">
        <v>1228410317</v>
      </c>
      <c r="N755" s="12" t="s">
        <v>35</v>
      </c>
      <c r="O755" s="12" t="s">
        <v>147</v>
      </c>
      <c r="P755" s="14">
        <v>39967</v>
      </c>
      <c r="Q755" s="12" t="s">
        <v>1548</v>
      </c>
      <c r="R755" s="12" t="s">
        <v>1549</v>
      </c>
      <c r="S755" s="12">
        <v>0.23</v>
      </c>
      <c r="T755" s="12">
        <v>0</v>
      </c>
      <c r="U755" s="12">
        <v>2009</v>
      </c>
      <c r="V755" s="12">
        <v>0</v>
      </c>
      <c r="W755" s="12">
        <v>1.39833417</v>
      </c>
      <c r="X755" s="12">
        <v>1.33989943</v>
      </c>
      <c r="Y755" s="12">
        <v>1.44626297</v>
      </c>
      <c r="Z755" s="12">
        <v>-0.33381119999999997</v>
      </c>
      <c r="AA755" s="12" t="s">
        <v>131</v>
      </c>
      <c r="AB755" s="12">
        <v>1</v>
      </c>
    </row>
    <row r="756" spans="7:28" ht="16" x14ac:dyDescent="0.2">
      <c r="G756" s="12" t="s">
        <v>4135</v>
      </c>
      <c r="H756" s="12">
        <v>116</v>
      </c>
      <c r="I756" s="12">
        <v>93</v>
      </c>
      <c r="J756" s="12" t="s">
        <v>4092</v>
      </c>
      <c r="K756" s="12">
        <v>2009</v>
      </c>
      <c r="L756" s="12" t="s">
        <v>4136</v>
      </c>
      <c r="M756" s="12">
        <v>3995875787</v>
      </c>
      <c r="N756" s="12" t="s">
        <v>118</v>
      </c>
      <c r="O756" s="12" t="s">
        <v>226</v>
      </c>
      <c r="P756" s="14">
        <v>39989</v>
      </c>
      <c r="Q756" s="12" t="s">
        <v>4160</v>
      </c>
      <c r="R756" s="12" t="s">
        <v>4161</v>
      </c>
      <c r="S756" s="12">
        <v>0.18</v>
      </c>
      <c r="T756" s="12">
        <v>1680</v>
      </c>
      <c r="U756" s="12">
        <v>1999</v>
      </c>
      <c r="V756" s="12">
        <v>10</v>
      </c>
      <c r="W756" s="12">
        <v>-0.17626849999999999</v>
      </c>
      <c r="X756" s="12">
        <v>0.85518413000000004</v>
      </c>
      <c r="Y756" s="12">
        <v>1.0814968599999999</v>
      </c>
      <c r="Z756" s="12">
        <v>-0.29150019999999999</v>
      </c>
      <c r="AA756" s="12" t="s">
        <v>43</v>
      </c>
      <c r="AB756" s="12">
        <v>0</v>
      </c>
    </row>
    <row r="757" spans="7:28" ht="16" x14ac:dyDescent="0.2">
      <c r="G757" s="12" t="s">
        <v>3461</v>
      </c>
      <c r="H757" s="12">
        <v>131</v>
      </c>
      <c r="I757" s="12">
        <v>152</v>
      </c>
      <c r="J757" s="12" t="s">
        <v>2855</v>
      </c>
      <c r="K757" s="12">
        <v>2009</v>
      </c>
      <c r="L757" s="12" t="s">
        <v>3462</v>
      </c>
      <c r="M757" s="12">
        <v>6247155080</v>
      </c>
      <c r="N757" s="12" t="s">
        <v>118</v>
      </c>
      <c r="O757" s="12" t="s">
        <v>226</v>
      </c>
      <c r="P757" s="14">
        <v>39995</v>
      </c>
      <c r="Q757" s="12" t="s">
        <v>3544</v>
      </c>
      <c r="R757" s="12" t="s">
        <v>3545</v>
      </c>
      <c r="S757" s="12">
        <v>1.95</v>
      </c>
      <c r="T757" s="12">
        <v>2760</v>
      </c>
      <c r="U757" s="12">
        <v>2003</v>
      </c>
      <c r="V757" s="12">
        <v>6</v>
      </c>
      <c r="W757" s="12">
        <v>-0.1672816</v>
      </c>
      <c r="X757" s="12">
        <v>0.85513958000000001</v>
      </c>
      <c r="Y757" s="12">
        <v>1.0894554299999999</v>
      </c>
      <c r="Z757" s="12">
        <v>-0.24962290000000001</v>
      </c>
      <c r="AA757" s="12" t="s">
        <v>43</v>
      </c>
      <c r="AB757" s="12">
        <v>1</v>
      </c>
    </row>
    <row r="758" spans="7:28" ht="16" x14ac:dyDescent="0.2">
      <c r="G758" s="12" t="s">
        <v>320</v>
      </c>
      <c r="H758" s="12">
        <v>130</v>
      </c>
      <c r="I758" s="12">
        <v>262</v>
      </c>
      <c r="J758" s="12" t="s">
        <v>11</v>
      </c>
      <c r="K758" s="12">
        <v>2009</v>
      </c>
      <c r="L758" s="12" t="s">
        <v>321</v>
      </c>
      <c r="M758" s="12">
        <v>292611831.5</v>
      </c>
      <c r="N758" s="12" t="s">
        <v>35</v>
      </c>
      <c r="O758" s="12" t="s">
        <v>101</v>
      </c>
      <c r="P758" s="14">
        <v>40007</v>
      </c>
      <c r="Q758" s="12" t="s">
        <v>398</v>
      </c>
      <c r="R758" s="12" t="s">
        <v>399</v>
      </c>
      <c r="S758" s="12">
        <v>0.03</v>
      </c>
      <c r="T758" s="12">
        <v>283</v>
      </c>
      <c r="U758" s="12">
        <v>2008</v>
      </c>
      <c r="V758" s="12">
        <v>1</v>
      </c>
      <c r="W758" s="12">
        <v>-0.23357220000000001</v>
      </c>
      <c r="X758" s="12">
        <v>6.856487E-2</v>
      </c>
      <c r="Y758" s="12">
        <v>0.78468503000000001</v>
      </c>
      <c r="Z758" s="12">
        <v>-0.31915640000000001</v>
      </c>
      <c r="AA758" s="12" t="s">
        <v>39</v>
      </c>
      <c r="AB758" s="12">
        <v>1</v>
      </c>
    </row>
    <row r="759" spans="7:28" ht="16" x14ac:dyDescent="0.2">
      <c r="G759" s="12" t="s">
        <v>1464</v>
      </c>
      <c r="H759" s="12">
        <v>22</v>
      </c>
      <c r="I759" s="12">
        <v>259</v>
      </c>
      <c r="J759" s="12" t="s">
        <v>11</v>
      </c>
      <c r="K759" s="12">
        <v>2009</v>
      </c>
      <c r="L759" s="12" t="s">
        <v>1465</v>
      </c>
      <c r="M759" s="12">
        <v>1787930573</v>
      </c>
      <c r="N759" s="12" t="s">
        <v>97</v>
      </c>
      <c r="O759" s="12" t="s">
        <v>373</v>
      </c>
      <c r="P759" s="14">
        <v>40018</v>
      </c>
      <c r="Q759" s="12" t="s">
        <v>1482</v>
      </c>
      <c r="R759" s="12" t="s">
        <v>1483</v>
      </c>
      <c r="S759" s="12">
        <v>0.03</v>
      </c>
      <c r="T759" s="12">
        <v>10000</v>
      </c>
      <c r="U759" s="12">
        <v>2009</v>
      </c>
      <c r="V759" s="12">
        <v>0</v>
      </c>
      <c r="W759" s="12">
        <v>2.0207903300000001</v>
      </c>
      <c r="X759" s="12">
        <v>2.4783237100000002</v>
      </c>
      <c r="Y759" s="12">
        <v>1.7694010899999999</v>
      </c>
      <c r="Z759" s="12">
        <v>0.20698771999999999</v>
      </c>
      <c r="AA759" s="12" t="s">
        <v>110</v>
      </c>
      <c r="AB759" s="12">
        <v>1</v>
      </c>
    </row>
    <row r="760" spans="7:28" ht="16" x14ac:dyDescent="0.2">
      <c r="G760" s="12" t="s">
        <v>4617</v>
      </c>
      <c r="H760" s="12">
        <v>119</v>
      </c>
      <c r="I760" s="12">
        <v>59</v>
      </c>
      <c r="J760" s="12" t="s">
        <v>4092</v>
      </c>
      <c r="K760" s="12">
        <v>2009</v>
      </c>
      <c r="L760" s="12" t="s">
        <v>4618</v>
      </c>
      <c r="M760" s="12">
        <v>1060452028</v>
      </c>
      <c r="N760" s="12" t="s">
        <v>111</v>
      </c>
      <c r="O760" s="12" t="s">
        <v>128</v>
      </c>
      <c r="P760" s="14">
        <v>40024</v>
      </c>
      <c r="Q760" s="12" t="s">
        <v>4632</v>
      </c>
      <c r="R760" s="12" t="s">
        <v>4633</v>
      </c>
      <c r="S760" s="12">
        <v>0.19</v>
      </c>
      <c r="T760" s="12">
        <v>3</v>
      </c>
      <c r="U760" s="12">
        <v>2009</v>
      </c>
      <c r="V760" s="12">
        <v>0</v>
      </c>
      <c r="W760" s="12">
        <v>1.5044039600000001</v>
      </c>
      <c r="X760" s="12">
        <v>2.3558998500000001</v>
      </c>
      <c r="Y760" s="12">
        <v>1.7405252200000001</v>
      </c>
      <c r="Z760" s="12">
        <v>0.28721372000000001</v>
      </c>
      <c r="AA760" s="12" t="s">
        <v>131</v>
      </c>
      <c r="AB760" s="12">
        <v>0</v>
      </c>
    </row>
    <row r="761" spans="7:28" ht="16" x14ac:dyDescent="0.2">
      <c r="G761" s="12" t="s">
        <v>2675</v>
      </c>
      <c r="H761" s="12">
        <v>111</v>
      </c>
      <c r="I761" s="12">
        <v>215</v>
      </c>
      <c r="J761" s="12" t="s">
        <v>11</v>
      </c>
      <c r="K761" s="12">
        <v>2009</v>
      </c>
      <c r="L761" s="12" t="s">
        <v>2676</v>
      </c>
      <c r="M761" s="12">
        <v>24696751.5</v>
      </c>
      <c r="N761" s="12" t="s">
        <v>104</v>
      </c>
      <c r="O761" s="12" t="s">
        <v>689</v>
      </c>
      <c r="P761" s="14">
        <v>40025</v>
      </c>
      <c r="Q761" s="12" t="s">
        <v>2706</v>
      </c>
      <c r="R761" s="12" t="s">
        <v>2707</v>
      </c>
      <c r="S761" s="12">
        <v>0.33</v>
      </c>
      <c r="T761" s="12">
        <v>71</v>
      </c>
      <c r="U761" s="12">
        <v>2007</v>
      </c>
      <c r="V761" s="12">
        <v>2</v>
      </c>
      <c r="W761" s="12">
        <v>1.38279375</v>
      </c>
      <c r="X761" s="12">
        <v>2.27309348</v>
      </c>
      <c r="Y761" s="12">
        <v>1.7160208100000001</v>
      </c>
      <c r="Z761" s="12">
        <v>0.30177823999999998</v>
      </c>
      <c r="AA761" s="12" t="s">
        <v>131</v>
      </c>
      <c r="AB761" s="12">
        <v>1</v>
      </c>
    </row>
    <row r="762" spans="7:28" ht="16" x14ac:dyDescent="0.2">
      <c r="G762" s="12" t="s">
        <v>5786</v>
      </c>
      <c r="H762" s="12">
        <v>51</v>
      </c>
      <c r="I762" s="12">
        <v>0</v>
      </c>
      <c r="J762" s="12" t="s">
        <v>4729</v>
      </c>
      <c r="K762" s="12">
        <v>2009</v>
      </c>
      <c r="L762" s="12" t="s">
        <v>5787</v>
      </c>
      <c r="M762" s="12">
        <v>528212955.60000002</v>
      </c>
      <c r="N762" s="12" t="s">
        <v>150</v>
      </c>
      <c r="O762" s="12" t="s">
        <v>151</v>
      </c>
      <c r="P762" s="14">
        <v>40028</v>
      </c>
      <c r="Q762" s="12" t="s">
        <v>5856</v>
      </c>
      <c r="R762" s="12" t="s">
        <v>5857</v>
      </c>
      <c r="S762" s="12">
        <v>0.69</v>
      </c>
      <c r="T762" s="12">
        <v>833</v>
      </c>
      <c r="U762" s="12">
        <v>2009</v>
      </c>
      <c r="V762" s="12">
        <v>0</v>
      </c>
      <c r="W762" s="12">
        <v>1.5009824599999999</v>
      </c>
      <c r="X762" s="12">
        <v>2.6240994600000001</v>
      </c>
      <c r="Y762" s="12">
        <v>1.88224104</v>
      </c>
      <c r="Z762" s="12">
        <v>0.41998597999999998</v>
      </c>
      <c r="AA762" s="12" t="s">
        <v>107</v>
      </c>
      <c r="AB762" s="12">
        <v>0</v>
      </c>
    </row>
    <row r="763" spans="7:28" ht="16" x14ac:dyDescent="0.2">
      <c r="G763" s="12" t="s">
        <v>4174</v>
      </c>
      <c r="H763" s="12">
        <v>115</v>
      </c>
      <c r="I763" s="12">
        <v>92</v>
      </c>
      <c r="J763" s="12" t="s">
        <v>4092</v>
      </c>
      <c r="K763" s="12">
        <v>2009</v>
      </c>
      <c r="L763" s="12" t="s">
        <v>4175</v>
      </c>
      <c r="M763" s="12">
        <v>5468470015</v>
      </c>
      <c r="N763" s="12" t="s">
        <v>111</v>
      </c>
      <c r="O763" s="12" t="s">
        <v>128</v>
      </c>
      <c r="P763" s="14">
        <v>40037</v>
      </c>
      <c r="Q763" s="12" t="s">
        <v>4190</v>
      </c>
      <c r="R763" s="12" t="s">
        <v>4191</v>
      </c>
      <c r="S763" s="12">
        <v>0.12</v>
      </c>
      <c r="T763" s="12">
        <v>312</v>
      </c>
      <c r="U763" s="12">
        <v>2009</v>
      </c>
      <c r="V763" s="12">
        <v>0</v>
      </c>
      <c r="W763" s="12">
        <v>1.0530403800000001</v>
      </c>
      <c r="X763" s="12">
        <v>1.8919172399999999</v>
      </c>
      <c r="Y763" s="12">
        <v>1.6723038100000001</v>
      </c>
      <c r="Z763" s="12">
        <v>0.51159157</v>
      </c>
      <c r="AA763" s="12" t="s">
        <v>39</v>
      </c>
      <c r="AB763" s="12">
        <v>0</v>
      </c>
    </row>
    <row r="764" spans="7:28" ht="16" x14ac:dyDescent="0.2">
      <c r="G764" s="12" t="s">
        <v>348</v>
      </c>
      <c r="H764" s="12">
        <v>129</v>
      </c>
      <c r="I764" s="12">
        <v>262</v>
      </c>
      <c r="J764" s="12" t="s">
        <v>11</v>
      </c>
      <c r="K764" s="12">
        <v>2009</v>
      </c>
      <c r="L764" s="12" t="s">
        <v>349</v>
      </c>
      <c r="M764" s="12">
        <v>4165146268</v>
      </c>
      <c r="N764" s="12" t="s">
        <v>104</v>
      </c>
      <c r="O764" s="12" t="s">
        <v>115</v>
      </c>
      <c r="P764" s="14">
        <v>40064</v>
      </c>
      <c r="Q764" s="12" t="s">
        <v>429</v>
      </c>
      <c r="R764" s="12" t="s">
        <v>430</v>
      </c>
      <c r="S764" s="12">
        <v>0.24</v>
      </c>
      <c r="T764" s="12">
        <v>505</v>
      </c>
      <c r="U764" s="12">
        <v>1994</v>
      </c>
      <c r="V764" s="12">
        <v>15</v>
      </c>
      <c r="W764" s="12">
        <v>0.99914375</v>
      </c>
      <c r="X764" s="12">
        <v>1.33731318</v>
      </c>
      <c r="Y764" s="12">
        <v>1.5676759300000001</v>
      </c>
      <c r="Z764" s="12">
        <v>1.0214129199999999</v>
      </c>
      <c r="AA764" s="12" t="s">
        <v>107</v>
      </c>
      <c r="AB764" s="12">
        <v>1</v>
      </c>
    </row>
    <row r="765" spans="7:28" ht="16" x14ac:dyDescent="0.2">
      <c r="G765" s="12" t="s">
        <v>795</v>
      </c>
      <c r="H765" s="12">
        <v>43</v>
      </c>
      <c r="I765" s="12">
        <v>262</v>
      </c>
      <c r="J765" s="12" t="s">
        <v>11</v>
      </c>
      <c r="K765" s="12">
        <v>2009</v>
      </c>
      <c r="L765" s="12" t="s">
        <v>796</v>
      </c>
      <c r="M765" s="12">
        <v>2517700680</v>
      </c>
      <c r="N765" s="12" t="s">
        <v>118</v>
      </c>
      <c r="O765" s="12" t="s">
        <v>822</v>
      </c>
      <c r="P765" s="14">
        <v>40065</v>
      </c>
      <c r="Q765" s="12" t="s">
        <v>823</v>
      </c>
      <c r="R765" s="12" t="s">
        <v>824</v>
      </c>
      <c r="S765" s="12">
        <v>0.03</v>
      </c>
      <c r="T765" s="12">
        <v>6400</v>
      </c>
      <c r="U765" s="12">
        <v>1969</v>
      </c>
      <c r="V765" s="12">
        <v>40</v>
      </c>
      <c r="W765" s="12">
        <v>1.44268949</v>
      </c>
      <c r="X765" s="12">
        <v>1.4538998400000001</v>
      </c>
      <c r="Y765" s="12">
        <v>1.66969466</v>
      </c>
      <c r="Z765" s="12">
        <v>1.1220971200000001</v>
      </c>
      <c r="AA765" s="12" t="s">
        <v>110</v>
      </c>
      <c r="AB765" s="12">
        <v>1</v>
      </c>
    </row>
    <row r="766" spans="7:28" ht="16" x14ac:dyDescent="0.2">
      <c r="G766" s="12" t="s">
        <v>2356</v>
      </c>
      <c r="H766" s="12">
        <v>88</v>
      </c>
      <c r="I766" s="12">
        <v>233</v>
      </c>
      <c r="J766" s="12" t="s">
        <v>11</v>
      </c>
      <c r="K766" s="12">
        <v>2009</v>
      </c>
      <c r="L766" s="12" t="s">
        <v>2357</v>
      </c>
      <c r="M766" s="12">
        <v>179173956</v>
      </c>
      <c r="N766" s="12" t="s">
        <v>150</v>
      </c>
      <c r="O766" s="12" t="s">
        <v>1280</v>
      </c>
      <c r="P766" s="14">
        <v>40065</v>
      </c>
      <c r="Q766" s="12" t="s">
        <v>2387</v>
      </c>
      <c r="R766" s="12" t="s">
        <v>2388</v>
      </c>
      <c r="S766" s="12">
        <v>0.42</v>
      </c>
      <c r="T766" s="12">
        <v>393</v>
      </c>
      <c r="U766" s="12">
        <v>1992</v>
      </c>
      <c r="V766" s="12">
        <v>17</v>
      </c>
      <c r="W766" s="12">
        <v>1.44268949</v>
      </c>
      <c r="X766" s="12">
        <v>1.4538998400000001</v>
      </c>
      <c r="Y766" s="12">
        <v>1.66969466</v>
      </c>
      <c r="Z766" s="12">
        <v>1.1220971200000001</v>
      </c>
      <c r="AA766" s="12" t="s">
        <v>39</v>
      </c>
      <c r="AB766" s="12">
        <v>1</v>
      </c>
    </row>
    <row r="767" spans="7:28" ht="16" x14ac:dyDescent="0.2">
      <c r="G767" s="12" t="s">
        <v>2733</v>
      </c>
      <c r="H767" s="12">
        <v>5</v>
      </c>
      <c r="I767" s="12">
        <v>212</v>
      </c>
      <c r="J767" s="12" t="s">
        <v>11</v>
      </c>
      <c r="K767" s="12">
        <v>2009</v>
      </c>
      <c r="L767" s="12" t="s">
        <v>2734</v>
      </c>
      <c r="M767" s="12">
        <v>24010475.25</v>
      </c>
      <c r="N767" s="12" t="s">
        <v>685</v>
      </c>
      <c r="O767" s="12" t="s">
        <v>278</v>
      </c>
      <c r="P767" s="14">
        <v>40071</v>
      </c>
      <c r="Q767" s="12" t="s">
        <v>2773</v>
      </c>
      <c r="R767" s="12" t="s">
        <v>2774</v>
      </c>
      <c r="S767" s="12">
        <v>0.6</v>
      </c>
      <c r="T767" s="12">
        <v>12</v>
      </c>
      <c r="U767" s="12">
        <v>2006</v>
      </c>
      <c r="V767" s="12">
        <v>3</v>
      </c>
      <c r="W767" s="12">
        <v>1.6832392</v>
      </c>
      <c r="X767" s="12">
        <v>1.6020557099999999</v>
      </c>
      <c r="Y767" s="12">
        <v>1.87917578</v>
      </c>
      <c r="Z767" s="12">
        <v>1.4127359100000001</v>
      </c>
      <c r="AA767" s="12" t="s">
        <v>131</v>
      </c>
      <c r="AB767" s="12">
        <v>1</v>
      </c>
    </row>
    <row r="768" spans="7:28" ht="16" x14ac:dyDescent="0.2">
      <c r="G768" s="12" t="s">
        <v>5869</v>
      </c>
      <c r="H768" s="12">
        <v>2</v>
      </c>
      <c r="I768" s="12">
        <v>0</v>
      </c>
      <c r="J768" s="12" t="s">
        <v>4729</v>
      </c>
      <c r="K768" s="12">
        <v>2009</v>
      </c>
      <c r="L768" s="12" t="s">
        <v>5870</v>
      </c>
      <c r="M768" s="12">
        <v>44470875.469999999</v>
      </c>
      <c r="N768" s="12" t="s">
        <v>44</v>
      </c>
      <c r="O768" s="12" t="s">
        <v>1000</v>
      </c>
      <c r="P768" s="14">
        <v>40071</v>
      </c>
      <c r="Q768" s="12" t="s">
        <v>2184</v>
      </c>
      <c r="R768" s="12" t="s">
        <v>2066</v>
      </c>
      <c r="S768" s="12">
        <v>0.33</v>
      </c>
      <c r="T768" s="12">
        <v>32</v>
      </c>
      <c r="U768" s="12">
        <v>1989</v>
      </c>
      <c r="V768" s="12">
        <v>20</v>
      </c>
      <c r="W768" s="12">
        <v>1.6832392</v>
      </c>
      <c r="X768" s="12">
        <v>1.6020557099999999</v>
      </c>
      <c r="Y768" s="12">
        <v>1.87917578</v>
      </c>
      <c r="Z768" s="12">
        <v>1.4127359100000001</v>
      </c>
      <c r="AA768" s="12" t="s">
        <v>131</v>
      </c>
      <c r="AB768" s="12">
        <v>0</v>
      </c>
    </row>
    <row r="769" spans="7:28" ht="16" x14ac:dyDescent="0.2">
      <c r="G769" s="12" t="s">
        <v>4287</v>
      </c>
      <c r="H769" s="12">
        <v>116</v>
      </c>
      <c r="I769" s="12">
        <v>82</v>
      </c>
      <c r="J769" s="12" t="s">
        <v>4092</v>
      </c>
      <c r="K769" s="12">
        <v>2009</v>
      </c>
      <c r="L769" s="12" t="s">
        <v>4288</v>
      </c>
      <c r="M769" s="12">
        <v>2426970827</v>
      </c>
      <c r="N769" s="12" t="s">
        <v>44</v>
      </c>
      <c r="O769" s="12" t="s">
        <v>364</v>
      </c>
      <c r="P769" s="14">
        <v>40081</v>
      </c>
      <c r="Q769" s="12" t="s">
        <v>4309</v>
      </c>
      <c r="R769" s="12" t="s">
        <v>4310</v>
      </c>
      <c r="S769" s="12">
        <v>0.04</v>
      </c>
      <c r="T769" s="12">
        <v>42200</v>
      </c>
      <c r="U769" s="12">
        <v>2004</v>
      </c>
      <c r="V769" s="12">
        <v>5</v>
      </c>
      <c r="W769" s="12">
        <v>0.26901697000000002</v>
      </c>
      <c r="X769" s="12">
        <v>1.04002496</v>
      </c>
      <c r="Y769" s="12">
        <v>1.5284545300000001</v>
      </c>
      <c r="Z769" s="12">
        <v>1.5222835800000001</v>
      </c>
      <c r="AA769" s="12" t="s">
        <v>48</v>
      </c>
      <c r="AB769" s="12">
        <v>0</v>
      </c>
    </row>
    <row r="770" spans="7:28" ht="16" x14ac:dyDescent="0.2">
      <c r="G770" s="12" t="s">
        <v>4211</v>
      </c>
      <c r="H770" s="12">
        <v>90</v>
      </c>
      <c r="I770" s="12">
        <v>89</v>
      </c>
      <c r="J770" s="12" t="s">
        <v>4092</v>
      </c>
      <c r="K770" s="12">
        <v>2009</v>
      </c>
      <c r="L770" s="12" t="s">
        <v>4212</v>
      </c>
      <c r="M770" s="12">
        <v>232627155.69999999</v>
      </c>
      <c r="N770" s="12" t="s">
        <v>142</v>
      </c>
      <c r="O770" s="12" t="s">
        <v>139</v>
      </c>
      <c r="P770" s="14">
        <v>40087</v>
      </c>
      <c r="Q770" s="12" t="s">
        <v>4231</v>
      </c>
      <c r="R770" s="12" t="s">
        <v>4232</v>
      </c>
      <c r="S770" s="12">
        <v>0.05</v>
      </c>
      <c r="T770" s="12">
        <v>3358</v>
      </c>
      <c r="U770" s="12">
        <v>1994</v>
      </c>
      <c r="V770" s="12">
        <v>15</v>
      </c>
      <c r="W770" s="12">
        <v>-0.55220559999999996</v>
      </c>
      <c r="X770" s="12">
        <v>0.63130224000000001</v>
      </c>
      <c r="Y770" s="12">
        <v>1.2375112100000001</v>
      </c>
      <c r="Z770" s="12">
        <v>1.4547596700000001</v>
      </c>
      <c r="AA770" s="12" t="s">
        <v>43</v>
      </c>
      <c r="AB770" s="12">
        <v>0</v>
      </c>
    </row>
    <row r="771" spans="7:28" ht="16" x14ac:dyDescent="0.2">
      <c r="G771" s="12" t="s">
        <v>4207</v>
      </c>
      <c r="H771" s="12">
        <v>123</v>
      </c>
      <c r="I771" s="12">
        <v>89</v>
      </c>
      <c r="J771" s="12" t="s">
        <v>4092</v>
      </c>
      <c r="K771" s="12">
        <v>2009</v>
      </c>
      <c r="L771" s="12" t="s">
        <v>4208</v>
      </c>
      <c r="M771" s="12">
        <v>843541332.89999998</v>
      </c>
      <c r="N771" s="12" t="s">
        <v>685</v>
      </c>
      <c r="O771" s="12" t="s">
        <v>894</v>
      </c>
      <c r="P771" s="14">
        <v>40088</v>
      </c>
      <c r="Q771" s="12" t="s">
        <v>156</v>
      </c>
      <c r="R771" s="12" t="s">
        <v>2776</v>
      </c>
      <c r="S771" s="12">
        <v>0.13</v>
      </c>
      <c r="T771" s="12">
        <v>2453</v>
      </c>
      <c r="U771" s="12">
        <v>2005</v>
      </c>
      <c r="V771" s="12">
        <v>4</v>
      </c>
      <c r="W771" s="12">
        <v>-0.86425810000000003</v>
      </c>
      <c r="X771" s="12">
        <v>0.52097099999999996</v>
      </c>
      <c r="Y771" s="12">
        <v>1.15419278</v>
      </c>
      <c r="Z771" s="12">
        <v>1.4261654699999999</v>
      </c>
      <c r="AA771" s="12" t="s">
        <v>43</v>
      </c>
      <c r="AB771" s="12">
        <v>0</v>
      </c>
    </row>
    <row r="772" spans="7:28" ht="16" x14ac:dyDescent="0.2">
      <c r="G772" s="12" t="s">
        <v>1324</v>
      </c>
      <c r="H772" s="12">
        <v>122</v>
      </c>
      <c r="I772" s="12">
        <v>260</v>
      </c>
      <c r="J772" s="12" t="s">
        <v>11</v>
      </c>
      <c r="K772" s="12">
        <v>2009</v>
      </c>
      <c r="L772" s="12" t="s">
        <v>1325</v>
      </c>
      <c r="M772" s="12">
        <v>17654787583</v>
      </c>
      <c r="N772" s="12" t="s">
        <v>118</v>
      </c>
      <c r="O772" s="12" t="s">
        <v>119</v>
      </c>
      <c r="P772" s="14">
        <v>40093</v>
      </c>
      <c r="Q772" s="12" t="s">
        <v>1356</v>
      </c>
      <c r="R772" s="12" t="s">
        <v>1357</v>
      </c>
      <c r="S772" s="12">
        <v>0.08</v>
      </c>
      <c r="T772" s="12">
        <v>7304</v>
      </c>
      <c r="U772" s="12">
        <v>2008</v>
      </c>
      <c r="V772" s="12">
        <v>1</v>
      </c>
      <c r="W772" s="12">
        <v>0.50299779</v>
      </c>
      <c r="X772" s="12">
        <v>1.09730244</v>
      </c>
      <c r="Y772" s="12">
        <v>1.5710153899999999</v>
      </c>
      <c r="Z772" s="12">
        <v>1.82750032</v>
      </c>
      <c r="AA772" s="12" t="s">
        <v>110</v>
      </c>
      <c r="AB772" s="12">
        <v>1</v>
      </c>
    </row>
    <row r="773" spans="7:28" ht="16" x14ac:dyDescent="0.2">
      <c r="G773" s="12" t="s">
        <v>4129</v>
      </c>
      <c r="H773" s="12">
        <v>128</v>
      </c>
      <c r="I773" s="12">
        <v>93</v>
      </c>
      <c r="J773" s="12" t="s">
        <v>4092</v>
      </c>
      <c r="K773" s="12">
        <v>2009</v>
      </c>
      <c r="L773" s="12" t="s">
        <v>4130</v>
      </c>
      <c r="M773" s="12">
        <v>573675418.5</v>
      </c>
      <c r="N773" s="12" t="s">
        <v>111</v>
      </c>
      <c r="O773" s="12" t="s">
        <v>897</v>
      </c>
      <c r="P773" s="14">
        <v>40094</v>
      </c>
      <c r="Q773" s="12" t="s">
        <v>4155</v>
      </c>
      <c r="R773" s="12" t="s">
        <v>4156</v>
      </c>
      <c r="S773" s="12">
        <v>0.01</v>
      </c>
      <c r="T773" s="12">
        <v>6000</v>
      </c>
      <c r="U773" s="12">
        <v>1978</v>
      </c>
      <c r="V773" s="12">
        <v>31</v>
      </c>
      <c r="W773" s="12">
        <v>0.97257769000000005</v>
      </c>
      <c r="X773" s="12">
        <v>1.2587163400000001</v>
      </c>
      <c r="Y773" s="12">
        <v>1.6660423200000001</v>
      </c>
      <c r="Z773" s="12">
        <v>1.9082869</v>
      </c>
      <c r="AA773" s="12" t="s">
        <v>110</v>
      </c>
      <c r="AB773" s="12">
        <v>0</v>
      </c>
    </row>
    <row r="774" spans="7:28" ht="16" x14ac:dyDescent="0.2">
      <c r="G774" s="12" t="s">
        <v>5458</v>
      </c>
      <c r="H774" s="12">
        <v>105</v>
      </c>
      <c r="I774" s="12">
        <v>8</v>
      </c>
      <c r="J774" s="12" t="s">
        <v>4729</v>
      </c>
      <c r="K774" s="12">
        <v>2009</v>
      </c>
      <c r="L774" s="12" t="s">
        <v>5459</v>
      </c>
      <c r="M774" s="12">
        <v>672623673.5</v>
      </c>
      <c r="N774" s="12" t="s">
        <v>44</v>
      </c>
      <c r="O774" s="12" t="s">
        <v>218</v>
      </c>
      <c r="P774" s="14">
        <v>40094</v>
      </c>
      <c r="Q774" s="12" t="s">
        <v>5523</v>
      </c>
      <c r="R774" s="12" t="s">
        <v>5524</v>
      </c>
      <c r="S774" s="12">
        <v>0.56000000000000005</v>
      </c>
      <c r="T774" s="12">
        <v>173</v>
      </c>
      <c r="U774" s="12">
        <v>1994</v>
      </c>
      <c r="V774" s="12">
        <v>15</v>
      </c>
      <c r="W774" s="12">
        <v>0.97257769000000005</v>
      </c>
      <c r="X774" s="12">
        <v>1.2587163400000001</v>
      </c>
      <c r="Y774" s="12">
        <v>1.6660423200000001</v>
      </c>
      <c r="Z774" s="12">
        <v>1.9082869</v>
      </c>
      <c r="AA774" s="12" t="s">
        <v>39</v>
      </c>
      <c r="AB774" s="12">
        <v>0</v>
      </c>
    </row>
    <row r="775" spans="7:28" ht="16" x14ac:dyDescent="0.2">
      <c r="G775" s="12" t="s">
        <v>5784</v>
      </c>
      <c r="H775" s="12">
        <v>60</v>
      </c>
      <c r="I775" s="12">
        <v>0</v>
      </c>
      <c r="J775" s="12" t="s">
        <v>4729</v>
      </c>
      <c r="K775" s="12">
        <v>2009</v>
      </c>
      <c r="L775" s="12" t="s">
        <v>5785</v>
      </c>
      <c r="M775" s="12">
        <v>244165185.09999999</v>
      </c>
      <c r="N775" s="12" t="s">
        <v>104</v>
      </c>
      <c r="O775" s="12" t="s">
        <v>115</v>
      </c>
      <c r="P775" s="14">
        <v>40107</v>
      </c>
      <c r="Q775" s="12" t="s">
        <v>4924</v>
      </c>
      <c r="R775" s="12" t="s">
        <v>5855</v>
      </c>
      <c r="S775" s="12">
        <v>5.29</v>
      </c>
      <c r="T775" s="12">
        <v>27</v>
      </c>
      <c r="U775" s="12">
        <v>2007</v>
      </c>
      <c r="V775" s="12">
        <v>2</v>
      </c>
      <c r="W775" s="12">
        <v>0.79446691000000003</v>
      </c>
      <c r="X775" s="12">
        <v>1.4354244300000001</v>
      </c>
      <c r="Y775" s="12">
        <v>1.62203703</v>
      </c>
      <c r="Z775" s="12">
        <v>1.9154267599999999</v>
      </c>
      <c r="AA775" s="12" t="s">
        <v>131</v>
      </c>
      <c r="AB775" s="12">
        <v>0</v>
      </c>
    </row>
    <row r="776" spans="7:28" ht="16" x14ac:dyDescent="0.2">
      <c r="G776" s="12" t="s">
        <v>239</v>
      </c>
      <c r="H776" s="12">
        <v>133</v>
      </c>
      <c r="I776" s="12">
        <v>262</v>
      </c>
      <c r="J776" s="12" t="s">
        <v>11</v>
      </c>
      <c r="K776" s="12">
        <v>2009</v>
      </c>
      <c r="L776" s="12" t="s">
        <v>240</v>
      </c>
      <c r="M776" s="12">
        <v>9109634906</v>
      </c>
      <c r="N776" s="12" t="s">
        <v>111</v>
      </c>
      <c r="O776" s="12" t="s">
        <v>157</v>
      </c>
      <c r="P776" s="14">
        <v>40122</v>
      </c>
      <c r="Q776" s="12" t="s">
        <v>263</v>
      </c>
      <c r="R776" s="12" t="s">
        <v>264</v>
      </c>
      <c r="S776" s="12">
        <v>0.01</v>
      </c>
      <c r="T776" s="12">
        <v>45000</v>
      </c>
      <c r="U776" s="12">
        <v>1957</v>
      </c>
      <c r="V776" s="12">
        <v>52</v>
      </c>
      <c r="W776" s="12">
        <v>-0.14654039999999999</v>
      </c>
      <c r="X776" s="12">
        <v>0.78982850999999998</v>
      </c>
      <c r="Y776" s="12">
        <v>1.2280739199999999</v>
      </c>
      <c r="Z776" s="12">
        <v>1.6140729899999999</v>
      </c>
      <c r="AA776" s="12" t="s">
        <v>48</v>
      </c>
      <c r="AB776" s="12">
        <v>1</v>
      </c>
    </row>
    <row r="777" spans="7:28" ht="16" x14ac:dyDescent="0.2">
      <c r="G777" s="12" t="s">
        <v>298</v>
      </c>
      <c r="H777" s="12">
        <v>131</v>
      </c>
      <c r="I777" s="12">
        <v>262</v>
      </c>
      <c r="J777" s="12" t="s">
        <v>11</v>
      </c>
      <c r="K777" s="12">
        <v>2009</v>
      </c>
      <c r="L777" s="12" t="s">
        <v>299</v>
      </c>
      <c r="M777" s="12">
        <v>12994425137</v>
      </c>
      <c r="N777" s="12" t="s">
        <v>142</v>
      </c>
      <c r="O777" s="12" t="s">
        <v>370</v>
      </c>
      <c r="P777" s="14">
        <v>40126</v>
      </c>
      <c r="Q777" s="12" t="s">
        <v>371</v>
      </c>
      <c r="R777" s="12" t="s">
        <v>372</v>
      </c>
      <c r="S777" s="12">
        <v>0.1</v>
      </c>
      <c r="T777" s="12">
        <v>165000</v>
      </c>
      <c r="U777" s="12">
        <v>1917</v>
      </c>
      <c r="V777" s="12">
        <v>92</v>
      </c>
      <c r="W777" s="12">
        <v>1.1010677499999999</v>
      </c>
      <c r="X777" s="12">
        <v>1.59832207</v>
      </c>
      <c r="Y777" s="12">
        <v>1.5764751299999999</v>
      </c>
      <c r="Z777" s="12">
        <v>1.85449175</v>
      </c>
      <c r="AA777" s="12" t="s">
        <v>48</v>
      </c>
      <c r="AB777" s="12">
        <v>1</v>
      </c>
    </row>
    <row r="778" spans="7:28" ht="16" x14ac:dyDescent="0.2">
      <c r="G778" s="12" t="s">
        <v>2763</v>
      </c>
      <c r="H778" s="12">
        <v>120</v>
      </c>
      <c r="I778" s="12">
        <v>208</v>
      </c>
      <c r="J778" s="12" t="s">
        <v>11</v>
      </c>
      <c r="K778" s="12">
        <v>2009</v>
      </c>
      <c r="L778" s="12" t="s">
        <v>2764</v>
      </c>
      <c r="M778" s="12">
        <v>12176391541</v>
      </c>
      <c r="N778" s="12" t="s">
        <v>104</v>
      </c>
      <c r="O778" s="12" t="s">
        <v>115</v>
      </c>
      <c r="P778" s="14">
        <v>40134</v>
      </c>
      <c r="Q778" s="12" t="s">
        <v>2800</v>
      </c>
      <c r="R778" s="12" t="s">
        <v>1873</v>
      </c>
      <c r="S778" s="12">
        <v>0.41</v>
      </c>
      <c r="T778" s="12">
        <v>2882</v>
      </c>
      <c r="U778" s="12">
        <v>2009</v>
      </c>
      <c r="V778" s="12">
        <v>0</v>
      </c>
      <c r="W778" s="12">
        <v>1.53709136</v>
      </c>
      <c r="X778" s="12">
        <v>1.88341878</v>
      </c>
      <c r="Y778" s="12">
        <v>1.6759297200000001</v>
      </c>
      <c r="Z778" s="12">
        <v>1.9133115000000001</v>
      </c>
      <c r="AA778" s="12" t="s">
        <v>43</v>
      </c>
      <c r="AB778" s="12">
        <v>1</v>
      </c>
    </row>
    <row r="779" spans="7:28" ht="16" x14ac:dyDescent="0.2">
      <c r="G779" s="12" t="s">
        <v>2458</v>
      </c>
      <c r="H779" s="12">
        <v>127</v>
      </c>
      <c r="I779" s="12">
        <v>227</v>
      </c>
      <c r="J779" s="12" t="s">
        <v>11</v>
      </c>
      <c r="K779" s="12">
        <v>2009</v>
      </c>
      <c r="L779" s="12" t="s">
        <v>2459</v>
      </c>
      <c r="M779" s="12">
        <v>9537051492</v>
      </c>
      <c r="N779" s="12" t="s">
        <v>118</v>
      </c>
      <c r="O779" s="12" t="s">
        <v>717</v>
      </c>
      <c r="P779" s="14">
        <v>40135</v>
      </c>
      <c r="Q779" s="12" t="s">
        <v>2501</v>
      </c>
      <c r="R779" s="12" t="s">
        <v>2502</v>
      </c>
      <c r="S779" s="12">
        <v>0.17</v>
      </c>
      <c r="T779" s="12">
        <v>5066</v>
      </c>
      <c r="U779" s="12">
        <v>2000</v>
      </c>
      <c r="V779" s="12">
        <v>9</v>
      </c>
      <c r="W779" s="12">
        <v>1.41175166</v>
      </c>
      <c r="X779" s="12">
        <v>1.82510361</v>
      </c>
      <c r="Y779" s="12">
        <v>1.63922353</v>
      </c>
      <c r="Z779" s="12">
        <v>1.8869114</v>
      </c>
      <c r="AA779" s="12" t="s">
        <v>110</v>
      </c>
      <c r="AB779" s="12">
        <v>1</v>
      </c>
    </row>
    <row r="780" spans="7:28" ht="16" x14ac:dyDescent="0.2">
      <c r="G780" s="12" t="s">
        <v>2456</v>
      </c>
      <c r="H780" s="12">
        <v>129</v>
      </c>
      <c r="I780" s="12">
        <v>227</v>
      </c>
      <c r="J780" s="12" t="s">
        <v>11</v>
      </c>
      <c r="K780" s="12">
        <v>2009</v>
      </c>
      <c r="L780" s="12" t="s">
        <v>2457</v>
      </c>
      <c r="M780" s="12">
        <v>223979384.59999999</v>
      </c>
      <c r="N780" s="12" t="s">
        <v>104</v>
      </c>
      <c r="O780" s="12" t="s">
        <v>1617</v>
      </c>
      <c r="P780" s="14">
        <v>40137</v>
      </c>
      <c r="Q780" s="12" t="s">
        <v>2499</v>
      </c>
      <c r="R780" s="12" t="s">
        <v>2500</v>
      </c>
      <c r="S780" s="12">
        <v>0.11</v>
      </c>
      <c r="T780" s="12">
        <v>1300</v>
      </c>
      <c r="U780" s="12">
        <v>2008</v>
      </c>
      <c r="V780" s="12">
        <v>1</v>
      </c>
      <c r="W780" s="12">
        <v>0.61320858</v>
      </c>
      <c r="X780" s="12">
        <v>1.1431266600000001</v>
      </c>
      <c r="Y780" s="12">
        <v>1.3290393300000001</v>
      </c>
      <c r="Z780" s="12">
        <v>1.6715674599999999</v>
      </c>
      <c r="AA780" s="12" t="s">
        <v>43</v>
      </c>
      <c r="AB780" s="12">
        <v>1</v>
      </c>
    </row>
    <row r="781" spans="7:28" ht="16" x14ac:dyDescent="0.2">
      <c r="G781" s="12" t="s">
        <v>5071</v>
      </c>
      <c r="H781" s="12">
        <v>32</v>
      </c>
      <c r="I781" s="12">
        <v>27</v>
      </c>
      <c r="J781" s="12" t="s">
        <v>4729</v>
      </c>
      <c r="K781" s="12">
        <v>2009</v>
      </c>
      <c r="L781" s="12" t="s">
        <v>5072</v>
      </c>
      <c r="M781" s="12">
        <v>49664080.619999997</v>
      </c>
      <c r="N781" s="12" t="s">
        <v>97</v>
      </c>
      <c r="O781" s="12" t="s">
        <v>221</v>
      </c>
      <c r="P781" s="14">
        <v>40149</v>
      </c>
      <c r="Q781" s="12" t="s">
        <v>5073</v>
      </c>
      <c r="R781" s="12" t="s">
        <v>5074</v>
      </c>
      <c r="S781" s="12">
        <v>0.86</v>
      </c>
      <c r="T781" s="12">
        <v>11</v>
      </c>
      <c r="U781" s="12">
        <v>2005</v>
      </c>
      <c r="V781" s="12">
        <v>4</v>
      </c>
      <c r="W781" s="12">
        <v>0.85970990999999997</v>
      </c>
      <c r="X781" s="12">
        <v>1.42340515</v>
      </c>
      <c r="Y781" s="12">
        <v>1.4185809300000001</v>
      </c>
      <c r="Z781" s="12">
        <v>1.71044332</v>
      </c>
      <c r="AA781" s="12" t="s">
        <v>131</v>
      </c>
      <c r="AB781" s="12">
        <v>0</v>
      </c>
    </row>
    <row r="782" spans="7:28" ht="16" x14ac:dyDescent="0.2">
      <c r="G782" s="12" t="s">
        <v>3628</v>
      </c>
      <c r="H782" s="12">
        <v>116</v>
      </c>
      <c r="I782" s="12">
        <v>136</v>
      </c>
      <c r="J782" s="12" t="s">
        <v>3480</v>
      </c>
      <c r="K782" s="12">
        <v>2009</v>
      </c>
      <c r="L782" s="12" t="s">
        <v>3629</v>
      </c>
      <c r="M782" s="12">
        <v>572618531.89999998</v>
      </c>
      <c r="N782" s="12" t="s">
        <v>111</v>
      </c>
      <c r="O782" s="12" t="s">
        <v>985</v>
      </c>
      <c r="P782" s="14">
        <v>40156</v>
      </c>
      <c r="Q782" s="12" t="s">
        <v>3656</v>
      </c>
      <c r="R782" s="12" t="s">
        <v>3657</v>
      </c>
      <c r="S782" s="12">
        <v>0.04</v>
      </c>
      <c r="T782" s="12">
        <v>649</v>
      </c>
      <c r="U782" s="12">
        <v>2009</v>
      </c>
      <c r="V782" s="12">
        <v>0</v>
      </c>
      <c r="W782" s="12">
        <v>-0.61928899999999998</v>
      </c>
      <c r="X782" s="12">
        <v>0.85367066999999996</v>
      </c>
      <c r="Y782" s="12">
        <v>1.1276529500000001</v>
      </c>
      <c r="Z782" s="12">
        <v>1.5118712999999999</v>
      </c>
      <c r="AA782" s="12" t="s">
        <v>107</v>
      </c>
      <c r="AB782" s="12">
        <v>1</v>
      </c>
    </row>
    <row r="783" spans="7:28" ht="16" x14ac:dyDescent="0.2">
      <c r="G783" s="12" t="s">
        <v>877</v>
      </c>
      <c r="H783" s="12">
        <v>134</v>
      </c>
      <c r="I783" s="12">
        <v>261</v>
      </c>
      <c r="J783" s="12" t="s">
        <v>11</v>
      </c>
      <c r="K783" s="12">
        <v>2009</v>
      </c>
      <c r="L783" s="12" t="s">
        <v>878</v>
      </c>
      <c r="M783" s="12">
        <v>7227169242</v>
      </c>
      <c r="N783" s="12" t="s">
        <v>407</v>
      </c>
      <c r="O783" s="12" t="s">
        <v>913</v>
      </c>
      <c r="P783" s="14">
        <v>40158</v>
      </c>
      <c r="Q783" s="12" t="s">
        <v>914</v>
      </c>
      <c r="R783" s="12" t="s">
        <v>915</v>
      </c>
      <c r="S783" s="12">
        <v>0.1</v>
      </c>
      <c r="T783" s="12">
        <v>17500</v>
      </c>
      <c r="U783" s="12">
        <v>2006</v>
      </c>
      <c r="V783" s="12">
        <v>3</v>
      </c>
      <c r="W783" s="12">
        <v>0.63737452999999999</v>
      </c>
      <c r="X783" s="12">
        <v>1.2259806</v>
      </c>
      <c r="Y783" s="12">
        <v>1.24300704</v>
      </c>
      <c r="Z783" s="12">
        <v>1.5800551199999999</v>
      </c>
      <c r="AA783" s="12" t="s">
        <v>48</v>
      </c>
      <c r="AB783" s="12">
        <v>1</v>
      </c>
    </row>
    <row r="784" spans="7:28" ht="16" x14ac:dyDescent="0.2">
      <c r="G784" s="12" t="s">
        <v>807</v>
      </c>
      <c r="H784" s="12">
        <v>1</v>
      </c>
      <c r="I784" s="12">
        <v>262</v>
      </c>
      <c r="J784" s="12" t="s">
        <v>11</v>
      </c>
      <c r="K784" s="12">
        <v>2009</v>
      </c>
      <c r="L784" s="12" t="s">
        <v>808</v>
      </c>
      <c r="M784" s="12">
        <v>14996176.949999999</v>
      </c>
      <c r="N784" s="12" t="s">
        <v>236</v>
      </c>
      <c r="O784" s="12" t="s">
        <v>836</v>
      </c>
      <c r="P784" s="14">
        <v>40163</v>
      </c>
      <c r="Q784" s="12" t="s">
        <v>837</v>
      </c>
      <c r="R784" s="12" t="s">
        <v>838</v>
      </c>
      <c r="S784" s="12">
        <v>0.33</v>
      </c>
      <c r="T784" s="12">
        <v>14</v>
      </c>
      <c r="U784" s="12">
        <v>2005</v>
      </c>
      <c r="V784" s="12">
        <v>4</v>
      </c>
      <c r="W784" s="12">
        <v>0.75411315999999995</v>
      </c>
      <c r="X784" s="12">
        <v>1.2205377900000001</v>
      </c>
      <c r="Y784" s="12">
        <v>1.2280869599999999</v>
      </c>
      <c r="Z784" s="12">
        <v>1.5606991699999999</v>
      </c>
      <c r="AA784" s="12" t="s">
        <v>131</v>
      </c>
      <c r="AB784" s="12">
        <v>1</v>
      </c>
    </row>
    <row r="785" spans="7:28" ht="16" x14ac:dyDescent="0.2">
      <c r="G785" s="12" t="s">
        <v>1344</v>
      </c>
      <c r="H785" s="12">
        <v>141</v>
      </c>
      <c r="I785" s="12">
        <v>259</v>
      </c>
      <c r="J785" s="12" t="s">
        <v>11</v>
      </c>
      <c r="K785" s="12">
        <v>2009</v>
      </c>
      <c r="L785" s="12" t="s">
        <v>1345</v>
      </c>
      <c r="M785" s="12">
        <v>1615754920</v>
      </c>
      <c r="N785" s="12" t="s">
        <v>97</v>
      </c>
      <c r="O785" s="12" t="s">
        <v>98</v>
      </c>
      <c r="P785" s="14">
        <v>40164</v>
      </c>
      <c r="Q785" s="12" t="s">
        <v>1374</v>
      </c>
      <c r="R785" s="12" t="s">
        <v>1375</v>
      </c>
      <c r="S785" s="12">
        <v>0.12</v>
      </c>
      <c r="T785" s="12">
        <v>1931</v>
      </c>
      <c r="U785" s="12">
        <v>2001</v>
      </c>
      <c r="V785" s="12">
        <v>8</v>
      </c>
      <c r="W785" s="12">
        <v>-1.0429851999999999</v>
      </c>
      <c r="X785" s="12">
        <v>0.65114004000000003</v>
      </c>
      <c r="Y785" s="12">
        <v>1.02161017</v>
      </c>
      <c r="Z785" s="12">
        <v>1.42965926</v>
      </c>
      <c r="AA785" s="12" t="s">
        <v>43</v>
      </c>
      <c r="AB785" s="12">
        <v>1</v>
      </c>
    </row>
    <row r="786" spans="7:28" ht="16" x14ac:dyDescent="0.2">
      <c r="G786" s="12" t="s">
        <v>3027</v>
      </c>
      <c r="H786" s="12">
        <v>131</v>
      </c>
      <c r="I786" s="12">
        <v>189</v>
      </c>
      <c r="J786" s="12" t="s">
        <v>2855</v>
      </c>
      <c r="K786" s="12">
        <v>2010</v>
      </c>
      <c r="L786" s="12" t="s">
        <v>3028</v>
      </c>
      <c r="M786" s="12">
        <v>1708973677</v>
      </c>
      <c r="N786" s="12" t="s">
        <v>111</v>
      </c>
      <c r="O786" s="12" t="s">
        <v>1489</v>
      </c>
      <c r="P786" s="14">
        <v>40203</v>
      </c>
      <c r="Q786" s="12" t="s">
        <v>3053</v>
      </c>
      <c r="R786" s="12" t="s">
        <v>3054</v>
      </c>
      <c r="S786" s="12">
        <v>0.03</v>
      </c>
      <c r="T786" s="12">
        <v>788</v>
      </c>
      <c r="U786" s="12">
        <v>2009</v>
      </c>
      <c r="V786" s="12">
        <v>1</v>
      </c>
      <c r="W786" s="12">
        <v>-2.1746069000000001</v>
      </c>
      <c r="X786" s="12">
        <v>-0.31314009999999998</v>
      </c>
      <c r="Y786" s="12">
        <v>0.56147718000000002</v>
      </c>
      <c r="Z786" s="12">
        <v>1.0881342000000001</v>
      </c>
      <c r="AA786" s="12" t="s">
        <v>107</v>
      </c>
      <c r="AB786" s="12">
        <v>1</v>
      </c>
    </row>
    <row r="787" spans="7:28" ht="16" x14ac:dyDescent="0.2">
      <c r="G787" s="12" t="s">
        <v>3800</v>
      </c>
      <c r="H787" s="12">
        <v>118</v>
      </c>
      <c r="I787" s="12">
        <v>123</v>
      </c>
      <c r="J787" s="12" t="s">
        <v>3480</v>
      </c>
      <c r="K787" s="12">
        <v>2010</v>
      </c>
      <c r="L787" s="12" t="s">
        <v>3801</v>
      </c>
      <c r="M787" s="12">
        <v>2571276547</v>
      </c>
      <c r="N787" s="12" t="s">
        <v>44</v>
      </c>
      <c r="O787" s="12" t="s">
        <v>218</v>
      </c>
      <c r="P787" s="14">
        <v>40212</v>
      </c>
      <c r="Q787" s="12" t="s">
        <v>3854</v>
      </c>
      <c r="R787" s="12" t="s">
        <v>3855</v>
      </c>
      <c r="S787" s="12">
        <v>0.09</v>
      </c>
      <c r="T787" s="12">
        <v>730</v>
      </c>
      <c r="U787" s="12">
        <v>1998</v>
      </c>
      <c r="V787" s="12">
        <v>12</v>
      </c>
      <c r="W787" s="12">
        <v>-0.95225459999999995</v>
      </c>
      <c r="X787" s="12">
        <v>-0.58063450000000005</v>
      </c>
      <c r="Y787" s="12">
        <v>0.49878425999999998</v>
      </c>
      <c r="Z787" s="12">
        <v>1.0418277</v>
      </c>
      <c r="AA787" s="12" t="s">
        <v>107</v>
      </c>
      <c r="AB787" s="12">
        <v>0</v>
      </c>
    </row>
    <row r="788" spans="7:28" ht="16" x14ac:dyDescent="0.2">
      <c r="G788" s="12" t="s">
        <v>306</v>
      </c>
      <c r="H788" s="12">
        <v>131</v>
      </c>
      <c r="I788" s="12">
        <v>262</v>
      </c>
      <c r="J788" s="12" t="s">
        <v>11</v>
      </c>
      <c r="K788" s="12">
        <v>2010</v>
      </c>
      <c r="L788" s="12" t="s">
        <v>307</v>
      </c>
      <c r="M788" s="12">
        <v>2314616704</v>
      </c>
      <c r="N788" s="12" t="s">
        <v>111</v>
      </c>
      <c r="O788" s="12" t="s">
        <v>379</v>
      </c>
      <c r="P788" s="14">
        <v>40219</v>
      </c>
      <c r="Q788" s="12" t="s">
        <v>380</v>
      </c>
      <c r="R788" s="12" t="s">
        <v>381</v>
      </c>
      <c r="S788" s="12">
        <v>0.04</v>
      </c>
      <c r="T788" s="12">
        <v>136</v>
      </c>
      <c r="U788" s="12">
        <v>1997</v>
      </c>
      <c r="V788" s="12">
        <v>13</v>
      </c>
      <c r="W788" s="12">
        <v>-1.1843961000000001</v>
      </c>
      <c r="X788" s="12">
        <v>-1.8690758999999999</v>
      </c>
      <c r="Y788" s="12">
        <v>-0.25432759999999999</v>
      </c>
      <c r="Z788" s="12">
        <v>0.77118597</v>
      </c>
      <c r="AA788" s="12" t="s">
        <v>39</v>
      </c>
      <c r="AB788" s="12">
        <v>1</v>
      </c>
    </row>
    <row r="789" spans="7:28" ht="16" x14ac:dyDescent="0.2">
      <c r="G789" s="12" t="s">
        <v>4611</v>
      </c>
      <c r="H789" s="12">
        <v>116</v>
      </c>
      <c r="I789" s="12">
        <v>60</v>
      </c>
      <c r="J789" s="12" t="s">
        <v>4092</v>
      </c>
      <c r="K789" s="12">
        <v>2010</v>
      </c>
      <c r="L789" s="12" t="s">
        <v>4612</v>
      </c>
      <c r="M789" s="12">
        <v>1902006466</v>
      </c>
      <c r="N789" s="12" t="s">
        <v>35</v>
      </c>
      <c r="O789" s="12" t="s">
        <v>147</v>
      </c>
      <c r="P789" s="14">
        <v>40219</v>
      </c>
      <c r="Q789" s="12" t="s">
        <v>824</v>
      </c>
      <c r="R789" s="12" t="s">
        <v>4627</v>
      </c>
      <c r="S789" s="12">
        <v>0.22</v>
      </c>
      <c r="T789" s="12">
        <v>22</v>
      </c>
      <c r="U789" s="12">
        <v>2009</v>
      </c>
      <c r="V789" s="12">
        <v>1</v>
      </c>
      <c r="W789" s="12">
        <v>-1.1843961000000001</v>
      </c>
      <c r="X789" s="12">
        <v>-1.8690758999999999</v>
      </c>
      <c r="Y789" s="12">
        <v>-0.25432759999999999</v>
      </c>
      <c r="Z789" s="12">
        <v>0.77118597</v>
      </c>
      <c r="AA789" s="12" t="s">
        <v>131</v>
      </c>
      <c r="AB789" s="12">
        <v>0</v>
      </c>
    </row>
    <row r="790" spans="7:28" ht="16" x14ac:dyDescent="0.2">
      <c r="G790" s="12" t="s">
        <v>2020</v>
      </c>
      <c r="H790" s="12">
        <v>127</v>
      </c>
      <c r="I790" s="12">
        <v>244</v>
      </c>
      <c r="J790" s="12" t="s">
        <v>11</v>
      </c>
      <c r="K790" s="12">
        <v>2010</v>
      </c>
      <c r="L790" s="12" t="s">
        <v>2021</v>
      </c>
      <c r="M790" s="12">
        <v>2929931909</v>
      </c>
      <c r="N790" s="12" t="s">
        <v>407</v>
      </c>
      <c r="O790" s="12" t="s">
        <v>139</v>
      </c>
      <c r="P790" s="14">
        <v>40220</v>
      </c>
      <c r="Q790" s="12" t="s">
        <v>2071</v>
      </c>
      <c r="R790" s="12" t="s">
        <v>2072</v>
      </c>
      <c r="S790" s="12">
        <v>0.16</v>
      </c>
      <c r="T790" s="12">
        <v>4556</v>
      </c>
      <c r="U790" s="12">
        <v>2006</v>
      </c>
      <c r="V790" s="12">
        <v>4</v>
      </c>
      <c r="W790" s="12">
        <v>-0.77566270000000004</v>
      </c>
      <c r="X790" s="12">
        <v>-1.3632367999999999</v>
      </c>
      <c r="Y790" s="12">
        <v>-1.1311099999999999E-2</v>
      </c>
      <c r="Z790" s="12">
        <v>0.85006292000000006</v>
      </c>
      <c r="AA790" s="12" t="s">
        <v>43</v>
      </c>
      <c r="AB790" s="12">
        <v>1</v>
      </c>
    </row>
    <row r="791" spans="7:28" ht="16" x14ac:dyDescent="0.2">
      <c r="G791" s="12" t="s">
        <v>3423</v>
      </c>
      <c r="H791" s="12">
        <v>127</v>
      </c>
      <c r="I791" s="12">
        <v>156</v>
      </c>
      <c r="J791" s="12" t="s">
        <v>2855</v>
      </c>
      <c r="K791" s="12">
        <v>2010</v>
      </c>
      <c r="L791" s="12" t="s">
        <v>3424</v>
      </c>
      <c r="M791" s="12">
        <v>499328614.80000001</v>
      </c>
      <c r="N791" s="12" t="s">
        <v>150</v>
      </c>
      <c r="O791" s="12" t="s">
        <v>151</v>
      </c>
      <c r="P791" s="14">
        <v>40220</v>
      </c>
      <c r="Q791" s="12" t="s">
        <v>3430</v>
      </c>
      <c r="R791" s="12" t="s">
        <v>3431</v>
      </c>
      <c r="S791" s="12">
        <v>0.01</v>
      </c>
      <c r="T791" s="12">
        <v>469</v>
      </c>
      <c r="U791" s="12">
        <v>1999</v>
      </c>
      <c r="V791" s="12">
        <v>11</v>
      </c>
      <c r="W791" s="12">
        <v>-0.77566270000000004</v>
      </c>
      <c r="X791" s="12">
        <v>-1.3632367999999999</v>
      </c>
      <c r="Y791" s="12">
        <v>-1.1311099999999999E-2</v>
      </c>
      <c r="Z791" s="12">
        <v>0.85006292000000006</v>
      </c>
      <c r="AA791" s="12" t="s">
        <v>39</v>
      </c>
      <c r="AB791" s="12">
        <v>1</v>
      </c>
    </row>
    <row r="792" spans="7:28" ht="16" x14ac:dyDescent="0.2">
      <c r="G792" s="12" t="s">
        <v>1238</v>
      </c>
      <c r="H792" s="12">
        <v>7</v>
      </c>
      <c r="I792" s="12">
        <v>261</v>
      </c>
      <c r="J792" s="12" t="s">
        <v>11</v>
      </c>
      <c r="K792" s="12">
        <v>2010</v>
      </c>
      <c r="L792" s="12" t="s">
        <v>1239</v>
      </c>
      <c r="M792" s="12">
        <v>8101123.75</v>
      </c>
      <c r="N792" s="12" t="s">
        <v>44</v>
      </c>
      <c r="O792" s="12" t="s">
        <v>218</v>
      </c>
      <c r="P792" s="14">
        <v>40233</v>
      </c>
      <c r="Q792" s="16">
        <v>526000</v>
      </c>
      <c r="R792" s="12" t="s">
        <v>1289</v>
      </c>
      <c r="S792" s="12">
        <v>0.61</v>
      </c>
      <c r="T792" s="12">
        <v>10</v>
      </c>
      <c r="U792" s="12">
        <v>2007</v>
      </c>
      <c r="V792" s="12">
        <v>3</v>
      </c>
      <c r="W792" s="12">
        <v>1.15222706</v>
      </c>
      <c r="X792" s="12">
        <v>-0.1198346</v>
      </c>
      <c r="Y792" s="12">
        <v>0.58262353</v>
      </c>
      <c r="Z792" s="12">
        <v>1.0122727600000001</v>
      </c>
      <c r="AA792" s="12" t="s">
        <v>131</v>
      </c>
      <c r="AB792" s="12">
        <v>1</v>
      </c>
    </row>
    <row r="793" spans="7:28" ht="16" x14ac:dyDescent="0.2">
      <c r="G793" s="12" t="s">
        <v>3085</v>
      </c>
      <c r="H793" s="12">
        <v>122</v>
      </c>
      <c r="I793" s="12">
        <v>186</v>
      </c>
      <c r="J793" s="12" t="s">
        <v>2855</v>
      </c>
      <c r="K793" s="12">
        <v>2010</v>
      </c>
      <c r="L793" s="12" t="s">
        <v>3086</v>
      </c>
      <c r="M793" s="12">
        <v>332828918.80000001</v>
      </c>
      <c r="N793" s="12" t="s">
        <v>44</v>
      </c>
      <c r="O793" s="12" t="s">
        <v>218</v>
      </c>
      <c r="P793" s="14">
        <v>40249</v>
      </c>
      <c r="Q793" s="12" t="s">
        <v>3183</v>
      </c>
      <c r="R793" s="12" t="s">
        <v>3184</v>
      </c>
      <c r="S793" s="12">
        <v>2.0099999999999998</v>
      </c>
      <c r="T793" s="12">
        <v>19</v>
      </c>
      <c r="U793" s="12">
        <v>2001</v>
      </c>
      <c r="V793" s="12">
        <v>9</v>
      </c>
      <c r="W793" s="12">
        <v>1.6121268600000001</v>
      </c>
      <c r="X793" s="12">
        <v>1.519712</v>
      </c>
      <c r="Y793" s="12">
        <v>1.8327441099999999</v>
      </c>
      <c r="Z793" s="12">
        <v>1.37665244</v>
      </c>
      <c r="AA793" s="12" t="s">
        <v>131</v>
      </c>
      <c r="AB793" s="12">
        <v>1</v>
      </c>
    </row>
    <row r="794" spans="7:28" ht="16" x14ac:dyDescent="0.2">
      <c r="G794" s="12" t="s">
        <v>3296</v>
      </c>
      <c r="H794" s="12">
        <v>125</v>
      </c>
      <c r="I794" s="12">
        <v>169</v>
      </c>
      <c r="J794" s="12" t="s">
        <v>2855</v>
      </c>
      <c r="K794" s="12">
        <v>2010</v>
      </c>
      <c r="L794" s="12" t="s">
        <v>3297</v>
      </c>
      <c r="M794" s="12">
        <v>2109777737</v>
      </c>
      <c r="N794" s="12" t="s">
        <v>35</v>
      </c>
      <c r="O794" s="12" t="s">
        <v>287</v>
      </c>
      <c r="P794" s="14">
        <v>40253</v>
      </c>
      <c r="Q794" s="12" t="s">
        <v>3312</v>
      </c>
      <c r="R794" s="12" t="s">
        <v>3313</v>
      </c>
      <c r="S794" s="12">
        <v>0.13</v>
      </c>
      <c r="T794" s="12">
        <v>935</v>
      </c>
      <c r="U794" s="12">
        <v>1996</v>
      </c>
      <c r="V794" s="12">
        <v>14</v>
      </c>
      <c r="W794" s="12">
        <v>1.7472712500000001</v>
      </c>
      <c r="X794" s="12">
        <v>1.77586691</v>
      </c>
      <c r="Y794" s="12">
        <v>2.0748833000000002</v>
      </c>
      <c r="Z794" s="12">
        <v>1.45865884</v>
      </c>
      <c r="AA794" s="12" t="s">
        <v>107</v>
      </c>
      <c r="AB794" s="12">
        <v>1</v>
      </c>
    </row>
    <row r="795" spans="7:28" ht="16" x14ac:dyDescent="0.2">
      <c r="G795" s="12" t="s">
        <v>4249</v>
      </c>
      <c r="H795" s="12">
        <v>96</v>
      </c>
      <c r="I795" s="12">
        <v>86</v>
      </c>
      <c r="J795" s="12" t="s">
        <v>4092</v>
      </c>
      <c r="K795" s="12">
        <v>2010</v>
      </c>
      <c r="L795" s="12" t="s">
        <v>4250</v>
      </c>
      <c r="M795" s="12">
        <v>1884218230</v>
      </c>
      <c r="N795" s="12" t="s">
        <v>104</v>
      </c>
      <c r="O795" s="12" t="s">
        <v>689</v>
      </c>
      <c r="P795" s="14">
        <v>40254</v>
      </c>
      <c r="Q795" s="12" t="s">
        <v>219</v>
      </c>
      <c r="R795" s="12" t="s">
        <v>4258</v>
      </c>
      <c r="S795" s="12">
        <v>0.56000000000000005</v>
      </c>
      <c r="T795" s="12">
        <v>1220</v>
      </c>
      <c r="U795" s="12">
        <v>2000</v>
      </c>
      <c r="V795" s="12">
        <v>10</v>
      </c>
      <c r="W795" s="12">
        <v>1.84324625</v>
      </c>
      <c r="X795" s="12">
        <v>1.94722617</v>
      </c>
      <c r="Y795" s="12">
        <v>2.2430693599999998</v>
      </c>
      <c r="Z795" s="12">
        <v>1.5193478899999999</v>
      </c>
      <c r="AA795" s="12" t="s">
        <v>43</v>
      </c>
      <c r="AB795" s="12">
        <v>0</v>
      </c>
    </row>
    <row r="796" spans="7:28" ht="16" x14ac:dyDescent="0.2">
      <c r="G796" s="12" t="s">
        <v>4295</v>
      </c>
      <c r="H796" s="12">
        <v>127</v>
      </c>
      <c r="I796" s="12">
        <v>81</v>
      </c>
      <c r="J796" s="12" t="s">
        <v>4092</v>
      </c>
      <c r="K796" s="12">
        <v>2010</v>
      </c>
      <c r="L796" s="12" t="s">
        <v>4296</v>
      </c>
      <c r="M796" s="12">
        <v>359446549.60000002</v>
      </c>
      <c r="N796" s="12" t="s">
        <v>111</v>
      </c>
      <c r="O796" s="12" t="s">
        <v>237</v>
      </c>
      <c r="P796" s="14">
        <v>40261</v>
      </c>
      <c r="Q796" s="12" t="s">
        <v>4316</v>
      </c>
      <c r="R796" s="12" t="s">
        <v>4317</v>
      </c>
      <c r="S796" s="12">
        <v>0.11</v>
      </c>
      <c r="T796" s="12">
        <v>1031</v>
      </c>
      <c r="U796" s="12">
        <v>1999</v>
      </c>
      <c r="V796" s="12">
        <v>11</v>
      </c>
      <c r="W796" s="12">
        <v>1.2363611000000001</v>
      </c>
      <c r="X796" s="12">
        <v>1.63897168</v>
      </c>
      <c r="Y796" s="12">
        <v>2.0278398399999999</v>
      </c>
      <c r="Z796" s="12">
        <v>1.50069699</v>
      </c>
      <c r="AA796" s="12" t="s">
        <v>43</v>
      </c>
      <c r="AB796" s="12">
        <v>0</v>
      </c>
    </row>
    <row r="797" spans="7:28" ht="16" x14ac:dyDescent="0.2">
      <c r="G797" s="12" t="s">
        <v>4377</v>
      </c>
      <c r="H797" s="12">
        <v>119</v>
      </c>
      <c r="I797" s="12">
        <v>77</v>
      </c>
      <c r="J797" s="12" t="s">
        <v>4092</v>
      </c>
      <c r="K797" s="12">
        <v>2010</v>
      </c>
      <c r="L797" s="12" t="s">
        <v>4378</v>
      </c>
      <c r="M797" s="12">
        <v>2265450802</v>
      </c>
      <c r="N797" s="12" t="s">
        <v>35</v>
      </c>
      <c r="O797" s="12" t="s">
        <v>40</v>
      </c>
      <c r="P797" s="14">
        <v>40261</v>
      </c>
      <c r="Q797" s="12" t="s">
        <v>4400</v>
      </c>
      <c r="R797" s="12" t="s">
        <v>4401</v>
      </c>
      <c r="S797" s="12">
        <v>0.22</v>
      </c>
      <c r="T797" s="12">
        <v>2207</v>
      </c>
      <c r="U797" s="12">
        <v>1968</v>
      </c>
      <c r="V797" s="12">
        <v>42</v>
      </c>
      <c r="W797" s="12">
        <v>1.2363611000000001</v>
      </c>
      <c r="X797" s="12">
        <v>1.63897168</v>
      </c>
      <c r="Y797" s="12">
        <v>2.0278398399999999</v>
      </c>
      <c r="Z797" s="12">
        <v>1.50069699</v>
      </c>
      <c r="AA797" s="12" t="s">
        <v>43</v>
      </c>
      <c r="AB797" s="12">
        <v>0</v>
      </c>
    </row>
    <row r="798" spans="7:28" ht="16" x14ac:dyDescent="0.2">
      <c r="G798" s="12" t="s">
        <v>5335</v>
      </c>
      <c r="H798" s="12">
        <v>115</v>
      </c>
      <c r="I798" s="12">
        <v>12</v>
      </c>
      <c r="J798" s="12" t="s">
        <v>4729</v>
      </c>
      <c r="K798" s="12">
        <v>2010</v>
      </c>
      <c r="L798" s="12" t="s">
        <v>5336</v>
      </c>
      <c r="M798" s="12">
        <v>1554469711</v>
      </c>
      <c r="N798" s="12" t="s">
        <v>118</v>
      </c>
      <c r="O798" s="12" t="s">
        <v>628</v>
      </c>
      <c r="P798" s="14">
        <v>40261</v>
      </c>
      <c r="Q798" s="12" t="s">
        <v>5341</v>
      </c>
      <c r="R798" s="12" t="s">
        <v>5342</v>
      </c>
      <c r="S798" s="12">
        <v>0.08</v>
      </c>
      <c r="T798" s="12">
        <v>753</v>
      </c>
      <c r="U798" s="12">
        <v>2003</v>
      </c>
      <c r="V798" s="12">
        <v>7</v>
      </c>
      <c r="W798" s="12">
        <v>1.2363611000000001</v>
      </c>
      <c r="X798" s="12">
        <v>1.63897168</v>
      </c>
      <c r="Y798" s="12">
        <v>2.0278398399999999</v>
      </c>
      <c r="Z798" s="12">
        <v>1.50069699</v>
      </c>
      <c r="AA798" s="12" t="s">
        <v>107</v>
      </c>
      <c r="AB798" s="12">
        <v>0</v>
      </c>
    </row>
    <row r="799" spans="7:28" ht="16" x14ac:dyDescent="0.2">
      <c r="G799" s="12" t="s">
        <v>2212</v>
      </c>
      <c r="H799" s="12">
        <v>129</v>
      </c>
      <c r="I799" s="12">
        <v>238</v>
      </c>
      <c r="J799" s="12" t="s">
        <v>11</v>
      </c>
      <c r="K799" s="12">
        <v>2010</v>
      </c>
      <c r="L799" s="12" t="s">
        <v>2213</v>
      </c>
      <c r="M799" s="12">
        <v>10537668933</v>
      </c>
      <c r="N799" s="12" t="s">
        <v>118</v>
      </c>
      <c r="O799" s="12" t="s">
        <v>226</v>
      </c>
      <c r="P799" s="14">
        <v>40268</v>
      </c>
      <c r="Q799" s="12" t="s">
        <v>2236</v>
      </c>
      <c r="R799" s="12" t="s">
        <v>2237</v>
      </c>
      <c r="S799" s="12">
        <v>0.13</v>
      </c>
      <c r="T799" s="12">
        <v>8287</v>
      </c>
      <c r="U799" s="12">
        <v>1986</v>
      </c>
      <c r="V799" s="12">
        <v>24</v>
      </c>
      <c r="W799" s="12">
        <v>0.93269703000000004</v>
      </c>
      <c r="X799" s="12">
        <v>1.4429573600000001</v>
      </c>
      <c r="Y799" s="12">
        <v>1.8793933899999999</v>
      </c>
      <c r="Z799" s="12">
        <v>1.4801385199999999</v>
      </c>
      <c r="AA799" s="12" t="s">
        <v>110</v>
      </c>
      <c r="AB799" s="12">
        <v>1</v>
      </c>
    </row>
    <row r="800" spans="7:28" ht="16" x14ac:dyDescent="0.2">
      <c r="G800" s="12" t="s">
        <v>185</v>
      </c>
      <c r="H800" s="12">
        <v>135</v>
      </c>
      <c r="I800" s="12">
        <v>262</v>
      </c>
      <c r="J800" s="12" t="s">
        <v>11</v>
      </c>
      <c r="K800" s="12">
        <v>2010</v>
      </c>
      <c r="L800" s="12" t="s">
        <v>186</v>
      </c>
      <c r="M800" s="12">
        <v>4186076200</v>
      </c>
      <c r="N800" s="12" t="s">
        <v>35</v>
      </c>
      <c r="O800" s="12" t="s">
        <v>207</v>
      </c>
      <c r="P800" s="14">
        <v>40269</v>
      </c>
      <c r="Q800" s="12" t="s">
        <v>224</v>
      </c>
      <c r="R800" s="12" t="s">
        <v>225</v>
      </c>
      <c r="S800" s="12">
        <v>0.11</v>
      </c>
      <c r="T800" s="12">
        <v>2718</v>
      </c>
      <c r="U800" s="12">
        <v>1977</v>
      </c>
      <c r="V800" s="12">
        <v>33</v>
      </c>
      <c r="W800" s="12">
        <v>1.32128661</v>
      </c>
      <c r="X800" s="12">
        <v>1.65163433</v>
      </c>
      <c r="Y800" s="12">
        <v>2.0884798199999999</v>
      </c>
      <c r="Z800" s="12">
        <v>1.5619759799999999</v>
      </c>
      <c r="AA800" s="12" t="s">
        <v>43</v>
      </c>
      <c r="AB800" s="12">
        <v>1</v>
      </c>
    </row>
    <row r="801" spans="7:28" ht="16" x14ac:dyDescent="0.2">
      <c r="G801" s="12" t="s">
        <v>865</v>
      </c>
      <c r="H801" s="12">
        <v>136</v>
      </c>
      <c r="I801" s="12">
        <v>261</v>
      </c>
      <c r="J801" s="12" t="s">
        <v>11</v>
      </c>
      <c r="K801" s="12">
        <v>2010</v>
      </c>
      <c r="L801" s="12" t="s">
        <v>866</v>
      </c>
      <c r="M801" s="12">
        <v>16394378398</v>
      </c>
      <c r="N801" s="12" t="s">
        <v>104</v>
      </c>
      <c r="O801" s="12" t="s">
        <v>115</v>
      </c>
      <c r="P801" s="14">
        <v>40273</v>
      </c>
      <c r="Q801" s="12" t="s">
        <v>900</v>
      </c>
      <c r="R801" s="12" t="s">
        <v>901</v>
      </c>
      <c r="S801" s="12">
        <v>0.27</v>
      </c>
      <c r="T801" s="12">
        <v>1539</v>
      </c>
      <c r="U801" s="12">
        <v>1954</v>
      </c>
      <c r="V801" s="12">
        <v>56</v>
      </c>
      <c r="W801" s="12">
        <v>1.90310673</v>
      </c>
      <c r="X801" s="12">
        <v>1.79177754</v>
      </c>
      <c r="Y801" s="12">
        <v>2.3037096199999998</v>
      </c>
      <c r="Z801" s="12">
        <v>1.6415372800000001</v>
      </c>
      <c r="AA801" s="12" t="s">
        <v>43</v>
      </c>
      <c r="AB801" s="12">
        <v>1</v>
      </c>
    </row>
    <row r="802" spans="7:28" ht="16" x14ac:dyDescent="0.2">
      <c r="G802" s="12" t="s">
        <v>3734</v>
      </c>
      <c r="H802" s="12">
        <v>108</v>
      </c>
      <c r="I802" s="12">
        <v>130</v>
      </c>
      <c r="J802" s="12" t="s">
        <v>3480</v>
      </c>
      <c r="K802" s="12">
        <v>2010</v>
      </c>
      <c r="L802" s="12" t="s">
        <v>3735</v>
      </c>
      <c r="M802" s="12">
        <v>111939266</v>
      </c>
      <c r="N802" s="12" t="s">
        <v>35</v>
      </c>
      <c r="O802" s="12" t="s">
        <v>40</v>
      </c>
      <c r="P802" s="14">
        <v>40273</v>
      </c>
      <c r="Q802" s="12" t="s">
        <v>3738</v>
      </c>
      <c r="R802" s="12" t="s">
        <v>659</v>
      </c>
      <c r="S802" s="12">
        <v>0.06</v>
      </c>
      <c r="T802" s="12">
        <v>207</v>
      </c>
      <c r="U802" s="12">
        <v>1997</v>
      </c>
      <c r="V802" s="12">
        <v>13</v>
      </c>
      <c r="W802" s="12">
        <v>1.90310673</v>
      </c>
      <c r="X802" s="12">
        <v>1.79177754</v>
      </c>
      <c r="Y802" s="12">
        <v>2.3037096199999998</v>
      </c>
      <c r="Z802" s="12">
        <v>1.6415372800000001</v>
      </c>
      <c r="AA802" s="12" t="s">
        <v>39</v>
      </c>
      <c r="AB802" s="12">
        <v>1</v>
      </c>
    </row>
    <row r="803" spans="7:28" ht="16" x14ac:dyDescent="0.2">
      <c r="G803" s="12" t="s">
        <v>3828</v>
      </c>
      <c r="H803" s="12">
        <v>37</v>
      </c>
      <c r="I803" s="12">
        <v>120</v>
      </c>
      <c r="J803" s="12" t="s">
        <v>3480</v>
      </c>
      <c r="K803" s="12">
        <v>2010</v>
      </c>
      <c r="L803" s="12" t="s">
        <v>3829</v>
      </c>
      <c r="M803" s="12">
        <v>10688588.1</v>
      </c>
      <c r="N803" s="12" t="s">
        <v>44</v>
      </c>
      <c r="O803" s="12" t="s">
        <v>485</v>
      </c>
      <c r="P803" s="14">
        <v>40277</v>
      </c>
      <c r="Q803" s="16">
        <v>654836</v>
      </c>
      <c r="R803" s="12" t="s">
        <v>3879</v>
      </c>
      <c r="S803" s="12">
        <v>0.43</v>
      </c>
      <c r="T803" s="12">
        <v>17</v>
      </c>
      <c r="U803" s="12">
        <v>2002</v>
      </c>
      <c r="V803" s="12">
        <v>8</v>
      </c>
      <c r="W803" s="12">
        <v>1.89736006</v>
      </c>
      <c r="X803" s="12">
        <v>1.7481010400000001</v>
      </c>
      <c r="Y803" s="12">
        <v>2.3063866100000001</v>
      </c>
      <c r="Z803" s="12">
        <v>1.67672201</v>
      </c>
      <c r="AA803" s="12" t="s">
        <v>131</v>
      </c>
      <c r="AB803" s="12">
        <v>0</v>
      </c>
    </row>
    <row r="804" spans="7:28" ht="16" x14ac:dyDescent="0.2">
      <c r="G804" s="12" t="s">
        <v>5492</v>
      </c>
      <c r="H804" s="12">
        <v>125</v>
      </c>
      <c r="I804" s="12">
        <v>5</v>
      </c>
      <c r="J804" s="12" t="s">
        <v>4729</v>
      </c>
      <c r="K804" s="12">
        <v>2010</v>
      </c>
      <c r="L804" s="12" t="s">
        <v>5493</v>
      </c>
      <c r="M804" s="12">
        <v>3407824960</v>
      </c>
      <c r="N804" s="12" t="s">
        <v>49</v>
      </c>
      <c r="O804" s="12" t="s">
        <v>237</v>
      </c>
      <c r="P804" s="14">
        <v>40284</v>
      </c>
      <c r="Q804" s="12" t="s">
        <v>5553</v>
      </c>
      <c r="R804" s="12" t="s">
        <v>5554</v>
      </c>
      <c r="S804" s="12">
        <v>0.06</v>
      </c>
      <c r="T804" s="12">
        <v>39938</v>
      </c>
      <c r="U804" s="12">
        <v>1992</v>
      </c>
      <c r="V804" s="12">
        <v>18</v>
      </c>
      <c r="W804" s="12">
        <v>0.79987585999999999</v>
      </c>
      <c r="X804" s="12">
        <v>1.40046238</v>
      </c>
      <c r="Y804" s="12">
        <v>1.9347312400000001</v>
      </c>
      <c r="Z804" s="12">
        <v>1.5948283400000001</v>
      </c>
      <c r="AA804" s="12" t="s">
        <v>48</v>
      </c>
      <c r="AB804" s="12">
        <v>0</v>
      </c>
    </row>
    <row r="805" spans="7:28" ht="16" x14ac:dyDescent="0.2">
      <c r="G805" s="12" t="s">
        <v>5673</v>
      </c>
      <c r="H805" s="12">
        <v>115</v>
      </c>
      <c r="I805" s="12">
        <v>2</v>
      </c>
      <c r="J805" s="12" t="s">
        <v>4729</v>
      </c>
      <c r="K805" s="12">
        <v>2010</v>
      </c>
      <c r="L805" s="12" t="s">
        <v>5674</v>
      </c>
      <c r="M805" s="12">
        <v>900866511.89999998</v>
      </c>
      <c r="N805" s="12" t="s">
        <v>111</v>
      </c>
      <c r="O805" s="12" t="s">
        <v>128</v>
      </c>
      <c r="P805" s="14">
        <v>40284</v>
      </c>
      <c r="Q805" s="12" t="s">
        <v>5681</v>
      </c>
      <c r="R805" s="12" t="s">
        <v>2885</v>
      </c>
      <c r="S805" s="12">
        <v>0.02</v>
      </c>
      <c r="T805" s="12">
        <v>45</v>
      </c>
      <c r="U805" s="12">
        <v>2009</v>
      </c>
      <c r="V805" s="12">
        <v>1</v>
      </c>
      <c r="W805" s="12">
        <v>0.79987585999999999</v>
      </c>
      <c r="X805" s="12">
        <v>1.40046238</v>
      </c>
      <c r="Y805" s="12">
        <v>1.9347312400000001</v>
      </c>
      <c r="Z805" s="12">
        <v>1.5948283400000001</v>
      </c>
      <c r="AA805" s="12" t="s">
        <v>131</v>
      </c>
      <c r="AB805" s="12">
        <v>0</v>
      </c>
    </row>
    <row r="806" spans="7:28" ht="16" x14ac:dyDescent="0.2">
      <c r="G806" s="12" t="s">
        <v>3758</v>
      </c>
      <c r="H806" s="12">
        <v>126</v>
      </c>
      <c r="I806" s="12">
        <v>125</v>
      </c>
      <c r="J806" s="12" t="s">
        <v>3480</v>
      </c>
      <c r="K806" s="12">
        <v>2010</v>
      </c>
      <c r="L806" s="12" t="s">
        <v>3759</v>
      </c>
      <c r="M806" s="12">
        <v>1116462974</v>
      </c>
      <c r="N806" s="12" t="s">
        <v>118</v>
      </c>
      <c r="O806" s="12" t="s">
        <v>226</v>
      </c>
      <c r="P806" s="14">
        <v>40290</v>
      </c>
      <c r="Q806" s="12" t="s">
        <v>3775</v>
      </c>
      <c r="R806" s="12" t="s">
        <v>3776</v>
      </c>
      <c r="S806" s="12">
        <v>0.14000000000000001</v>
      </c>
      <c r="T806" s="12">
        <v>1336</v>
      </c>
      <c r="U806" s="12">
        <v>1987</v>
      </c>
      <c r="V806" s="12">
        <v>23</v>
      </c>
      <c r="W806" s="12">
        <v>1.4226614099999999</v>
      </c>
      <c r="X806" s="12">
        <v>1.5750980400000001</v>
      </c>
      <c r="Y806" s="12">
        <v>2.13635508</v>
      </c>
      <c r="Z806" s="12">
        <v>1.7257166399999999</v>
      </c>
      <c r="AA806" s="12" t="s">
        <v>43</v>
      </c>
      <c r="AB806" s="12">
        <v>0</v>
      </c>
    </row>
    <row r="807" spans="7:28" ht="16" x14ac:dyDescent="0.2">
      <c r="G807" s="12" t="s">
        <v>5087</v>
      </c>
      <c r="H807" s="12">
        <v>115</v>
      </c>
      <c r="I807" s="12">
        <v>24</v>
      </c>
      <c r="J807" s="12" t="s">
        <v>4729</v>
      </c>
      <c r="K807" s="12">
        <v>2010</v>
      </c>
      <c r="L807" s="12" t="s">
        <v>5088</v>
      </c>
      <c r="M807" s="12">
        <v>585483308.39999998</v>
      </c>
      <c r="N807" s="12" t="s">
        <v>97</v>
      </c>
      <c r="O807" s="12" t="s">
        <v>98</v>
      </c>
      <c r="P807" s="14">
        <v>40290</v>
      </c>
      <c r="Q807" s="12" t="s">
        <v>5104</v>
      </c>
      <c r="R807" s="12" t="s">
        <v>5105</v>
      </c>
      <c r="S807" s="12">
        <v>0.02</v>
      </c>
      <c r="T807" s="12">
        <v>116</v>
      </c>
      <c r="U807" s="12">
        <v>2002</v>
      </c>
      <c r="V807" s="12">
        <v>8</v>
      </c>
      <c r="W807" s="12">
        <v>1.4226614099999999</v>
      </c>
      <c r="X807" s="12">
        <v>1.5750980400000001</v>
      </c>
      <c r="Y807" s="12">
        <v>2.13635508</v>
      </c>
      <c r="Z807" s="12">
        <v>1.7257166399999999</v>
      </c>
      <c r="AA807" s="12" t="s">
        <v>39</v>
      </c>
      <c r="AB807" s="12">
        <v>0</v>
      </c>
    </row>
    <row r="808" spans="7:28" ht="16" x14ac:dyDescent="0.2">
      <c r="G808" s="12" t="s">
        <v>5115</v>
      </c>
      <c r="H808" s="12">
        <v>116</v>
      </c>
      <c r="I808" s="12">
        <v>23</v>
      </c>
      <c r="J808" s="12" t="s">
        <v>4729</v>
      </c>
      <c r="K808" s="12">
        <v>2010</v>
      </c>
      <c r="L808" s="12" t="s">
        <v>5116</v>
      </c>
      <c r="M808" s="12">
        <v>91741565.439999998</v>
      </c>
      <c r="N808" s="12" t="s">
        <v>44</v>
      </c>
      <c r="O808" s="12" t="s">
        <v>218</v>
      </c>
      <c r="P808" s="14">
        <v>40290</v>
      </c>
      <c r="Q808" s="12" t="s">
        <v>5131</v>
      </c>
      <c r="R808" s="12" t="s">
        <v>5132</v>
      </c>
      <c r="S808" s="12">
        <v>0.05</v>
      </c>
      <c r="T808" s="12">
        <v>126</v>
      </c>
      <c r="U808" s="12">
        <v>2003</v>
      </c>
      <c r="V808" s="12">
        <v>7</v>
      </c>
      <c r="W808" s="12">
        <v>1.4226614099999999</v>
      </c>
      <c r="X808" s="12">
        <v>1.5750980400000001</v>
      </c>
      <c r="Y808" s="12">
        <v>2.13635508</v>
      </c>
      <c r="Z808" s="12">
        <v>1.7257166399999999</v>
      </c>
      <c r="AA808" s="12" t="s">
        <v>39</v>
      </c>
      <c r="AB808" s="12">
        <v>0</v>
      </c>
    </row>
    <row r="809" spans="7:28" ht="16" x14ac:dyDescent="0.2">
      <c r="G809" s="12" t="s">
        <v>5584</v>
      </c>
      <c r="H809" s="12">
        <v>111</v>
      </c>
      <c r="I809" s="12">
        <v>4</v>
      </c>
      <c r="J809" s="12" t="s">
        <v>4729</v>
      </c>
      <c r="K809" s="12">
        <v>2010</v>
      </c>
      <c r="L809" s="12" t="s">
        <v>5585</v>
      </c>
      <c r="M809" s="12">
        <v>1158742510</v>
      </c>
      <c r="N809" s="12" t="s">
        <v>118</v>
      </c>
      <c r="O809" s="12" t="s">
        <v>822</v>
      </c>
      <c r="P809" s="14">
        <v>40290</v>
      </c>
      <c r="Q809" s="12" t="s">
        <v>1571</v>
      </c>
      <c r="R809" s="12" t="s">
        <v>5635</v>
      </c>
      <c r="S809" s="12">
        <v>7.0000000000000007E-2</v>
      </c>
      <c r="T809" s="12">
        <v>3820</v>
      </c>
      <c r="U809" s="12">
        <v>1972</v>
      </c>
      <c r="V809" s="12">
        <v>38</v>
      </c>
      <c r="W809" s="12">
        <v>1.4226614099999999</v>
      </c>
      <c r="X809" s="12">
        <v>1.5750980400000001</v>
      </c>
      <c r="Y809" s="12">
        <v>2.13635508</v>
      </c>
      <c r="Z809" s="12">
        <v>1.7257166399999999</v>
      </c>
      <c r="AA809" s="12" t="s">
        <v>43</v>
      </c>
      <c r="AB809" s="12">
        <v>0</v>
      </c>
    </row>
    <row r="810" spans="7:28" ht="16" x14ac:dyDescent="0.2">
      <c r="G810" s="12" t="s">
        <v>3339</v>
      </c>
      <c r="H810" s="12">
        <v>146</v>
      </c>
      <c r="I810" s="12">
        <v>165</v>
      </c>
      <c r="J810" s="12" t="s">
        <v>2855</v>
      </c>
      <c r="K810" s="12">
        <v>2010</v>
      </c>
      <c r="L810" s="12" t="s">
        <v>3340</v>
      </c>
      <c r="M810" s="12">
        <v>41154308738</v>
      </c>
      <c r="N810" s="12" t="s">
        <v>97</v>
      </c>
      <c r="O810" s="12" t="s">
        <v>98</v>
      </c>
      <c r="P810" s="14">
        <v>40296</v>
      </c>
      <c r="Q810" s="12" t="s">
        <v>3362</v>
      </c>
      <c r="R810" s="12" t="s">
        <v>3363</v>
      </c>
      <c r="S810" s="12">
        <v>0.18</v>
      </c>
      <c r="T810" s="12">
        <v>13400</v>
      </c>
      <c r="U810" s="12">
        <v>2007</v>
      </c>
      <c r="V810" s="12">
        <v>3</v>
      </c>
      <c r="W810" s="12">
        <v>-0.13607620000000001</v>
      </c>
      <c r="X810" s="12">
        <v>1.02701336</v>
      </c>
      <c r="Y810" s="12">
        <v>1.56574027</v>
      </c>
      <c r="Z810" s="12">
        <v>1.50465537</v>
      </c>
      <c r="AA810" s="12" t="s">
        <v>48</v>
      </c>
      <c r="AB810" s="12">
        <v>1</v>
      </c>
    </row>
    <row r="811" spans="7:28" ht="16" x14ac:dyDescent="0.2">
      <c r="G811" s="12" t="s">
        <v>5574</v>
      </c>
      <c r="H811" s="12">
        <v>117</v>
      </c>
      <c r="I811" s="12">
        <v>4</v>
      </c>
      <c r="J811" s="12" t="s">
        <v>4729</v>
      </c>
      <c r="K811" s="12">
        <v>2010</v>
      </c>
      <c r="L811" s="12" t="s">
        <v>5575</v>
      </c>
      <c r="M811" s="12">
        <v>380774408.39999998</v>
      </c>
      <c r="N811" s="12" t="s">
        <v>118</v>
      </c>
      <c r="O811" s="12" t="s">
        <v>628</v>
      </c>
      <c r="P811" s="14">
        <v>40297</v>
      </c>
      <c r="Q811" s="12" t="s">
        <v>5627</v>
      </c>
      <c r="R811" s="12" t="s">
        <v>5628</v>
      </c>
      <c r="S811" s="12">
        <v>0.14000000000000001</v>
      </c>
      <c r="T811" s="12">
        <v>2900</v>
      </c>
      <c r="U811" s="12">
        <v>2000</v>
      </c>
      <c r="V811" s="12">
        <v>10</v>
      </c>
      <c r="W811" s="12">
        <v>0.90781405999999998</v>
      </c>
      <c r="X811" s="12">
        <v>1.31254589</v>
      </c>
      <c r="Y811" s="12">
        <v>1.9008130700000001</v>
      </c>
      <c r="Z811" s="12">
        <v>1.66035092</v>
      </c>
      <c r="AA811" s="12" t="s">
        <v>43</v>
      </c>
      <c r="AB811" s="12">
        <v>0</v>
      </c>
    </row>
    <row r="812" spans="7:28" ht="16" x14ac:dyDescent="0.2">
      <c r="G812" s="12" t="s">
        <v>3752</v>
      </c>
      <c r="H812" s="12">
        <v>34</v>
      </c>
      <c r="I812" s="12">
        <v>127</v>
      </c>
      <c r="J812" s="12" t="s">
        <v>3480</v>
      </c>
      <c r="K812" s="12">
        <v>2010</v>
      </c>
      <c r="L812" s="12" t="s">
        <v>3753</v>
      </c>
      <c r="M812" s="12">
        <v>78913642.159999996</v>
      </c>
      <c r="N812" s="12" t="s">
        <v>104</v>
      </c>
      <c r="O812" s="12" t="s">
        <v>115</v>
      </c>
      <c r="P812" s="14">
        <v>40301</v>
      </c>
      <c r="Q812" s="16">
        <v>570499</v>
      </c>
      <c r="R812" s="12">
        <v>-919910</v>
      </c>
      <c r="S812" s="12">
        <v>0.61</v>
      </c>
      <c r="T812" s="12">
        <v>4</v>
      </c>
      <c r="U812" s="12">
        <v>2007</v>
      </c>
      <c r="V812" s="12">
        <v>3</v>
      </c>
      <c r="W812" s="12">
        <v>0.36610081</v>
      </c>
      <c r="X812" s="12">
        <v>1.1604411299999999</v>
      </c>
      <c r="Y812" s="12">
        <v>1.7534692300000001</v>
      </c>
      <c r="Z812" s="12">
        <v>1.5951118900000001</v>
      </c>
      <c r="AA812" s="12" t="s">
        <v>131</v>
      </c>
      <c r="AB812" s="12">
        <v>0</v>
      </c>
    </row>
    <row r="813" spans="7:28" ht="16" x14ac:dyDescent="0.2">
      <c r="G813" s="12" t="s">
        <v>1030</v>
      </c>
      <c r="H813" s="12">
        <v>126</v>
      </c>
      <c r="I813" s="12">
        <v>261</v>
      </c>
      <c r="J813" s="12" t="s">
        <v>11</v>
      </c>
      <c r="K813" s="12">
        <v>2010</v>
      </c>
      <c r="L813" s="12" t="s">
        <v>1031</v>
      </c>
      <c r="M813" s="12">
        <v>1012464199</v>
      </c>
      <c r="N813" s="12" t="s">
        <v>142</v>
      </c>
      <c r="O813" s="12" t="s">
        <v>1051</v>
      </c>
      <c r="P813" s="14">
        <v>40303</v>
      </c>
      <c r="Q813" s="12" t="s">
        <v>1054</v>
      </c>
      <c r="R813" s="12" t="s">
        <v>1055</v>
      </c>
      <c r="S813" s="12">
        <v>0.14000000000000001</v>
      </c>
      <c r="T813" s="12">
        <v>1664</v>
      </c>
      <c r="U813" s="12">
        <v>2004</v>
      </c>
      <c r="V813" s="12">
        <v>6</v>
      </c>
      <c r="W813" s="12">
        <v>-2.3425256999999999</v>
      </c>
      <c r="X813" s="12">
        <v>0.33569025000000002</v>
      </c>
      <c r="Y813" s="12">
        <v>0.86616585999999995</v>
      </c>
      <c r="Z813" s="12">
        <v>1.18661097</v>
      </c>
      <c r="AA813" s="12" t="s">
        <v>43</v>
      </c>
      <c r="AB813" s="12">
        <v>1</v>
      </c>
    </row>
    <row r="814" spans="7:28" ht="16" x14ac:dyDescent="0.2">
      <c r="G814" s="12" t="s">
        <v>3806</v>
      </c>
      <c r="H814" s="12">
        <v>11</v>
      </c>
      <c r="I814" s="12">
        <v>123</v>
      </c>
      <c r="J814" s="12" t="s">
        <v>3480</v>
      </c>
      <c r="K814" s="12">
        <v>2010</v>
      </c>
      <c r="L814" s="12" t="s">
        <v>3807</v>
      </c>
      <c r="M814" s="12">
        <v>23131879.079999998</v>
      </c>
      <c r="N814" s="12" t="s">
        <v>111</v>
      </c>
      <c r="O814" s="12" t="s">
        <v>910</v>
      </c>
      <c r="P814" s="14">
        <v>40303</v>
      </c>
      <c r="Q814" s="12" t="s">
        <v>657</v>
      </c>
      <c r="R814" s="12" t="s">
        <v>3859</v>
      </c>
      <c r="S814" s="12">
        <v>5.16</v>
      </c>
      <c r="T814" s="12">
        <v>26</v>
      </c>
      <c r="U814" s="12">
        <v>2006</v>
      </c>
      <c r="V814" s="12">
        <v>4</v>
      </c>
      <c r="W814" s="12">
        <v>-2.3425256999999999</v>
      </c>
      <c r="X814" s="12">
        <v>0.33569025000000002</v>
      </c>
      <c r="Y814" s="12">
        <v>0.86616585999999995</v>
      </c>
      <c r="Z814" s="12">
        <v>1.18661097</v>
      </c>
      <c r="AA814" s="12" t="s">
        <v>131</v>
      </c>
      <c r="AB814" s="12">
        <v>0</v>
      </c>
    </row>
    <row r="815" spans="7:28" ht="16" x14ac:dyDescent="0.2">
      <c r="G815" s="12" t="s">
        <v>2919</v>
      </c>
      <c r="H815" s="12">
        <v>142</v>
      </c>
      <c r="I815" s="12">
        <v>197</v>
      </c>
      <c r="J815" s="12" t="s">
        <v>2855</v>
      </c>
      <c r="K815" s="12">
        <v>2010</v>
      </c>
      <c r="L815" s="12" t="s">
        <v>2920</v>
      </c>
      <c r="M815" s="12">
        <v>5184199593</v>
      </c>
      <c r="N815" s="12" t="s">
        <v>111</v>
      </c>
      <c r="O815" s="12" t="s">
        <v>1672</v>
      </c>
      <c r="P815" s="14">
        <v>40312</v>
      </c>
      <c r="Q815" s="12" t="s">
        <v>974</v>
      </c>
      <c r="R815" s="12" t="s">
        <v>2956</v>
      </c>
      <c r="S815" s="12">
        <v>0.03</v>
      </c>
      <c r="T815" s="12">
        <v>2000</v>
      </c>
      <c r="U815" s="12">
        <v>1961</v>
      </c>
      <c r="V815" s="12">
        <v>49</v>
      </c>
      <c r="W815" s="12">
        <v>-1.5978460000000001</v>
      </c>
      <c r="X815" s="12">
        <v>-0.61079000000000006</v>
      </c>
      <c r="Y815" s="12">
        <v>4.6735510000000001E-2</v>
      </c>
      <c r="Z815" s="12">
        <v>0.80968826000000005</v>
      </c>
      <c r="AA815" s="12" t="s">
        <v>43</v>
      </c>
      <c r="AB815" s="12">
        <v>1</v>
      </c>
    </row>
    <row r="816" spans="7:28" ht="16" x14ac:dyDescent="0.2">
      <c r="G816" s="12" t="s">
        <v>3985</v>
      </c>
      <c r="H816" s="12">
        <v>123</v>
      </c>
      <c r="I816" s="12">
        <v>107</v>
      </c>
      <c r="J816" s="12" t="s">
        <v>3480</v>
      </c>
      <c r="K816" s="12">
        <v>2010</v>
      </c>
      <c r="L816" s="12" t="s">
        <v>3986</v>
      </c>
      <c r="M816" s="12">
        <v>6111115820</v>
      </c>
      <c r="N816" s="12" t="s">
        <v>35</v>
      </c>
      <c r="O816" s="12" t="s">
        <v>3991</v>
      </c>
      <c r="P816" s="14">
        <v>40322</v>
      </c>
      <c r="Q816" s="12" t="s">
        <v>3992</v>
      </c>
      <c r="R816" s="12" t="s">
        <v>3993</v>
      </c>
      <c r="S816" s="12">
        <v>0.04</v>
      </c>
      <c r="T816" s="12">
        <v>18705</v>
      </c>
      <c r="U816" s="12">
        <v>2008</v>
      </c>
      <c r="V816" s="12">
        <v>2</v>
      </c>
      <c r="W816" s="12">
        <v>-1.8467480999999999</v>
      </c>
      <c r="X816" s="12">
        <v>-2.3313361000000001</v>
      </c>
      <c r="Y816" s="12">
        <v>-1.5128466</v>
      </c>
      <c r="Z816" s="12">
        <v>6.336514E-2</v>
      </c>
      <c r="AA816" s="12" t="s">
        <v>48</v>
      </c>
      <c r="AB816" s="12">
        <v>0</v>
      </c>
    </row>
    <row r="817" spans="7:28" ht="16" x14ac:dyDescent="0.2">
      <c r="G817" s="12" t="s">
        <v>1980</v>
      </c>
      <c r="H817" s="12">
        <v>88</v>
      </c>
      <c r="I817" s="12">
        <v>247</v>
      </c>
      <c r="J817" s="12" t="s">
        <v>11</v>
      </c>
      <c r="K817" s="12">
        <v>2010</v>
      </c>
      <c r="L817" s="12" t="s">
        <v>1981</v>
      </c>
      <c r="M817" s="12">
        <v>2315441225</v>
      </c>
      <c r="N817" s="12" t="s">
        <v>142</v>
      </c>
      <c r="O817" s="12" t="s">
        <v>370</v>
      </c>
      <c r="P817" s="14">
        <v>40323</v>
      </c>
      <c r="Q817" s="12" t="s">
        <v>2038</v>
      </c>
      <c r="R817" s="12" t="s">
        <v>2039</v>
      </c>
      <c r="S817" s="12">
        <v>0.04</v>
      </c>
      <c r="T817" s="12">
        <v>32000</v>
      </c>
      <c r="U817" s="12">
        <v>2004</v>
      </c>
      <c r="V817" s="12">
        <v>6</v>
      </c>
      <c r="W817" s="12">
        <v>-1.6716978</v>
      </c>
      <c r="X817" s="12">
        <v>-2.2493329000000002</v>
      </c>
      <c r="Y817" s="12">
        <v>-1.4872059</v>
      </c>
      <c r="Z817" s="12">
        <v>6.7591310000000002E-2</v>
      </c>
      <c r="AA817" s="12" t="s">
        <v>48</v>
      </c>
      <c r="AB817" s="12">
        <v>1</v>
      </c>
    </row>
    <row r="818" spans="7:28" ht="16" x14ac:dyDescent="0.2">
      <c r="G818" s="12" t="s">
        <v>5170</v>
      </c>
      <c r="H818" s="12">
        <v>109</v>
      </c>
      <c r="I818" s="12">
        <v>20</v>
      </c>
      <c r="J818" s="12" t="s">
        <v>4729</v>
      </c>
      <c r="K818" s="12">
        <v>2010</v>
      </c>
      <c r="L818" s="12" t="s">
        <v>5171</v>
      </c>
      <c r="M818" s="12">
        <v>302865111.60000002</v>
      </c>
      <c r="N818" s="12" t="s">
        <v>44</v>
      </c>
      <c r="O818" s="12" t="s">
        <v>199</v>
      </c>
      <c r="P818" s="14">
        <v>40326</v>
      </c>
      <c r="Q818" s="12" t="s">
        <v>5203</v>
      </c>
      <c r="R818" s="12" t="s">
        <v>5204</v>
      </c>
      <c r="S818" s="12">
        <v>7.0000000000000007E-2</v>
      </c>
      <c r="T818" s="12">
        <v>517</v>
      </c>
      <c r="U818" s="12">
        <v>2010</v>
      </c>
      <c r="V818" s="12">
        <v>0</v>
      </c>
      <c r="W818" s="12">
        <v>-1.0305584000000001</v>
      </c>
      <c r="X818" s="12">
        <v>-1.7670482000000001</v>
      </c>
      <c r="Y818" s="12">
        <v>-1.0768306000000001</v>
      </c>
      <c r="Z818" s="12">
        <v>0.22669534</v>
      </c>
      <c r="AA818" s="12" t="s">
        <v>107</v>
      </c>
      <c r="AB818" s="12">
        <v>0</v>
      </c>
    </row>
    <row r="819" spans="7:28" ht="16" x14ac:dyDescent="0.2">
      <c r="G819" s="12" t="s">
        <v>5765</v>
      </c>
      <c r="H819" s="12">
        <v>56</v>
      </c>
      <c r="I819" s="12">
        <v>1</v>
      </c>
      <c r="J819" s="12" t="s">
        <v>4729</v>
      </c>
      <c r="K819" s="12">
        <v>2010</v>
      </c>
      <c r="L819" s="12" t="s">
        <v>5766</v>
      </c>
      <c r="M819" s="12">
        <v>114610018.8</v>
      </c>
      <c r="N819" s="12" t="s">
        <v>142</v>
      </c>
      <c r="O819" s="12" t="s">
        <v>1558</v>
      </c>
      <c r="P819" s="14">
        <v>40331</v>
      </c>
      <c r="Q819" s="12" t="s">
        <v>5843</v>
      </c>
      <c r="R819" s="12" t="s">
        <v>5844</v>
      </c>
      <c r="S819" s="12">
        <v>0.69</v>
      </c>
      <c r="T819" s="12">
        <v>118</v>
      </c>
      <c r="U819" s="12">
        <v>2007</v>
      </c>
      <c r="V819" s="12">
        <v>3</v>
      </c>
      <c r="W819" s="12">
        <v>-0.55556649999999996</v>
      </c>
      <c r="X819" s="12">
        <v>-1.436941</v>
      </c>
      <c r="Y819" s="12">
        <v>-0.84202790000000005</v>
      </c>
      <c r="Z819" s="12">
        <v>0.31716559</v>
      </c>
      <c r="AA819" s="12" t="s">
        <v>39</v>
      </c>
      <c r="AB819" s="12">
        <v>0</v>
      </c>
    </row>
    <row r="820" spans="7:28" ht="16" x14ac:dyDescent="0.2">
      <c r="G820" s="12" t="s">
        <v>5476</v>
      </c>
      <c r="H820" s="12">
        <v>125</v>
      </c>
      <c r="I820" s="12">
        <v>6</v>
      </c>
      <c r="J820" s="12" t="s">
        <v>4729</v>
      </c>
      <c r="K820" s="12">
        <v>2010</v>
      </c>
      <c r="L820" s="12" t="s">
        <v>5477</v>
      </c>
      <c r="M820" s="12">
        <v>12221515915</v>
      </c>
      <c r="N820" s="12" t="s">
        <v>35</v>
      </c>
      <c r="O820" s="12" t="s">
        <v>637</v>
      </c>
      <c r="P820" s="14">
        <v>40344</v>
      </c>
      <c r="Q820" s="12" t="s">
        <v>2669</v>
      </c>
      <c r="R820" s="12" t="s">
        <v>5539</v>
      </c>
      <c r="S820" s="12">
        <v>2.39</v>
      </c>
      <c r="T820" s="12">
        <v>889</v>
      </c>
      <c r="U820" s="12">
        <v>1973</v>
      </c>
      <c r="V820" s="12">
        <v>37</v>
      </c>
      <c r="W820" s="12">
        <v>1.2817682500000001</v>
      </c>
      <c r="X820" s="12">
        <v>-0.68237890000000001</v>
      </c>
      <c r="Y820" s="12">
        <v>-0.373083</v>
      </c>
      <c r="Z820" s="12">
        <v>0.48580656999999999</v>
      </c>
      <c r="AA820" s="12" t="s">
        <v>107</v>
      </c>
      <c r="AB820" s="12">
        <v>0</v>
      </c>
    </row>
    <row r="821" spans="7:28" ht="16" x14ac:dyDescent="0.2">
      <c r="G821" s="12" t="s">
        <v>3463</v>
      </c>
      <c r="H821" s="12">
        <v>125</v>
      </c>
      <c r="I821" s="12">
        <v>152</v>
      </c>
      <c r="J821" s="12" t="s">
        <v>2855</v>
      </c>
      <c r="K821" s="12">
        <v>2010</v>
      </c>
      <c r="L821" s="12" t="s">
        <v>3464</v>
      </c>
      <c r="M821" s="12">
        <v>2704869220</v>
      </c>
      <c r="N821" s="12" t="s">
        <v>104</v>
      </c>
      <c r="O821" s="12" t="s">
        <v>115</v>
      </c>
      <c r="P821" s="14">
        <v>40345</v>
      </c>
      <c r="Q821" s="12" t="s">
        <v>158</v>
      </c>
      <c r="R821" s="12" t="s">
        <v>3546</v>
      </c>
      <c r="S821" s="12">
        <v>0.18</v>
      </c>
      <c r="T821" s="12">
        <v>656</v>
      </c>
      <c r="U821" s="12">
        <v>2010</v>
      </c>
      <c r="V821" s="12">
        <v>0</v>
      </c>
      <c r="W821" s="12">
        <v>1.1860814799999999</v>
      </c>
      <c r="X821" s="12">
        <v>-0.6789811</v>
      </c>
      <c r="Y821" s="12">
        <v>-0.38898329999999998</v>
      </c>
      <c r="Z821" s="12">
        <v>0.47191351999999998</v>
      </c>
      <c r="AA821" s="12" t="s">
        <v>107</v>
      </c>
      <c r="AB821" s="12">
        <v>1</v>
      </c>
    </row>
    <row r="822" spans="7:28" ht="16" x14ac:dyDescent="0.2">
      <c r="G822" s="12" t="s">
        <v>1468</v>
      </c>
      <c r="H822" s="12">
        <v>135</v>
      </c>
      <c r="I822" s="12">
        <v>258</v>
      </c>
      <c r="J822" s="12" t="s">
        <v>11</v>
      </c>
      <c r="K822" s="12">
        <v>2010</v>
      </c>
      <c r="L822" s="12" t="s">
        <v>1469</v>
      </c>
      <c r="M822" s="12">
        <v>2843571064</v>
      </c>
      <c r="N822" s="12" t="s">
        <v>104</v>
      </c>
      <c r="O822" s="12" t="s">
        <v>115</v>
      </c>
      <c r="P822" s="14">
        <v>40346</v>
      </c>
      <c r="Q822" s="12" t="s">
        <v>1486</v>
      </c>
      <c r="R822" s="12" t="s">
        <v>1487</v>
      </c>
      <c r="S822" s="12">
        <v>0.77</v>
      </c>
      <c r="T822" s="12">
        <v>585</v>
      </c>
      <c r="U822" s="12">
        <v>2007</v>
      </c>
      <c r="V822" s="12">
        <v>3</v>
      </c>
      <c r="W822" s="12">
        <v>1.39548651</v>
      </c>
      <c r="X822" s="12">
        <v>-0.63312939999999995</v>
      </c>
      <c r="Y822" s="12">
        <v>-0.35699219999999998</v>
      </c>
      <c r="Z822" s="12">
        <v>0.48419792</v>
      </c>
      <c r="AA822" s="12" t="s">
        <v>107</v>
      </c>
      <c r="AB822" s="12">
        <v>1</v>
      </c>
    </row>
    <row r="823" spans="7:28" ht="16" x14ac:dyDescent="0.2">
      <c r="G823" s="12" t="s">
        <v>2224</v>
      </c>
      <c r="H823" s="12">
        <v>124</v>
      </c>
      <c r="I823" s="12">
        <v>237</v>
      </c>
      <c r="J823" s="12" t="s">
        <v>11</v>
      </c>
      <c r="K823" s="12">
        <v>2010</v>
      </c>
      <c r="L823" s="12" t="s">
        <v>2225</v>
      </c>
      <c r="M823" s="12">
        <v>407486641.19999999</v>
      </c>
      <c r="N823" s="12" t="s">
        <v>142</v>
      </c>
      <c r="O823" s="12" t="s">
        <v>678</v>
      </c>
      <c r="P823" s="14">
        <v>40352</v>
      </c>
      <c r="Q823" s="12" t="s">
        <v>2247</v>
      </c>
      <c r="R823" s="12" t="s">
        <v>2248</v>
      </c>
      <c r="S823" s="12">
        <v>0.13</v>
      </c>
      <c r="T823" s="12">
        <v>2250</v>
      </c>
      <c r="U823" s="12">
        <v>2009</v>
      </c>
      <c r="V823" s="12">
        <v>1</v>
      </c>
      <c r="W823" s="12">
        <v>0.17956976999999999</v>
      </c>
      <c r="X823" s="12">
        <v>-1.0281640000000001</v>
      </c>
      <c r="Y823" s="12">
        <v>-0.91545319999999997</v>
      </c>
      <c r="Z823" s="12">
        <v>0.14118273000000001</v>
      </c>
      <c r="AA823" s="12" t="s">
        <v>43</v>
      </c>
      <c r="AB823" s="12">
        <v>1</v>
      </c>
    </row>
    <row r="824" spans="7:28" ht="16" x14ac:dyDescent="0.2">
      <c r="G824" s="12" t="s">
        <v>5496</v>
      </c>
      <c r="H824" s="12">
        <v>116</v>
      </c>
      <c r="I824" s="12">
        <v>5</v>
      </c>
      <c r="J824" s="12" t="s">
        <v>4729</v>
      </c>
      <c r="K824" s="12">
        <v>2010</v>
      </c>
      <c r="L824" s="12" t="s">
        <v>5497</v>
      </c>
      <c r="M824" s="12">
        <v>4925175784</v>
      </c>
      <c r="N824" s="12" t="s">
        <v>35</v>
      </c>
      <c r="O824" s="12" t="s">
        <v>147</v>
      </c>
      <c r="P824" s="14">
        <v>40353</v>
      </c>
      <c r="Q824" s="12" t="s">
        <v>5557</v>
      </c>
      <c r="R824" s="12" t="s">
        <v>5558</v>
      </c>
      <c r="S824" s="12">
        <v>0.16</v>
      </c>
      <c r="T824" s="12">
        <v>293</v>
      </c>
      <c r="U824" s="12">
        <v>2009</v>
      </c>
      <c r="V824" s="12">
        <v>1</v>
      </c>
      <c r="W824" s="12">
        <v>-0.7404908</v>
      </c>
      <c r="X824" s="12">
        <v>-1.3499211</v>
      </c>
      <c r="Y824" s="12">
        <v>-1.3273442</v>
      </c>
      <c r="Z824" s="12">
        <v>-0.1151866</v>
      </c>
      <c r="AA824" s="12" t="s">
        <v>39</v>
      </c>
      <c r="AB824" s="12">
        <v>0</v>
      </c>
    </row>
    <row r="825" spans="7:28" ht="16" x14ac:dyDescent="0.2">
      <c r="G825" s="12" t="s">
        <v>1648</v>
      </c>
      <c r="H825" s="12">
        <v>136</v>
      </c>
      <c r="I825" s="12">
        <v>254</v>
      </c>
      <c r="J825" s="12" t="s">
        <v>11</v>
      </c>
      <c r="K825" s="12">
        <v>2010</v>
      </c>
      <c r="L825" s="12" t="s">
        <v>1649</v>
      </c>
      <c r="M825" s="12">
        <v>1125608397</v>
      </c>
      <c r="N825" s="12" t="s">
        <v>49</v>
      </c>
      <c r="O825" s="12" t="s">
        <v>237</v>
      </c>
      <c r="P825" s="14">
        <v>40354</v>
      </c>
      <c r="Q825" s="12" t="s">
        <v>1684</v>
      </c>
      <c r="R825" s="12" t="s">
        <v>1685</v>
      </c>
      <c r="S825" s="12">
        <v>0.45</v>
      </c>
      <c r="T825" s="12">
        <v>10541</v>
      </c>
      <c r="U825" s="12">
        <v>1999</v>
      </c>
      <c r="V825" s="12">
        <v>11</v>
      </c>
      <c r="W825" s="12">
        <v>-0.59462879999999996</v>
      </c>
      <c r="X825" s="12">
        <v>-1.2493841000000001</v>
      </c>
      <c r="Y825" s="12">
        <v>-1.2397560999999999</v>
      </c>
      <c r="Z825" s="12">
        <v>-8.3561399999999994E-2</v>
      </c>
      <c r="AA825" s="12" t="s">
        <v>48</v>
      </c>
      <c r="AB825" s="12">
        <v>1</v>
      </c>
    </row>
    <row r="826" spans="7:28" ht="16" x14ac:dyDescent="0.2">
      <c r="G826" s="12" t="s">
        <v>1534</v>
      </c>
      <c r="H826" s="12">
        <v>129</v>
      </c>
      <c r="I826" s="12">
        <v>257</v>
      </c>
      <c r="J826" s="12" t="s">
        <v>11</v>
      </c>
      <c r="K826" s="12">
        <v>2010</v>
      </c>
      <c r="L826" s="12" t="s">
        <v>1535</v>
      </c>
      <c r="M826" s="12">
        <v>49191176019</v>
      </c>
      <c r="N826" s="12" t="s">
        <v>142</v>
      </c>
      <c r="O826" s="12" t="s">
        <v>1558</v>
      </c>
      <c r="P826" s="14">
        <v>40358</v>
      </c>
      <c r="Q826" s="12" t="s">
        <v>1559</v>
      </c>
      <c r="R826" s="12" t="s">
        <v>1560</v>
      </c>
      <c r="S826" s="12">
        <v>0.68</v>
      </c>
      <c r="T826" s="12">
        <v>37543</v>
      </c>
      <c r="U826" s="12">
        <v>2003</v>
      </c>
      <c r="V826" s="12">
        <v>7</v>
      </c>
      <c r="W826" s="12">
        <v>-2.0278334</v>
      </c>
      <c r="X826" s="12">
        <v>-1.8169295999999999</v>
      </c>
      <c r="Y826" s="12">
        <v>-1.9920378999999999</v>
      </c>
      <c r="Z826" s="12">
        <v>-0.59678529999999996</v>
      </c>
      <c r="AA826" s="12" t="s">
        <v>48</v>
      </c>
      <c r="AB826" s="12">
        <v>1</v>
      </c>
    </row>
    <row r="827" spans="7:28" ht="16" x14ac:dyDescent="0.2">
      <c r="G827" s="12" t="s">
        <v>5152</v>
      </c>
      <c r="H827" s="12">
        <v>65</v>
      </c>
      <c r="I827" s="12">
        <v>22</v>
      </c>
      <c r="J827" s="12" t="s">
        <v>4729</v>
      </c>
      <c r="K827" s="12">
        <v>2010</v>
      </c>
      <c r="L827" s="12" t="s">
        <v>5153</v>
      </c>
      <c r="M827" s="12">
        <v>165172278.19999999</v>
      </c>
      <c r="N827" s="12" t="s">
        <v>118</v>
      </c>
      <c r="O827" s="12" t="s">
        <v>822</v>
      </c>
      <c r="P827" s="14">
        <v>40367</v>
      </c>
      <c r="Q827" s="12" t="s">
        <v>5187</v>
      </c>
      <c r="R827" s="12" t="s">
        <v>981</v>
      </c>
      <c r="S827" s="12">
        <v>1.6</v>
      </c>
      <c r="T827" s="12">
        <v>61</v>
      </c>
      <c r="U827" s="12">
        <v>1997</v>
      </c>
      <c r="V827" s="12">
        <v>13</v>
      </c>
      <c r="W827" s="12">
        <v>-8.5011400000000001E-2</v>
      </c>
      <c r="X827" s="12">
        <v>-0.88248059999999995</v>
      </c>
      <c r="Y827" s="12">
        <v>-1.1093431</v>
      </c>
      <c r="Z827" s="12">
        <v>-0.261463</v>
      </c>
      <c r="AA827" s="12" t="s">
        <v>131</v>
      </c>
      <c r="AB827" s="12">
        <v>0</v>
      </c>
    </row>
    <row r="828" spans="7:28" ht="16" x14ac:dyDescent="0.2">
      <c r="G828" s="12" t="s">
        <v>241</v>
      </c>
      <c r="H828" s="12">
        <v>133</v>
      </c>
      <c r="I828" s="12">
        <v>262</v>
      </c>
      <c r="J828" s="12" t="s">
        <v>11</v>
      </c>
      <c r="K828" s="12">
        <v>2010</v>
      </c>
      <c r="L828" s="12" t="s">
        <v>242</v>
      </c>
      <c r="M828" s="12">
        <v>6728452575</v>
      </c>
      <c r="N828" s="12" t="s">
        <v>104</v>
      </c>
      <c r="O828" s="12" t="s">
        <v>202</v>
      </c>
      <c r="P828" s="14">
        <v>40371</v>
      </c>
      <c r="Q828" s="12" t="s">
        <v>265</v>
      </c>
      <c r="R828" s="12" t="s">
        <v>266</v>
      </c>
      <c r="S828" s="12">
        <v>0.09</v>
      </c>
      <c r="T828" s="12">
        <v>6100</v>
      </c>
      <c r="U828" s="12">
        <v>1867</v>
      </c>
      <c r="V828" s="12">
        <v>143</v>
      </c>
      <c r="W828" s="12">
        <v>0.16844737000000001</v>
      </c>
      <c r="X828" s="12">
        <v>-0.68974650000000004</v>
      </c>
      <c r="Y828" s="12">
        <v>-0.91058519999999998</v>
      </c>
      <c r="Z828" s="12">
        <v>-0.17735129999999999</v>
      </c>
      <c r="AA828" s="12" t="s">
        <v>110</v>
      </c>
      <c r="AB828" s="12">
        <v>1</v>
      </c>
    </row>
    <row r="829" spans="7:28" ht="16" x14ac:dyDescent="0.2">
      <c r="G829" s="12" t="s">
        <v>2478</v>
      </c>
      <c r="H829" s="12">
        <v>131</v>
      </c>
      <c r="I829" s="12">
        <v>225</v>
      </c>
      <c r="J829" s="12" t="s">
        <v>11</v>
      </c>
      <c r="K829" s="12">
        <v>2010</v>
      </c>
      <c r="L829" s="12" t="s">
        <v>2479</v>
      </c>
      <c r="M829" s="12">
        <v>10086504184</v>
      </c>
      <c r="N829" s="12" t="s">
        <v>35</v>
      </c>
      <c r="O829" s="12" t="s">
        <v>287</v>
      </c>
      <c r="P829" s="14">
        <v>40374</v>
      </c>
      <c r="Q829" s="12" t="s">
        <v>2519</v>
      </c>
      <c r="R829" s="12" t="s">
        <v>429</v>
      </c>
      <c r="S829" s="12">
        <v>0.55000000000000004</v>
      </c>
      <c r="T829" s="12">
        <v>1184</v>
      </c>
      <c r="U829" s="12">
        <v>2007</v>
      </c>
      <c r="V829" s="12">
        <v>3</v>
      </c>
      <c r="W829" s="12">
        <v>0.65796708999999998</v>
      </c>
      <c r="X829" s="12">
        <v>-0.31618629999999998</v>
      </c>
      <c r="Y829" s="12">
        <v>-0.52785210000000005</v>
      </c>
      <c r="Z829" s="12">
        <v>8.8232270000000002E-2</v>
      </c>
      <c r="AA829" s="12" t="s">
        <v>43</v>
      </c>
      <c r="AB829" s="12">
        <v>1</v>
      </c>
    </row>
    <row r="830" spans="7:28" ht="16" x14ac:dyDescent="0.2">
      <c r="G830" s="12" t="s">
        <v>2124</v>
      </c>
      <c r="H830" s="12">
        <v>126</v>
      </c>
      <c r="I830" s="12">
        <v>241</v>
      </c>
      <c r="J830" s="12" t="s">
        <v>11</v>
      </c>
      <c r="K830" s="12">
        <v>2010</v>
      </c>
      <c r="L830" s="12" t="s">
        <v>2125</v>
      </c>
      <c r="M830" s="12">
        <v>548383107.79999995</v>
      </c>
      <c r="N830" s="12" t="s">
        <v>97</v>
      </c>
      <c r="O830" s="12" t="s">
        <v>744</v>
      </c>
      <c r="P830" s="14">
        <v>40381</v>
      </c>
      <c r="Q830" s="12" t="s">
        <v>2178</v>
      </c>
      <c r="R830" s="12" t="s">
        <v>2179</v>
      </c>
      <c r="S830" s="12">
        <v>0.1</v>
      </c>
      <c r="T830" s="12">
        <v>1049</v>
      </c>
      <c r="U830" s="12">
        <v>2000</v>
      </c>
      <c r="V830" s="12">
        <v>10</v>
      </c>
      <c r="W830" s="12">
        <v>1.0630538599999999</v>
      </c>
      <c r="X830" s="12">
        <v>-0.21531320000000001</v>
      </c>
      <c r="Y830" s="12">
        <v>-0.52750430000000004</v>
      </c>
      <c r="Z830" s="12">
        <v>-1.4086000000000001E-3</v>
      </c>
      <c r="AA830" s="12" t="s">
        <v>43</v>
      </c>
      <c r="AB830" s="12">
        <v>1</v>
      </c>
    </row>
    <row r="831" spans="7:28" ht="16" x14ac:dyDescent="0.2">
      <c r="G831" s="12" t="s">
        <v>2816</v>
      </c>
      <c r="H831" s="12">
        <v>130</v>
      </c>
      <c r="I831" s="12">
        <v>205</v>
      </c>
      <c r="J831" s="12" t="s">
        <v>11</v>
      </c>
      <c r="K831" s="12">
        <v>2010</v>
      </c>
      <c r="L831" s="12" t="s">
        <v>2817</v>
      </c>
      <c r="M831" s="12">
        <v>3215486611</v>
      </c>
      <c r="N831" s="12" t="s">
        <v>35</v>
      </c>
      <c r="O831" s="12" t="s">
        <v>154</v>
      </c>
      <c r="P831" s="14">
        <v>40381</v>
      </c>
      <c r="Q831" s="12" t="s">
        <v>2868</v>
      </c>
      <c r="R831" s="12" t="s">
        <v>2869</v>
      </c>
      <c r="S831" s="12">
        <v>0.24</v>
      </c>
      <c r="T831" s="12">
        <v>1152</v>
      </c>
      <c r="U831" s="12">
        <v>1999</v>
      </c>
      <c r="V831" s="12">
        <v>11</v>
      </c>
      <c r="W831" s="12">
        <v>1.0630538599999999</v>
      </c>
      <c r="X831" s="12">
        <v>-0.21531320000000001</v>
      </c>
      <c r="Y831" s="12">
        <v>-0.52750430000000004</v>
      </c>
      <c r="Z831" s="12">
        <v>-1.4086000000000001E-3</v>
      </c>
      <c r="AA831" s="12" t="s">
        <v>43</v>
      </c>
      <c r="AB831" s="12">
        <v>1</v>
      </c>
    </row>
    <row r="832" spans="7:28" ht="16" x14ac:dyDescent="0.2">
      <c r="G832" s="12" t="s">
        <v>962</v>
      </c>
      <c r="H832" s="12">
        <v>128</v>
      </c>
      <c r="I832" s="12">
        <v>261</v>
      </c>
      <c r="J832" s="12" t="s">
        <v>11</v>
      </c>
      <c r="K832" s="12">
        <v>2010</v>
      </c>
      <c r="L832" s="12" t="s">
        <v>963</v>
      </c>
      <c r="M832" s="12">
        <v>242904837.09999999</v>
      </c>
      <c r="N832" s="12" t="s">
        <v>104</v>
      </c>
      <c r="O832" s="12" t="s">
        <v>1012</v>
      </c>
      <c r="P832" s="14">
        <v>40382</v>
      </c>
      <c r="Q832" s="12" t="s">
        <v>1013</v>
      </c>
      <c r="R832" s="12" t="s">
        <v>1014</v>
      </c>
      <c r="S832" s="12">
        <v>0.06</v>
      </c>
      <c r="T832" s="12">
        <v>246</v>
      </c>
      <c r="U832" s="12">
        <v>2004</v>
      </c>
      <c r="V832" s="12">
        <v>6</v>
      </c>
      <c r="W832" s="12">
        <v>1.38686051</v>
      </c>
      <c r="X832" s="12">
        <v>-2.3237000000000002E-3</v>
      </c>
      <c r="Y832" s="12">
        <v>-0.34537469999999998</v>
      </c>
      <c r="Z832" s="12">
        <v>0.15075459999999999</v>
      </c>
      <c r="AA832" s="12" t="s">
        <v>39</v>
      </c>
      <c r="AB832" s="12">
        <v>1</v>
      </c>
    </row>
    <row r="833" spans="7:28" ht="16" x14ac:dyDescent="0.2">
      <c r="G833" s="12" t="s">
        <v>2282</v>
      </c>
      <c r="H833" s="12">
        <v>126</v>
      </c>
      <c r="I833" s="12">
        <v>235</v>
      </c>
      <c r="J833" s="12" t="s">
        <v>11</v>
      </c>
      <c r="K833" s="12">
        <v>2010</v>
      </c>
      <c r="L833" s="12" t="s">
        <v>2283</v>
      </c>
      <c r="M833" s="12">
        <v>67154115.359999999</v>
      </c>
      <c r="N833" s="12" t="s">
        <v>104</v>
      </c>
      <c r="O833" s="12" t="s">
        <v>115</v>
      </c>
      <c r="P833" s="14">
        <v>40382</v>
      </c>
      <c r="Q833" s="12" t="s">
        <v>2330</v>
      </c>
      <c r="R833" s="12" t="s">
        <v>2331</v>
      </c>
      <c r="S833" s="12">
        <v>0.08</v>
      </c>
      <c r="T833" s="12">
        <v>200</v>
      </c>
      <c r="U833" s="12">
        <v>2009</v>
      </c>
      <c r="V833" s="12">
        <v>1</v>
      </c>
      <c r="W833" s="12">
        <v>1.38686051</v>
      </c>
      <c r="X833" s="12">
        <v>-2.3237000000000002E-3</v>
      </c>
      <c r="Y833" s="12">
        <v>-0.34537469999999998</v>
      </c>
      <c r="Z833" s="12">
        <v>0.15075459999999999</v>
      </c>
      <c r="AA833" s="12" t="s">
        <v>39</v>
      </c>
      <c r="AB833" s="12">
        <v>1</v>
      </c>
    </row>
    <row r="834" spans="7:28" ht="16" x14ac:dyDescent="0.2">
      <c r="G834" s="12" t="s">
        <v>2364</v>
      </c>
      <c r="H834" s="12">
        <v>130</v>
      </c>
      <c r="I834" s="12">
        <v>232</v>
      </c>
      <c r="J834" s="12" t="s">
        <v>11</v>
      </c>
      <c r="K834" s="12">
        <v>2010</v>
      </c>
      <c r="L834" s="12" t="s">
        <v>2365</v>
      </c>
      <c r="M834" s="12">
        <v>2022155672</v>
      </c>
      <c r="N834" s="12" t="s">
        <v>150</v>
      </c>
      <c r="O834" s="12" t="s">
        <v>202</v>
      </c>
      <c r="P834" s="14">
        <v>40385</v>
      </c>
      <c r="Q834" s="12" t="s">
        <v>2395</v>
      </c>
      <c r="R834" s="12" t="s">
        <v>2396</v>
      </c>
      <c r="S834" s="12">
        <v>0.36</v>
      </c>
      <c r="T834" s="12">
        <v>2034</v>
      </c>
      <c r="U834" s="12">
        <v>1968</v>
      </c>
      <c r="V834" s="12">
        <v>42</v>
      </c>
      <c r="W834" s="12">
        <v>1.6912150699999999</v>
      </c>
      <c r="X834" s="12">
        <v>0.30047245</v>
      </c>
      <c r="Y834" s="12">
        <v>-0.1019782</v>
      </c>
      <c r="Z834" s="12">
        <v>0.36185487</v>
      </c>
      <c r="AA834" s="12" t="s">
        <v>43</v>
      </c>
      <c r="AB834" s="12">
        <v>1</v>
      </c>
    </row>
    <row r="835" spans="7:28" ht="16" x14ac:dyDescent="0.2">
      <c r="G835" s="12" t="s">
        <v>5075</v>
      </c>
      <c r="H835" s="12">
        <v>99</v>
      </c>
      <c r="I835" s="12">
        <v>26</v>
      </c>
      <c r="J835" s="12" t="s">
        <v>4729</v>
      </c>
      <c r="K835" s="12">
        <v>2010</v>
      </c>
      <c r="L835" s="12" t="s">
        <v>5076</v>
      </c>
      <c r="M835" s="12">
        <v>18314355.16</v>
      </c>
      <c r="N835" s="12" t="s">
        <v>111</v>
      </c>
      <c r="O835" s="12" t="s">
        <v>125</v>
      </c>
      <c r="P835" s="14">
        <v>40386</v>
      </c>
      <c r="Q835" s="12" t="s">
        <v>1544</v>
      </c>
      <c r="R835" s="12" t="s">
        <v>3856</v>
      </c>
      <c r="S835" s="12">
        <v>1.57</v>
      </c>
      <c r="T835" s="12">
        <v>845</v>
      </c>
      <c r="U835" s="12">
        <v>2006</v>
      </c>
      <c r="V835" s="12">
        <v>4</v>
      </c>
      <c r="W835" s="12">
        <v>1.5201837899999999</v>
      </c>
      <c r="X835" s="12">
        <v>0.32192557999999999</v>
      </c>
      <c r="Y835" s="12">
        <v>-0.12813279999999999</v>
      </c>
      <c r="Z835" s="12">
        <v>0.33964636999999998</v>
      </c>
      <c r="AA835" s="12" t="s">
        <v>107</v>
      </c>
      <c r="AB835" s="12">
        <v>0</v>
      </c>
    </row>
    <row r="836" spans="7:28" ht="16" x14ac:dyDescent="0.2">
      <c r="G836" s="12" t="s">
        <v>2695</v>
      </c>
      <c r="H836" s="12">
        <v>1</v>
      </c>
      <c r="I836" s="12">
        <v>213</v>
      </c>
      <c r="J836" s="12" t="s">
        <v>11</v>
      </c>
      <c r="K836" s="12">
        <v>2010</v>
      </c>
      <c r="L836" s="12" t="s">
        <v>2696</v>
      </c>
      <c r="M836" s="12">
        <v>113125292.40000001</v>
      </c>
      <c r="N836" s="12" t="s">
        <v>44</v>
      </c>
      <c r="O836" s="12" t="s">
        <v>218</v>
      </c>
      <c r="P836" s="14">
        <v>40387</v>
      </c>
      <c r="Q836" s="12" t="s">
        <v>2725</v>
      </c>
      <c r="R836" s="12" t="s">
        <v>2726</v>
      </c>
      <c r="S836" s="12">
        <v>0.57999999999999996</v>
      </c>
      <c r="T836" s="12">
        <v>103</v>
      </c>
      <c r="U836" s="12">
        <v>2008</v>
      </c>
      <c r="V836" s="12">
        <v>2</v>
      </c>
      <c r="W836" s="12">
        <v>1.1864951800000001</v>
      </c>
      <c r="X836" s="12">
        <v>0.17781269999999999</v>
      </c>
      <c r="Y836" s="12">
        <v>-0.28509610000000002</v>
      </c>
      <c r="Z836" s="12">
        <v>0.19077937</v>
      </c>
      <c r="AA836" s="12" t="s">
        <v>39</v>
      </c>
      <c r="AB836" s="12">
        <v>1</v>
      </c>
    </row>
    <row r="837" spans="7:28" ht="16" x14ac:dyDescent="0.2">
      <c r="G837" s="12" t="s">
        <v>469</v>
      </c>
      <c r="H837" s="12">
        <v>126</v>
      </c>
      <c r="I837" s="12">
        <v>262</v>
      </c>
      <c r="J837" s="12" t="s">
        <v>11</v>
      </c>
      <c r="K837" s="12">
        <v>2010</v>
      </c>
      <c r="L837" s="12" t="s">
        <v>470</v>
      </c>
      <c r="M837" s="12">
        <v>2482374341</v>
      </c>
      <c r="N837" s="12" t="s">
        <v>150</v>
      </c>
      <c r="O837" s="12" t="s">
        <v>151</v>
      </c>
      <c r="P837" s="14">
        <v>40388</v>
      </c>
      <c r="Q837" s="12" t="s">
        <v>499</v>
      </c>
      <c r="R837" s="12" t="s">
        <v>500</v>
      </c>
      <c r="S837" s="12">
        <v>0.18</v>
      </c>
      <c r="T837" s="12">
        <v>3516</v>
      </c>
      <c r="U837" s="12">
        <v>1999</v>
      </c>
      <c r="V837" s="12">
        <v>11</v>
      </c>
      <c r="W837" s="12">
        <v>0.96844715000000003</v>
      </c>
      <c r="X837" s="12">
        <v>0.10575735</v>
      </c>
      <c r="Y837" s="12">
        <v>-0.37800899999999998</v>
      </c>
      <c r="Z837" s="12">
        <v>9.7850580000000006E-2</v>
      </c>
      <c r="AA837" s="12" t="s">
        <v>43</v>
      </c>
      <c r="AB837" s="12">
        <v>1</v>
      </c>
    </row>
    <row r="838" spans="7:28" ht="16" x14ac:dyDescent="0.2">
      <c r="G838" s="12" t="s">
        <v>322</v>
      </c>
      <c r="H838" s="12">
        <v>130</v>
      </c>
      <c r="I838" s="12">
        <v>262</v>
      </c>
      <c r="J838" s="12" t="s">
        <v>11</v>
      </c>
      <c r="K838" s="12">
        <v>2010</v>
      </c>
      <c r="L838" s="12" t="s">
        <v>323</v>
      </c>
      <c r="M838" s="12">
        <v>4470439661</v>
      </c>
      <c r="N838" s="12" t="s">
        <v>118</v>
      </c>
      <c r="O838" s="12" t="s">
        <v>226</v>
      </c>
      <c r="P838" s="14">
        <v>40402</v>
      </c>
      <c r="Q838" s="12" t="s">
        <v>400</v>
      </c>
      <c r="R838" s="12">
        <v>377000</v>
      </c>
      <c r="S838" s="12">
        <v>0.18</v>
      </c>
      <c r="T838" s="12">
        <v>5400</v>
      </c>
      <c r="U838" s="12">
        <v>1998</v>
      </c>
      <c r="V838" s="12">
        <v>12</v>
      </c>
      <c r="W838" s="12">
        <v>-0.98799159999999997</v>
      </c>
      <c r="X838" s="12">
        <v>-0.19639200000000001</v>
      </c>
      <c r="Y838" s="12">
        <v>-0.81874230000000003</v>
      </c>
      <c r="Z838" s="12">
        <v>-0.34480860000000002</v>
      </c>
      <c r="AA838" s="12" t="s">
        <v>110</v>
      </c>
      <c r="AB838" s="12">
        <v>1</v>
      </c>
    </row>
    <row r="839" spans="7:28" ht="16" x14ac:dyDescent="0.2">
      <c r="G839" s="12" t="s">
        <v>1640</v>
      </c>
      <c r="H839" s="12">
        <v>110</v>
      </c>
      <c r="I839" s="12">
        <v>255</v>
      </c>
      <c r="J839" s="12" t="s">
        <v>11</v>
      </c>
      <c r="K839" s="12">
        <v>2010</v>
      </c>
      <c r="L839" s="12" t="s">
        <v>1641</v>
      </c>
      <c r="M839" s="12">
        <v>3194968995</v>
      </c>
      <c r="N839" s="12" t="s">
        <v>111</v>
      </c>
      <c r="O839" s="12" t="s">
        <v>705</v>
      </c>
      <c r="P839" s="14">
        <v>40402</v>
      </c>
      <c r="Q839" s="12" t="s">
        <v>1677</v>
      </c>
      <c r="R839" s="12" t="s">
        <v>1678</v>
      </c>
      <c r="S839" s="12">
        <v>0.33</v>
      </c>
      <c r="T839" s="12">
        <v>3426</v>
      </c>
      <c r="U839" s="12">
        <v>2000</v>
      </c>
      <c r="V839" s="12">
        <v>10</v>
      </c>
      <c r="W839" s="12">
        <v>-0.98799159999999997</v>
      </c>
      <c r="X839" s="12">
        <v>-0.19639200000000001</v>
      </c>
      <c r="Y839" s="12">
        <v>-0.81874230000000003</v>
      </c>
      <c r="Z839" s="12">
        <v>-0.34480860000000002</v>
      </c>
      <c r="AA839" s="12" t="s">
        <v>43</v>
      </c>
      <c r="AB839" s="12">
        <v>1</v>
      </c>
    </row>
    <row r="840" spans="7:28" ht="16" x14ac:dyDescent="0.2">
      <c r="G840" s="12" t="s">
        <v>1738</v>
      </c>
      <c r="H840" s="12">
        <v>126</v>
      </c>
      <c r="I840" s="12">
        <v>252</v>
      </c>
      <c r="J840" s="12" t="s">
        <v>11</v>
      </c>
      <c r="K840" s="12">
        <v>2010</v>
      </c>
      <c r="L840" s="12" t="s">
        <v>1739</v>
      </c>
      <c r="M840" s="12">
        <v>419311476.39999998</v>
      </c>
      <c r="N840" s="12" t="s">
        <v>111</v>
      </c>
      <c r="O840" s="12" t="s">
        <v>128</v>
      </c>
      <c r="P840" s="14">
        <v>40416</v>
      </c>
      <c r="Q840" s="12" t="s">
        <v>1859</v>
      </c>
      <c r="R840" s="12" t="s">
        <v>1860</v>
      </c>
      <c r="S840" s="12">
        <v>0.22</v>
      </c>
      <c r="T840" s="12">
        <v>103</v>
      </c>
      <c r="U840" s="12">
        <v>1998</v>
      </c>
      <c r="V840" s="12">
        <v>12</v>
      </c>
      <c r="W840" s="12">
        <v>-1.8835831999999999</v>
      </c>
      <c r="X840" s="12">
        <v>-1.3700169</v>
      </c>
      <c r="Y840" s="12">
        <v>-1.488899</v>
      </c>
      <c r="Z840" s="12">
        <v>-1.2005049000000001</v>
      </c>
      <c r="AA840" s="12" t="s">
        <v>39</v>
      </c>
      <c r="AB840" s="12">
        <v>1</v>
      </c>
    </row>
    <row r="841" spans="7:28" ht="16" x14ac:dyDescent="0.2">
      <c r="G841" s="12" t="s">
        <v>3898</v>
      </c>
      <c r="H841" s="12">
        <v>124</v>
      </c>
      <c r="I841" s="12">
        <v>115</v>
      </c>
      <c r="J841" s="12" t="s">
        <v>3480</v>
      </c>
      <c r="K841" s="12">
        <v>2010</v>
      </c>
      <c r="L841" s="12" t="s">
        <v>3899</v>
      </c>
      <c r="M841" s="12">
        <v>3581233824</v>
      </c>
      <c r="N841" s="12" t="s">
        <v>111</v>
      </c>
      <c r="O841" s="12" t="s">
        <v>128</v>
      </c>
      <c r="P841" s="14">
        <v>40444</v>
      </c>
      <c r="Q841" s="12" t="s">
        <v>3941</v>
      </c>
      <c r="R841" s="12" t="s">
        <v>3942</v>
      </c>
      <c r="S841" s="12">
        <v>0.21</v>
      </c>
      <c r="T841" s="12">
        <v>465</v>
      </c>
      <c r="U841" s="12">
        <v>2001</v>
      </c>
      <c r="V841" s="12">
        <v>9</v>
      </c>
      <c r="W841" s="12">
        <v>0.85409818999999998</v>
      </c>
      <c r="X841" s="12">
        <v>1.17912529</v>
      </c>
      <c r="Y841" s="12">
        <v>0.18399034</v>
      </c>
      <c r="Z841" s="12">
        <v>0.38292820999999999</v>
      </c>
      <c r="AA841" s="12" t="s">
        <v>39</v>
      </c>
      <c r="AB841" s="12">
        <v>0</v>
      </c>
    </row>
    <row r="842" spans="7:28" ht="16" x14ac:dyDescent="0.2">
      <c r="G842" s="12" t="s">
        <v>556</v>
      </c>
      <c r="H842" s="12">
        <v>119</v>
      </c>
      <c r="I842" s="12">
        <v>262</v>
      </c>
      <c r="J842" s="12" t="s">
        <v>11</v>
      </c>
      <c r="K842" s="12">
        <v>2010</v>
      </c>
      <c r="L842" s="12" t="s">
        <v>557</v>
      </c>
      <c r="M842" s="12">
        <v>296975176.39999998</v>
      </c>
      <c r="N842" s="12" t="s">
        <v>97</v>
      </c>
      <c r="O842" s="12" t="s">
        <v>98</v>
      </c>
      <c r="P842" s="14">
        <v>40449</v>
      </c>
      <c r="Q842" s="12" t="s">
        <v>676</v>
      </c>
      <c r="R842" s="12" t="s">
        <v>677</v>
      </c>
      <c r="S842" s="12">
        <v>1.1399999999999999</v>
      </c>
      <c r="T842" s="12">
        <v>414</v>
      </c>
      <c r="U842" s="12">
        <v>2003</v>
      </c>
      <c r="V842" s="12">
        <v>7</v>
      </c>
      <c r="W842" s="12">
        <v>1.26692012</v>
      </c>
      <c r="X842" s="12">
        <v>1.70575714</v>
      </c>
      <c r="Y842" s="12">
        <v>0.66114618999999997</v>
      </c>
      <c r="Z842" s="12">
        <v>0.89935383999999996</v>
      </c>
      <c r="AA842" s="12" t="s">
        <v>39</v>
      </c>
      <c r="AB842" s="12">
        <v>1</v>
      </c>
    </row>
    <row r="843" spans="7:28" ht="16" x14ac:dyDescent="0.2">
      <c r="G843" s="12" t="s">
        <v>805</v>
      </c>
      <c r="H843" s="12">
        <v>4</v>
      </c>
      <c r="I843" s="12">
        <v>262</v>
      </c>
      <c r="J843" s="12" t="s">
        <v>11</v>
      </c>
      <c r="K843" s="12">
        <v>2010</v>
      </c>
      <c r="L843" s="12" t="s">
        <v>806</v>
      </c>
      <c r="M843" s="12">
        <v>34422483.619999997</v>
      </c>
      <c r="N843" s="12" t="s">
        <v>236</v>
      </c>
      <c r="O843" s="12" t="s">
        <v>833</v>
      </c>
      <c r="P843" s="14">
        <v>40449</v>
      </c>
      <c r="Q843" s="12" t="s">
        <v>834</v>
      </c>
      <c r="R843" s="12" t="s">
        <v>835</v>
      </c>
      <c r="S843" s="12">
        <v>0.24</v>
      </c>
      <c r="T843" s="12">
        <v>25</v>
      </c>
      <c r="U843" s="12">
        <v>2008</v>
      </c>
      <c r="V843" s="12">
        <v>2</v>
      </c>
      <c r="W843" s="12">
        <v>1.26692012</v>
      </c>
      <c r="X843" s="12">
        <v>1.70575714</v>
      </c>
      <c r="Y843" s="12">
        <v>0.66114618999999997</v>
      </c>
      <c r="Z843" s="12">
        <v>0.89935383999999996</v>
      </c>
      <c r="AA843" s="12" t="s">
        <v>131</v>
      </c>
      <c r="AB843" s="12">
        <v>1</v>
      </c>
    </row>
    <row r="844" spans="7:28" ht="16" x14ac:dyDescent="0.2">
      <c r="G844" s="12" t="s">
        <v>2288</v>
      </c>
      <c r="H844" s="12">
        <v>116</v>
      </c>
      <c r="I844" s="12">
        <v>235</v>
      </c>
      <c r="J844" s="12" t="s">
        <v>11</v>
      </c>
      <c r="K844" s="12">
        <v>2010</v>
      </c>
      <c r="L844" s="12" t="s">
        <v>2289</v>
      </c>
      <c r="M844" s="12">
        <v>411464253.80000001</v>
      </c>
      <c r="N844" s="12" t="s">
        <v>118</v>
      </c>
      <c r="O844" s="12" t="s">
        <v>119</v>
      </c>
      <c r="P844" s="14">
        <v>40452</v>
      </c>
      <c r="Q844" s="12" t="s">
        <v>2336</v>
      </c>
      <c r="R844" s="12" t="s">
        <v>2337</v>
      </c>
      <c r="S844" s="12">
        <v>0.53</v>
      </c>
      <c r="T844" s="12">
        <v>1949</v>
      </c>
      <c r="U844" s="12">
        <v>2008</v>
      </c>
      <c r="V844" s="12">
        <v>2</v>
      </c>
      <c r="W844" s="12">
        <v>1.1764316800000001</v>
      </c>
      <c r="X844" s="12">
        <v>1.55189373</v>
      </c>
      <c r="Y844" s="12">
        <v>0.65329417999999995</v>
      </c>
      <c r="Z844" s="12">
        <v>0.84581092999999996</v>
      </c>
      <c r="AA844" s="12" t="s">
        <v>43</v>
      </c>
      <c r="AB844" s="12">
        <v>1</v>
      </c>
    </row>
    <row r="845" spans="7:28" ht="16" x14ac:dyDescent="0.2">
      <c r="G845" s="12" t="s">
        <v>801</v>
      </c>
      <c r="H845" s="12">
        <v>20</v>
      </c>
      <c r="I845" s="12">
        <v>262</v>
      </c>
      <c r="J845" s="12" t="s">
        <v>11</v>
      </c>
      <c r="K845" s="12">
        <v>2010</v>
      </c>
      <c r="L845" s="12" t="s">
        <v>802</v>
      </c>
      <c r="M845" s="12">
        <v>4160871372</v>
      </c>
      <c r="N845" s="12" t="s">
        <v>118</v>
      </c>
      <c r="O845" s="12" t="s">
        <v>411</v>
      </c>
      <c r="P845" s="14">
        <v>40457</v>
      </c>
      <c r="Q845" s="12" t="s">
        <v>829</v>
      </c>
      <c r="R845" s="12" t="s">
        <v>830</v>
      </c>
      <c r="S845" s="12">
        <v>0.11</v>
      </c>
      <c r="T845" s="12">
        <v>2110</v>
      </c>
      <c r="U845" s="12">
        <v>2004</v>
      </c>
      <c r="V845" s="12">
        <v>6</v>
      </c>
      <c r="W845" s="12">
        <v>1.5915326599999999</v>
      </c>
      <c r="X845" s="12">
        <v>1.9291623499999999</v>
      </c>
      <c r="Y845" s="12">
        <v>0.96781054</v>
      </c>
      <c r="Z845" s="12">
        <v>1.1553953299999999</v>
      </c>
      <c r="AA845" s="12" t="s">
        <v>43</v>
      </c>
      <c r="AB845" s="12">
        <v>1</v>
      </c>
    </row>
    <row r="846" spans="7:28" ht="16" x14ac:dyDescent="0.2">
      <c r="G846" s="12" t="s">
        <v>3284</v>
      </c>
      <c r="H846" s="12">
        <v>122</v>
      </c>
      <c r="I846" s="12">
        <v>171</v>
      </c>
      <c r="J846" s="12" t="s">
        <v>2855</v>
      </c>
      <c r="K846" s="12">
        <v>2010</v>
      </c>
      <c r="L846" s="12" t="s">
        <v>3285</v>
      </c>
      <c r="M846" s="12">
        <v>557204866.20000005</v>
      </c>
      <c r="N846" s="12" t="s">
        <v>118</v>
      </c>
      <c r="O846" s="12" t="s">
        <v>628</v>
      </c>
      <c r="P846" s="14">
        <v>40458</v>
      </c>
      <c r="Q846" s="12" t="s">
        <v>3303</v>
      </c>
      <c r="R846" s="12" t="s">
        <v>3304</v>
      </c>
      <c r="S846" s="12">
        <v>0.55000000000000004</v>
      </c>
      <c r="T846" s="12">
        <v>1702</v>
      </c>
      <c r="U846" s="12">
        <v>2007</v>
      </c>
      <c r="V846" s="12">
        <v>3</v>
      </c>
      <c r="W846" s="12">
        <v>1.36557744</v>
      </c>
      <c r="X846" s="12">
        <v>1.79757407</v>
      </c>
      <c r="Y846" s="12">
        <v>0.93590777999999997</v>
      </c>
      <c r="Z846" s="12">
        <v>1.10127894</v>
      </c>
      <c r="AA846" s="12" t="s">
        <v>43</v>
      </c>
      <c r="AB846" s="12">
        <v>1</v>
      </c>
    </row>
    <row r="847" spans="7:28" ht="16" x14ac:dyDescent="0.2">
      <c r="G847" s="12" t="s">
        <v>3119</v>
      </c>
      <c r="H847" s="12">
        <v>104</v>
      </c>
      <c r="I847" s="12">
        <v>183</v>
      </c>
      <c r="J847" s="12" t="s">
        <v>2855</v>
      </c>
      <c r="K847" s="12">
        <v>2010</v>
      </c>
      <c r="L847" s="12" t="s">
        <v>3120</v>
      </c>
      <c r="M847" s="12">
        <v>450137761.60000002</v>
      </c>
      <c r="N847" s="12" t="s">
        <v>35</v>
      </c>
      <c r="O847" s="12" t="s">
        <v>147</v>
      </c>
      <c r="P847" s="14">
        <v>40459</v>
      </c>
      <c r="Q847" s="12" t="s">
        <v>3214</v>
      </c>
      <c r="R847" s="12" t="s">
        <v>3215</v>
      </c>
      <c r="S847" s="12">
        <v>0.72</v>
      </c>
      <c r="T847" s="12">
        <v>160</v>
      </c>
      <c r="U847" s="12">
        <v>2007</v>
      </c>
      <c r="V847" s="12">
        <v>3</v>
      </c>
      <c r="W847" s="12">
        <v>1.6658120599999999</v>
      </c>
      <c r="X847" s="12">
        <v>1.9475572000000001</v>
      </c>
      <c r="Y847" s="12">
        <v>1.0934204199999999</v>
      </c>
      <c r="Z847" s="12">
        <v>1.26239857</v>
      </c>
      <c r="AA847" s="12" t="s">
        <v>39</v>
      </c>
      <c r="AB847" s="12">
        <v>1</v>
      </c>
    </row>
    <row r="848" spans="7:28" ht="16" x14ac:dyDescent="0.2">
      <c r="G848" s="12" t="s">
        <v>2374</v>
      </c>
      <c r="H848" s="12">
        <v>124</v>
      </c>
      <c r="I848" s="12">
        <v>231</v>
      </c>
      <c r="J848" s="12" t="s">
        <v>11</v>
      </c>
      <c r="K848" s="12">
        <v>2010</v>
      </c>
      <c r="L848" s="12" t="s">
        <v>2375</v>
      </c>
      <c r="M848" s="12">
        <v>617298579.10000002</v>
      </c>
      <c r="N848" s="12" t="s">
        <v>142</v>
      </c>
      <c r="O848" s="12" t="s">
        <v>370</v>
      </c>
      <c r="P848" s="14">
        <v>40466</v>
      </c>
      <c r="Q848" s="12" t="s">
        <v>2405</v>
      </c>
      <c r="R848" s="12" t="s">
        <v>2406</v>
      </c>
      <c r="S848" s="12">
        <v>0.04</v>
      </c>
      <c r="T848" s="12">
        <v>7600</v>
      </c>
      <c r="U848" s="12">
        <v>1993</v>
      </c>
      <c r="V848" s="12">
        <v>17</v>
      </c>
      <c r="W848" s="12">
        <v>1.6153582200000001</v>
      </c>
      <c r="X848" s="12">
        <v>1.84795285</v>
      </c>
      <c r="Y848" s="12">
        <v>1.4046548999999999</v>
      </c>
      <c r="Z848" s="12">
        <v>1.4677626100000001</v>
      </c>
      <c r="AA848" s="12" t="s">
        <v>110</v>
      </c>
      <c r="AB848" s="12">
        <v>1</v>
      </c>
    </row>
    <row r="849" spans="7:28" ht="16" x14ac:dyDescent="0.2">
      <c r="G849" s="12" t="s">
        <v>2769</v>
      </c>
      <c r="H849" s="12">
        <v>95</v>
      </c>
      <c r="I849" s="12">
        <v>208</v>
      </c>
      <c r="J849" s="12" t="s">
        <v>11</v>
      </c>
      <c r="K849" s="12">
        <v>2010</v>
      </c>
      <c r="L849" s="12" t="s">
        <v>2770</v>
      </c>
      <c r="M849" s="12">
        <v>986551884.60000002</v>
      </c>
      <c r="N849" s="12" t="s">
        <v>142</v>
      </c>
      <c r="O849" s="12" t="s">
        <v>1048</v>
      </c>
      <c r="P849" s="14">
        <v>40466</v>
      </c>
      <c r="Q849" s="12" t="s">
        <v>497</v>
      </c>
      <c r="R849" s="12" t="s">
        <v>2805</v>
      </c>
      <c r="S849" s="12">
        <v>0.14000000000000001</v>
      </c>
      <c r="T849" s="12">
        <v>3070</v>
      </c>
      <c r="U849" s="12">
        <v>1997</v>
      </c>
      <c r="V849" s="12">
        <v>13</v>
      </c>
      <c r="W849" s="12">
        <v>1.6153582200000001</v>
      </c>
      <c r="X849" s="12">
        <v>1.84795285</v>
      </c>
      <c r="Y849" s="12">
        <v>1.4046548999999999</v>
      </c>
      <c r="Z849" s="12">
        <v>1.4677626100000001</v>
      </c>
      <c r="AA849" s="12" t="s">
        <v>43</v>
      </c>
      <c r="AB849" s="12">
        <v>1</v>
      </c>
    </row>
    <row r="850" spans="7:28" ht="16" x14ac:dyDescent="0.2">
      <c r="G850" s="12" t="s">
        <v>4439</v>
      </c>
      <c r="H850" s="12">
        <v>119</v>
      </c>
      <c r="I850" s="12">
        <v>71</v>
      </c>
      <c r="J850" s="12" t="s">
        <v>4092</v>
      </c>
      <c r="K850" s="12">
        <v>2010</v>
      </c>
      <c r="L850" s="12" t="s">
        <v>4440</v>
      </c>
      <c r="M850" s="12">
        <v>17696317327</v>
      </c>
      <c r="N850" s="12" t="s">
        <v>111</v>
      </c>
      <c r="O850" s="12" t="s">
        <v>125</v>
      </c>
      <c r="P850" s="14">
        <v>40471</v>
      </c>
      <c r="Q850" s="12" t="s">
        <v>274</v>
      </c>
      <c r="R850" s="12" t="s">
        <v>4479</v>
      </c>
      <c r="S850" s="12">
        <v>0.68</v>
      </c>
      <c r="T850" s="12">
        <v>20240</v>
      </c>
      <c r="U850" s="12">
        <v>2003</v>
      </c>
      <c r="V850" s="12">
        <v>7</v>
      </c>
      <c r="W850" s="12">
        <v>1.3770709699999999</v>
      </c>
      <c r="X850" s="12">
        <v>1.70330486</v>
      </c>
      <c r="Y850" s="12">
        <v>1.4880209200000001</v>
      </c>
      <c r="Z850" s="12">
        <v>1.4766434799999999</v>
      </c>
      <c r="AA850" s="12" t="s">
        <v>48</v>
      </c>
      <c r="AB850" s="12">
        <v>0</v>
      </c>
    </row>
    <row r="851" spans="7:28" ht="16" x14ac:dyDescent="0.2">
      <c r="G851" s="12" t="s">
        <v>5284</v>
      </c>
      <c r="H851" s="12">
        <v>118</v>
      </c>
      <c r="I851" s="12">
        <v>14</v>
      </c>
      <c r="J851" s="12" t="s">
        <v>4729</v>
      </c>
      <c r="K851" s="12">
        <v>2010</v>
      </c>
      <c r="L851" s="12" t="s">
        <v>5285</v>
      </c>
      <c r="M851" s="12">
        <v>341548070.80000001</v>
      </c>
      <c r="N851" s="12" t="s">
        <v>142</v>
      </c>
      <c r="O851" s="12" t="s">
        <v>1149</v>
      </c>
      <c r="P851" s="14">
        <v>40478</v>
      </c>
      <c r="Q851" s="12" t="s">
        <v>5293</v>
      </c>
      <c r="R851" s="12" t="s">
        <v>5294</v>
      </c>
      <c r="S851" s="12">
        <v>0.03</v>
      </c>
      <c r="T851" s="12">
        <v>456</v>
      </c>
      <c r="U851" s="12">
        <v>2000</v>
      </c>
      <c r="V851" s="12">
        <v>10</v>
      </c>
      <c r="W851" s="12">
        <v>1.06259159</v>
      </c>
      <c r="X851" s="12">
        <v>1.5056390799999999</v>
      </c>
      <c r="Y851" s="12">
        <v>1.66464816</v>
      </c>
      <c r="Z851" s="12">
        <v>1.5063529200000001</v>
      </c>
      <c r="AA851" s="12" t="s">
        <v>39</v>
      </c>
      <c r="AB851" s="12">
        <v>0</v>
      </c>
    </row>
    <row r="852" spans="7:28" ht="16" x14ac:dyDescent="0.2">
      <c r="G852" s="12" t="s">
        <v>330</v>
      </c>
      <c r="H852" s="12">
        <v>129</v>
      </c>
      <c r="I852" s="12">
        <v>262</v>
      </c>
      <c r="J852" s="12" t="s">
        <v>11</v>
      </c>
      <c r="K852" s="12">
        <v>2010</v>
      </c>
      <c r="L852" s="12" t="s">
        <v>331</v>
      </c>
      <c r="M852" s="12">
        <v>2155462373</v>
      </c>
      <c r="N852" s="12" t="s">
        <v>407</v>
      </c>
      <c r="O852" s="12" t="s">
        <v>408</v>
      </c>
      <c r="P852" s="14">
        <v>40485</v>
      </c>
      <c r="Q852" s="12" t="s">
        <v>409</v>
      </c>
      <c r="R852" s="12" t="s">
        <v>410</v>
      </c>
      <c r="S852" s="12">
        <v>0.14000000000000001</v>
      </c>
      <c r="T852" s="12">
        <v>2592</v>
      </c>
      <c r="U852" s="12">
        <v>1991</v>
      </c>
      <c r="V852" s="12">
        <v>19</v>
      </c>
      <c r="W852" s="12">
        <v>1.70391567</v>
      </c>
      <c r="X852" s="12">
        <v>1.61422165</v>
      </c>
      <c r="Y852" s="12">
        <v>2.0430263599999998</v>
      </c>
      <c r="Z852" s="12">
        <v>1.8040232700000001</v>
      </c>
      <c r="AA852" s="12" t="s">
        <v>43</v>
      </c>
      <c r="AB852" s="12">
        <v>1</v>
      </c>
    </row>
    <row r="853" spans="7:28" ht="16" x14ac:dyDescent="0.2">
      <c r="G853" s="12" t="s">
        <v>857</v>
      </c>
      <c r="H853" s="12">
        <v>137</v>
      </c>
      <c r="I853" s="12">
        <v>261</v>
      </c>
      <c r="J853" s="12" t="s">
        <v>11</v>
      </c>
      <c r="K853" s="12">
        <v>2010</v>
      </c>
      <c r="L853" s="12" t="s">
        <v>858</v>
      </c>
      <c r="M853" s="12">
        <v>5924882749</v>
      </c>
      <c r="N853" s="12" t="s">
        <v>111</v>
      </c>
      <c r="O853" s="12" t="s">
        <v>128</v>
      </c>
      <c r="P853" s="14">
        <v>40487</v>
      </c>
      <c r="Q853" s="12" t="s">
        <v>890</v>
      </c>
      <c r="R853" s="12" t="s">
        <v>891</v>
      </c>
      <c r="S853" s="12">
        <v>0.06</v>
      </c>
      <c r="T853" s="12">
        <v>1100</v>
      </c>
      <c r="U853" s="12">
        <v>2010</v>
      </c>
      <c r="V853" s="12">
        <v>0</v>
      </c>
      <c r="W853" s="12">
        <v>2.7153630600000001</v>
      </c>
      <c r="X853" s="12">
        <v>2.0565665700000002</v>
      </c>
      <c r="Y853" s="12">
        <v>2.5546952699999999</v>
      </c>
      <c r="Z853" s="12">
        <v>2.3944551600000001</v>
      </c>
      <c r="AA853" s="12" t="s">
        <v>43</v>
      </c>
      <c r="AB853" s="12">
        <v>1</v>
      </c>
    </row>
    <row r="854" spans="7:28" ht="16" x14ac:dyDescent="0.2">
      <c r="G854" s="12" t="s">
        <v>3622</v>
      </c>
      <c r="H854" s="12">
        <v>116</v>
      </c>
      <c r="I854" s="12">
        <v>138</v>
      </c>
      <c r="J854" s="12" t="s">
        <v>3480</v>
      </c>
      <c r="K854" s="12">
        <v>2010</v>
      </c>
      <c r="L854" s="12" t="s">
        <v>3623</v>
      </c>
      <c r="M854" s="12">
        <v>380238079.60000002</v>
      </c>
      <c r="N854" s="12" t="s">
        <v>236</v>
      </c>
      <c r="O854" s="12" t="s">
        <v>384</v>
      </c>
      <c r="P854" s="14">
        <v>40487</v>
      </c>
      <c r="Q854" s="12" t="s">
        <v>3651</v>
      </c>
      <c r="R854" s="12" t="s">
        <v>3652</v>
      </c>
      <c r="S854" s="12">
        <v>1.01</v>
      </c>
      <c r="T854" s="12">
        <v>625</v>
      </c>
      <c r="U854" s="12">
        <v>2004</v>
      </c>
      <c r="V854" s="12">
        <v>6</v>
      </c>
      <c r="W854" s="12">
        <v>2.7153630600000001</v>
      </c>
      <c r="X854" s="12">
        <v>2.0565665700000002</v>
      </c>
      <c r="Y854" s="12">
        <v>2.5546952699999999</v>
      </c>
      <c r="Z854" s="12">
        <v>2.3944551600000001</v>
      </c>
      <c r="AA854" s="12" t="s">
        <v>107</v>
      </c>
      <c r="AB854" s="12">
        <v>1</v>
      </c>
    </row>
    <row r="855" spans="7:28" ht="16" x14ac:dyDescent="0.2">
      <c r="G855" s="12" t="s">
        <v>3160</v>
      </c>
      <c r="H855" s="12">
        <v>116</v>
      </c>
      <c r="I855" s="12">
        <v>176</v>
      </c>
      <c r="J855" s="12" t="s">
        <v>2855</v>
      </c>
      <c r="K855" s="12">
        <v>2010</v>
      </c>
      <c r="L855" s="12" t="s">
        <v>3161</v>
      </c>
      <c r="M855" s="12">
        <v>3114129577</v>
      </c>
      <c r="N855" s="12" t="s">
        <v>111</v>
      </c>
      <c r="O855" s="12" t="s">
        <v>128</v>
      </c>
      <c r="P855" s="14">
        <v>40490</v>
      </c>
      <c r="Q855" s="12" t="s">
        <v>3252</v>
      </c>
      <c r="R855" s="12" t="s">
        <v>3253</v>
      </c>
      <c r="S855" s="12">
        <v>0.55000000000000004</v>
      </c>
      <c r="T855" s="12">
        <v>61</v>
      </c>
      <c r="U855" s="12">
        <v>2010</v>
      </c>
      <c r="V855" s="12">
        <v>0</v>
      </c>
      <c r="W855" s="12">
        <v>2.1714237700000001</v>
      </c>
      <c r="X855" s="12">
        <v>1.9105538399999999</v>
      </c>
      <c r="Y855" s="12">
        <v>2.4206378499999999</v>
      </c>
      <c r="Z855" s="12">
        <v>2.3017165899999998</v>
      </c>
      <c r="AA855" s="12" t="s">
        <v>131</v>
      </c>
      <c r="AB855" s="12">
        <v>1</v>
      </c>
    </row>
    <row r="856" spans="7:28" ht="16" x14ac:dyDescent="0.2">
      <c r="G856" s="12" t="s">
        <v>3109</v>
      </c>
      <c r="H856" s="12">
        <v>132</v>
      </c>
      <c r="I856" s="12">
        <v>184</v>
      </c>
      <c r="J856" s="12" t="s">
        <v>2855</v>
      </c>
      <c r="K856" s="12">
        <v>2010</v>
      </c>
      <c r="L856" s="12" t="s">
        <v>3110</v>
      </c>
      <c r="M856" s="12">
        <v>1328350185</v>
      </c>
      <c r="N856" s="12" t="s">
        <v>118</v>
      </c>
      <c r="O856" s="12" t="s">
        <v>628</v>
      </c>
      <c r="P856" s="14">
        <v>40493</v>
      </c>
      <c r="Q856" s="12" t="s">
        <v>3204</v>
      </c>
      <c r="R856" s="12" t="s">
        <v>3205</v>
      </c>
      <c r="S856" s="12">
        <v>0.31</v>
      </c>
      <c r="T856" s="12">
        <v>616</v>
      </c>
      <c r="U856" s="12">
        <v>2000</v>
      </c>
      <c r="V856" s="12">
        <v>10</v>
      </c>
      <c r="W856" s="12">
        <v>1.23207522</v>
      </c>
      <c r="X856" s="12">
        <v>1.52069941</v>
      </c>
      <c r="Y856" s="12">
        <v>2.0919372699999998</v>
      </c>
      <c r="Z856" s="12">
        <v>2.0079898200000001</v>
      </c>
      <c r="AA856" s="12" t="s">
        <v>107</v>
      </c>
      <c r="AB856" s="12">
        <v>1</v>
      </c>
    </row>
    <row r="857" spans="7:28" ht="16" x14ac:dyDescent="0.2">
      <c r="G857" s="12" t="s">
        <v>3091</v>
      </c>
      <c r="H857" s="12">
        <v>111</v>
      </c>
      <c r="I857" s="12">
        <v>186</v>
      </c>
      <c r="J857" s="12" t="s">
        <v>2855</v>
      </c>
      <c r="K857" s="12">
        <v>2010</v>
      </c>
      <c r="L857" s="12" t="s">
        <v>3092</v>
      </c>
      <c r="M857" s="12">
        <v>5880842507</v>
      </c>
      <c r="N857" s="12" t="s">
        <v>111</v>
      </c>
      <c r="O857" s="12" t="s">
        <v>392</v>
      </c>
      <c r="P857" s="14">
        <v>40499</v>
      </c>
      <c r="Q857" s="12" t="s">
        <v>3189</v>
      </c>
      <c r="R857" s="12" t="s">
        <v>3190</v>
      </c>
      <c r="S857" s="12">
        <v>7.0000000000000007E-2</v>
      </c>
      <c r="T857" s="12">
        <v>23300</v>
      </c>
      <c r="U857" s="12">
        <v>1914</v>
      </c>
      <c r="V857" s="12">
        <v>96</v>
      </c>
      <c r="W857" s="12">
        <v>-0.90555220000000003</v>
      </c>
      <c r="X857" s="12">
        <v>0.69565498000000003</v>
      </c>
      <c r="Y857" s="12">
        <v>1.28342051</v>
      </c>
      <c r="Z857" s="12">
        <v>1.1819417000000001</v>
      </c>
      <c r="AA857" s="12" t="s">
        <v>48</v>
      </c>
      <c r="AB857" s="12">
        <v>1</v>
      </c>
    </row>
    <row r="858" spans="7:28" ht="16" x14ac:dyDescent="0.2">
      <c r="G858" s="12" t="s">
        <v>3093</v>
      </c>
      <c r="H858" s="12">
        <v>132</v>
      </c>
      <c r="I858" s="12">
        <v>185</v>
      </c>
      <c r="J858" s="12" t="s">
        <v>2855</v>
      </c>
      <c r="K858" s="12">
        <v>2010</v>
      </c>
      <c r="L858" s="12" t="s">
        <v>3094</v>
      </c>
      <c r="M858" s="12">
        <v>5219120209</v>
      </c>
      <c r="N858" s="12" t="s">
        <v>35</v>
      </c>
      <c r="O858" s="12" t="s">
        <v>637</v>
      </c>
      <c r="P858" s="14">
        <v>40500</v>
      </c>
      <c r="Q858" s="12" t="s">
        <v>3191</v>
      </c>
      <c r="R858" s="12" t="s">
        <v>3192</v>
      </c>
      <c r="S858" s="12">
        <v>0.06</v>
      </c>
      <c r="T858" s="12">
        <v>3736</v>
      </c>
      <c r="U858" s="12">
        <v>1989</v>
      </c>
      <c r="V858" s="12">
        <v>21</v>
      </c>
      <c r="W858" s="12">
        <v>0.13847404999999999</v>
      </c>
      <c r="X858" s="12">
        <v>1.03417113</v>
      </c>
      <c r="Y858" s="12">
        <v>1.6226880400000001</v>
      </c>
      <c r="Z858" s="12">
        <v>1.5661522699999999</v>
      </c>
      <c r="AA858" s="12" t="s">
        <v>43</v>
      </c>
      <c r="AB858" s="12">
        <v>1</v>
      </c>
    </row>
    <row r="859" spans="7:28" ht="16" x14ac:dyDescent="0.2">
      <c r="G859" s="12" t="s">
        <v>73</v>
      </c>
      <c r="H859" s="12">
        <v>139</v>
      </c>
      <c r="I859" s="12">
        <v>262</v>
      </c>
      <c r="J859" s="12" t="s">
        <v>11</v>
      </c>
      <c r="K859" s="12">
        <v>2010</v>
      </c>
      <c r="L859" s="12" t="s">
        <v>74</v>
      </c>
      <c r="M859" s="12">
        <v>10206330776</v>
      </c>
      <c r="N859" s="12" t="s">
        <v>49</v>
      </c>
      <c r="O859" s="12" t="s">
        <v>50</v>
      </c>
      <c r="P859" s="14">
        <v>40519</v>
      </c>
      <c r="Q859" s="12" t="s">
        <v>132</v>
      </c>
      <c r="R859" s="12" t="s">
        <v>133</v>
      </c>
      <c r="S859" s="12">
        <v>0.33</v>
      </c>
      <c r="T859" s="12">
        <v>2130</v>
      </c>
      <c r="U859" s="12">
        <v>2005</v>
      </c>
      <c r="V859" s="12">
        <v>5</v>
      </c>
      <c r="W859" s="12">
        <v>1.3783943299999999</v>
      </c>
      <c r="X859" s="12">
        <v>1.5080580100000001</v>
      </c>
      <c r="Y859" s="12">
        <v>1.76474541</v>
      </c>
      <c r="Z859" s="12">
        <v>1.9354761599999999</v>
      </c>
      <c r="AA859" s="12" t="s">
        <v>43</v>
      </c>
      <c r="AB859" s="12">
        <v>1</v>
      </c>
    </row>
    <row r="860" spans="7:28" ht="16" x14ac:dyDescent="0.2">
      <c r="G860" s="12" t="s">
        <v>550</v>
      </c>
      <c r="H860" s="12">
        <v>121</v>
      </c>
      <c r="I860" s="12">
        <v>262</v>
      </c>
      <c r="J860" s="12" t="s">
        <v>11</v>
      </c>
      <c r="K860" s="12">
        <v>2010</v>
      </c>
      <c r="L860" s="12" t="s">
        <v>551</v>
      </c>
      <c r="M860" s="12">
        <v>18215929451</v>
      </c>
      <c r="N860" s="12" t="s">
        <v>150</v>
      </c>
      <c r="O860" s="12" t="s">
        <v>151</v>
      </c>
      <c r="P860" s="14">
        <v>40527</v>
      </c>
      <c r="Q860" s="12" t="s">
        <v>235</v>
      </c>
      <c r="R860" s="12" t="s">
        <v>670</v>
      </c>
      <c r="S860" s="12">
        <v>0.23</v>
      </c>
      <c r="T860" s="12">
        <v>7890</v>
      </c>
      <c r="U860" s="12">
        <v>2000</v>
      </c>
      <c r="V860" s="12">
        <v>10</v>
      </c>
      <c r="W860" s="12">
        <v>1.2359847799999999</v>
      </c>
      <c r="X860" s="12">
        <v>1.6058067899999999</v>
      </c>
      <c r="Y860" s="12">
        <v>1.73866283</v>
      </c>
      <c r="Z860" s="12">
        <v>2.0124178700000002</v>
      </c>
      <c r="AA860" s="12" t="s">
        <v>110</v>
      </c>
      <c r="AB860" s="12">
        <v>1</v>
      </c>
    </row>
    <row r="861" spans="7:28" ht="16" x14ac:dyDescent="0.2">
      <c r="G861" s="12" t="s">
        <v>568</v>
      </c>
      <c r="H861" s="12">
        <v>118</v>
      </c>
      <c r="I861" s="12">
        <v>262</v>
      </c>
      <c r="J861" s="12" t="s">
        <v>11</v>
      </c>
      <c r="K861" s="12">
        <v>2010</v>
      </c>
      <c r="L861" s="12" t="s">
        <v>569</v>
      </c>
      <c r="M861" s="12">
        <v>1820943208</v>
      </c>
      <c r="N861" s="12" t="s">
        <v>35</v>
      </c>
      <c r="O861" s="12" t="s">
        <v>154</v>
      </c>
      <c r="P861" s="14">
        <v>40527</v>
      </c>
      <c r="Q861" s="12" t="s">
        <v>692</v>
      </c>
      <c r="R861" s="12" t="s">
        <v>693</v>
      </c>
      <c r="S861" s="12">
        <v>0.46</v>
      </c>
      <c r="T861" s="12">
        <v>623</v>
      </c>
      <c r="U861" s="12">
        <v>1937</v>
      </c>
      <c r="V861" s="12">
        <v>73</v>
      </c>
      <c r="W861" s="12">
        <v>1.2359847799999999</v>
      </c>
      <c r="X861" s="12">
        <v>1.6058067899999999</v>
      </c>
      <c r="Y861" s="12">
        <v>1.73866283</v>
      </c>
      <c r="Z861" s="12">
        <v>2.0124178700000002</v>
      </c>
      <c r="AA861" s="12" t="s">
        <v>107</v>
      </c>
      <c r="AB861" s="12">
        <v>1</v>
      </c>
    </row>
    <row r="862" spans="7:28" ht="16" x14ac:dyDescent="0.2">
      <c r="G862" s="12" t="s">
        <v>3748</v>
      </c>
      <c r="H862" s="12">
        <v>123</v>
      </c>
      <c r="I862" s="12">
        <v>127</v>
      </c>
      <c r="J862" s="12" t="s">
        <v>3480</v>
      </c>
      <c r="K862" s="12">
        <v>2011</v>
      </c>
      <c r="L862" s="12" t="s">
        <v>3749</v>
      </c>
      <c r="M862" s="12">
        <v>1604955992</v>
      </c>
      <c r="N862" s="12" t="s">
        <v>111</v>
      </c>
      <c r="O862" s="12" t="s">
        <v>128</v>
      </c>
      <c r="P862" s="14">
        <v>40556</v>
      </c>
      <c r="Q862" s="12" t="s">
        <v>3768</v>
      </c>
      <c r="R862" s="12" t="s">
        <v>3769</v>
      </c>
      <c r="S862" s="12">
        <v>7.0000000000000007E-2</v>
      </c>
      <c r="T862" s="12">
        <v>194</v>
      </c>
      <c r="U862" s="12">
        <v>2010</v>
      </c>
      <c r="V862" s="12">
        <v>1</v>
      </c>
      <c r="W862" s="12">
        <v>1.6924990900000001</v>
      </c>
      <c r="X862" s="12">
        <v>1.8243052200000001</v>
      </c>
      <c r="Y862" s="12">
        <v>1.8137357000000001</v>
      </c>
      <c r="Z862" s="12">
        <v>2.2636656500000001</v>
      </c>
      <c r="AA862" s="12" t="s">
        <v>39</v>
      </c>
      <c r="AB862" s="12">
        <v>0</v>
      </c>
    </row>
    <row r="863" spans="7:28" ht="16" x14ac:dyDescent="0.2">
      <c r="G863" s="12" t="s">
        <v>447</v>
      </c>
      <c r="H863" s="12">
        <v>127</v>
      </c>
      <c r="I863" s="12">
        <v>262</v>
      </c>
      <c r="J863" s="12" t="s">
        <v>11</v>
      </c>
      <c r="K863" s="12">
        <v>2011</v>
      </c>
      <c r="L863" s="12" t="s">
        <v>448</v>
      </c>
      <c r="M863" s="12">
        <v>11990136773</v>
      </c>
      <c r="N863" s="12" t="s">
        <v>150</v>
      </c>
      <c r="O863" s="12" t="s">
        <v>151</v>
      </c>
      <c r="P863" s="14">
        <v>40569</v>
      </c>
      <c r="Q863" s="12" t="s">
        <v>477</v>
      </c>
      <c r="R863" s="12" t="s">
        <v>478</v>
      </c>
      <c r="S863" s="12">
        <v>0.04</v>
      </c>
      <c r="T863" s="12">
        <v>46000</v>
      </c>
      <c r="U863" s="12">
        <v>1923</v>
      </c>
      <c r="V863" s="12">
        <v>88</v>
      </c>
      <c r="W863" s="12">
        <v>1.5220686299999999</v>
      </c>
      <c r="X863" s="12">
        <v>1.64362382</v>
      </c>
      <c r="Y863" s="12">
        <v>1.71254295</v>
      </c>
      <c r="Z863" s="12">
        <v>2.1966102900000002</v>
      </c>
      <c r="AA863" s="12" t="s">
        <v>48</v>
      </c>
      <c r="AB863" s="12">
        <v>1</v>
      </c>
    </row>
    <row r="864" spans="7:28" ht="16" x14ac:dyDescent="0.2">
      <c r="G864" s="12" t="s">
        <v>4373</v>
      </c>
      <c r="H864" s="12">
        <v>89</v>
      </c>
      <c r="I864" s="12">
        <v>78</v>
      </c>
      <c r="J864" s="12" t="s">
        <v>4092</v>
      </c>
      <c r="K864" s="12">
        <v>2011</v>
      </c>
      <c r="L864" s="12" t="s">
        <v>4374</v>
      </c>
      <c r="M864" s="12">
        <v>60858735</v>
      </c>
      <c r="N864" s="12" t="s">
        <v>35</v>
      </c>
      <c r="O864" s="12" t="s">
        <v>653</v>
      </c>
      <c r="P864" s="14">
        <v>40569</v>
      </c>
      <c r="Q864" s="12" t="s">
        <v>4397</v>
      </c>
      <c r="R864" s="12" t="s">
        <v>4398</v>
      </c>
      <c r="S864" s="12">
        <v>0.13</v>
      </c>
      <c r="T864" s="12">
        <v>103</v>
      </c>
      <c r="U864" s="12">
        <v>2008</v>
      </c>
      <c r="V864" s="12">
        <v>3</v>
      </c>
      <c r="W864" s="12">
        <v>1.5220686299999999</v>
      </c>
      <c r="X864" s="12">
        <v>1.64362382</v>
      </c>
      <c r="Y864" s="12">
        <v>1.71254295</v>
      </c>
      <c r="Z864" s="12">
        <v>2.1966102900000002</v>
      </c>
      <c r="AA864" s="12" t="s">
        <v>39</v>
      </c>
      <c r="AB864" s="12">
        <v>0</v>
      </c>
    </row>
    <row r="865" spans="7:28" ht="16" x14ac:dyDescent="0.2">
      <c r="G865" s="12" t="s">
        <v>5093</v>
      </c>
      <c r="H865" s="12">
        <v>106</v>
      </c>
      <c r="I865" s="12">
        <v>24</v>
      </c>
      <c r="J865" s="12" t="s">
        <v>4729</v>
      </c>
      <c r="K865" s="12">
        <v>2011</v>
      </c>
      <c r="L865" s="12" t="s">
        <v>5094</v>
      </c>
      <c r="M865" s="12">
        <v>182241639.30000001</v>
      </c>
      <c r="N865" s="12" t="s">
        <v>118</v>
      </c>
      <c r="O865" s="12" t="s">
        <v>119</v>
      </c>
      <c r="P865" s="14">
        <v>40569</v>
      </c>
      <c r="Q865" s="12" t="s">
        <v>5109</v>
      </c>
      <c r="R865" s="12" t="s">
        <v>5110</v>
      </c>
      <c r="S865" s="12">
        <v>0.14000000000000001</v>
      </c>
      <c r="T865" s="12">
        <v>286</v>
      </c>
      <c r="U865" s="12">
        <v>2006</v>
      </c>
      <c r="V865" s="12">
        <v>5</v>
      </c>
      <c r="W865" s="12">
        <v>1.5220686299999999</v>
      </c>
      <c r="X865" s="12">
        <v>1.64362382</v>
      </c>
      <c r="Y865" s="12">
        <v>1.71254295</v>
      </c>
      <c r="Z865" s="12">
        <v>2.1966102900000002</v>
      </c>
      <c r="AA865" s="12" t="s">
        <v>39</v>
      </c>
      <c r="AB865" s="12">
        <v>0</v>
      </c>
    </row>
    <row r="866" spans="7:28" ht="16" x14ac:dyDescent="0.2">
      <c r="G866" s="12" t="s">
        <v>4449</v>
      </c>
      <c r="H866" s="12">
        <v>124</v>
      </c>
      <c r="I866" s="12">
        <v>69</v>
      </c>
      <c r="J866" s="12" t="s">
        <v>4092</v>
      </c>
      <c r="K866" s="12">
        <v>2011</v>
      </c>
      <c r="L866" s="12" t="s">
        <v>4450</v>
      </c>
      <c r="M866" s="12">
        <v>4238011072</v>
      </c>
      <c r="N866" s="12" t="s">
        <v>35</v>
      </c>
      <c r="O866" s="12" t="s">
        <v>101</v>
      </c>
      <c r="P866" s="14">
        <v>40571</v>
      </c>
      <c r="Q866" s="12" t="s">
        <v>4488</v>
      </c>
      <c r="R866" s="12" t="s">
        <v>4489</v>
      </c>
      <c r="S866" s="12">
        <v>0.17</v>
      </c>
      <c r="T866" s="12">
        <v>1763</v>
      </c>
      <c r="U866" s="12">
        <v>2009</v>
      </c>
      <c r="V866" s="12">
        <v>2</v>
      </c>
      <c r="W866" s="12">
        <v>-0.28333160000000002</v>
      </c>
      <c r="X866" s="12">
        <v>1.0105715099999999</v>
      </c>
      <c r="Y866" s="12">
        <v>1.36204422</v>
      </c>
      <c r="Z866" s="12">
        <v>1.8458741700000001</v>
      </c>
      <c r="AA866" s="12" t="s">
        <v>43</v>
      </c>
      <c r="AB866" s="12">
        <v>0</v>
      </c>
    </row>
    <row r="867" spans="7:28" ht="16" x14ac:dyDescent="0.2">
      <c r="G867" s="12" t="s">
        <v>2136</v>
      </c>
      <c r="H867" s="12">
        <v>122</v>
      </c>
      <c r="I867" s="12">
        <v>240</v>
      </c>
      <c r="J867" s="12" t="s">
        <v>11</v>
      </c>
      <c r="K867" s="12">
        <v>2011</v>
      </c>
      <c r="L867" s="12" t="s">
        <v>2137</v>
      </c>
      <c r="M867" s="12">
        <v>2181672025</v>
      </c>
      <c r="N867" s="12" t="s">
        <v>44</v>
      </c>
      <c r="O867" s="12" t="s">
        <v>485</v>
      </c>
      <c r="P867" s="14">
        <v>40577</v>
      </c>
      <c r="Q867" s="12" t="s">
        <v>2189</v>
      </c>
      <c r="R867" s="12" t="s">
        <v>2190</v>
      </c>
      <c r="S867" s="12">
        <v>0.08</v>
      </c>
      <c r="T867" s="12">
        <v>2675</v>
      </c>
      <c r="U867" s="12">
        <v>1950</v>
      </c>
      <c r="V867" s="12">
        <v>61</v>
      </c>
      <c r="W867" s="12">
        <v>1.7900505600000001</v>
      </c>
      <c r="X867" s="12">
        <v>1.6388127699999999</v>
      </c>
      <c r="Y867" s="12">
        <v>1.6794136500000001</v>
      </c>
      <c r="Z867" s="12">
        <v>2.1886612599999999</v>
      </c>
      <c r="AA867" s="12" t="s">
        <v>43</v>
      </c>
      <c r="AB867" s="12">
        <v>1</v>
      </c>
    </row>
    <row r="868" spans="7:28" ht="16" x14ac:dyDescent="0.2">
      <c r="G868" s="12" t="s">
        <v>2286</v>
      </c>
      <c r="H868" s="12">
        <v>119</v>
      </c>
      <c r="I868" s="12">
        <v>235</v>
      </c>
      <c r="J868" s="12" t="s">
        <v>11</v>
      </c>
      <c r="K868" s="12">
        <v>2011</v>
      </c>
      <c r="L868" s="12" t="s">
        <v>2287</v>
      </c>
      <c r="M868" s="12">
        <v>1455443525</v>
      </c>
      <c r="N868" s="12" t="s">
        <v>44</v>
      </c>
      <c r="O868" s="12" t="s">
        <v>218</v>
      </c>
      <c r="P868" s="14">
        <v>40577</v>
      </c>
      <c r="Q868" s="12" t="s">
        <v>2334</v>
      </c>
      <c r="R868" s="12" t="s">
        <v>2335</v>
      </c>
      <c r="S868" s="12">
        <v>0.04</v>
      </c>
      <c r="T868" s="12">
        <v>489</v>
      </c>
      <c r="U868" s="12">
        <v>2006</v>
      </c>
      <c r="V868" s="12">
        <v>5</v>
      </c>
      <c r="W868" s="12">
        <v>1.7900505600000001</v>
      </c>
      <c r="X868" s="12">
        <v>1.6388127699999999</v>
      </c>
      <c r="Y868" s="12">
        <v>1.6794136500000001</v>
      </c>
      <c r="Z868" s="12">
        <v>2.1886612599999999</v>
      </c>
      <c r="AA868" s="12" t="s">
        <v>39</v>
      </c>
      <c r="AB868" s="12">
        <v>1</v>
      </c>
    </row>
    <row r="869" spans="7:28" ht="16" x14ac:dyDescent="0.2">
      <c r="G869" s="12" t="s">
        <v>3664</v>
      </c>
      <c r="H869" s="12">
        <v>130</v>
      </c>
      <c r="I869" s="12">
        <v>135</v>
      </c>
      <c r="J869" s="12" t="s">
        <v>3480</v>
      </c>
      <c r="K869" s="12">
        <v>2011</v>
      </c>
      <c r="L869" s="12" t="s">
        <v>3665</v>
      </c>
      <c r="M869" s="12">
        <v>1529590677</v>
      </c>
      <c r="N869" s="12" t="s">
        <v>111</v>
      </c>
      <c r="O869" s="12" t="s">
        <v>128</v>
      </c>
      <c r="P869" s="14">
        <v>40583</v>
      </c>
      <c r="Q869" s="12" t="s">
        <v>3668</v>
      </c>
      <c r="R869" s="12" t="s">
        <v>3669</v>
      </c>
      <c r="S869" s="12">
        <v>0.09</v>
      </c>
      <c r="T869" s="12">
        <v>49</v>
      </c>
      <c r="U869" s="12">
        <v>2010</v>
      </c>
      <c r="V869" s="12">
        <v>1</v>
      </c>
      <c r="W869" s="12">
        <v>1.77603366</v>
      </c>
      <c r="X869" s="12">
        <v>1.70302899</v>
      </c>
      <c r="Y869" s="12">
        <v>1.72850061</v>
      </c>
      <c r="Z869" s="12">
        <v>2.2661200699999999</v>
      </c>
      <c r="AA869" s="12" t="s">
        <v>131</v>
      </c>
      <c r="AB869" s="12">
        <v>1</v>
      </c>
    </row>
    <row r="870" spans="7:28" ht="16" x14ac:dyDescent="0.2">
      <c r="G870" s="12" t="s">
        <v>3830</v>
      </c>
      <c r="H870" s="12">
        <v>116</v>
      </c>
      <c r="I870" s="12">
        <v>118</v>
      </c>
      <c r="J870" s="12" t="s">
        <v>3480</v>
      </c>
      <c r="K870" s="12">
        <v>2011</v>
      </c>
      <c r="L870" s="12" t="s">
        <v>3831</v>
      </c>
      <c r="M870" s="12">
        <v>8378208.0990000004</v>
      </c>
      <c r="N870" s="12" t="s">
        <v>97</v>
      </c>
      <c r="O870" s="12" t="s">
        <v>98</v>
      </c>
      <c r="P870" s="14">
        <v>40583</v>
      </c>
      <c r="Q870" s="12" t="s">
        <v>3880</v>
      </c>
      <c r="R870" s="12" t="s">
        <v>3881</v>
      </c>
      <c r="S870" s="12">
        <v>0.01</v>
      </c>
      <c r="T870" s="12">
        <v>51</v>
      </c>
      <c r="U870" s="12">
        <v>2005</v>
      </c>
      <c r="V870" s="12">
        <v>6</v>
      </c>
      <c r="W870" s="12">
        <v>1.77603366</v>
      </c>
      <c r="X870" s="12">
        <v>1.70302899</v>
      </c>
      <c r="Y870" s="12">
        <v>1.72850061</v>
      </c>
      <c r="Z870" s="12">
        <v>2.2661200699999999</v>
      </c>
      <c r="AA870" s="12" t="s">
        <v>131</v>
      </c>
      <c r="AB870" s="12">
        <v>0</v>
      </c>
    </row>
    <row r="871" spans="7:28" ht="16" x14ac:dyDescent="0.2">
      <c r="G871" s="12" t="s">
        <v>4728</v>
      </c>
      <c r="H871" s="12">
        <v>121</v>
      </c>
      <c r="I871" s="12">
        <v>49</v>
      </c>
      <c r="J871" s="12" t="s">
        <v>4729</v>
      </c>
      <c r="K871" s="12">
        <v>2011</v>
      </c>
      <c r="L871" s="12" t="s">
        <v>4730</v>
      </c>
      <c r="M871" s="12">
        <v>34591198517</v>
      </c>
      <c r="N871" s="12" t="s">
        <v>49</v>
      </c>
      <c r="O871" s="12" t="s">
        <v>50</v>
      </c>
      <c r="P871" s="14">
        <v>40585</v>
      </c>
      <c r="Q871" s="12" t="s">
        <v>4788</v>
      </c>
      <c r="R871" s="12" t="s">
        <v>230</v>
      </c>
      <c r="S871" s="12">
        <v>0.05</v>
      </c>
      <c r="T871" s="12">
        <v>10897</v>
      </c>
      <c r="U871" s="12">
        <v>2006</v>
      </c>
      <c r="V871" s="12">
        <v>5</v>
      </c>
      <c r="W871" s="12">
        <v>1.94164559</v>
      </c>
      <c r="X871" s="12">
        <v>1.76470208</v>
      </c>
      <c r="Y871" s="12">
        <v>1.7790796499999999</v>
      </c>
      <c r="Z871" s="12">
        <v>2.3208229999999999</v>
      </c>
      <c r="AA871" s="12" t="s">
        <v>48</v>
      </c>
      <c r="AB871" s="12">
        <v>0</v>
      </c>
    </row>
    <row r="872" spans="7:28" ht="16" x14ac:dyDescent="0.2">
      <c r="G872" s="12" t="s">
        <v>4112</v>
      </c>
      <c r="H872" s="12">
        <v>128</v>
      </c>
      <c r="I872" s="12">
        <v>97</v>
      </c>
      <c r="J872" s="12" t="s">
        <v>4092</v>
      </c>
      <c r="K872" s="12">
        <v>2011</v>
      </c>
      <c r="L872" s="12" t="s">
        <v>4113</v>
      </c>
      <c r="M872" s="12">
        <v>34320085477</v>
      </c>
      <c r="N872" s="12" t="s">
        <v>44</v>
      </c>
      <c r="O872" s="12" t="s">
        <v>364</v>
      </c>
      <c r="P872" s="14">
        <v>40612</v>
      </c>
      <c r="Q872" s="12" t="s">
        <v>4142</v>
      </c>
      <c r="R872" s="12" t="s">
        <v>123</v>
      </c>
      <c r="S872" s="12">
        <v>0.05</v>
      </c>
      <c r="T872" s="12">
        <v>253000</v>
      </c>
      <c r="U872" s="12">
        <v>2010</v>
      </c>
      <c r="V872" s="12">
        <v>1</v>
      </c>
      <c r="W872" s="12">
        <v>-2.1778382000000001</v>
      </c>
      <c r="X872" s="12">
        <v>0.16410478000000001</v>
      </c>
      <c r="Y872" s="12">
        <v>0.94703013000000003</v>
      </c>
      <c r="Z872" s="12">
        <v>1.4539665399999999</v>
      </c>
      <c r="AA872" s="12" t="s">
        <v>48</v>
      </c>
      <c r="AB872" s="12">
        <v>0</v>
      </c>
    </row>
    <row r="873" spans="7:28" ht="16" x14ac:dyDescent="0.2">
      <c r="G873" s="12" t="s">
        <v>3510</v>
      </c>
      <c r="H873" s="12">
        <v>125</v>
      </c>
      <c r="I873" s="12">
        <v>144</v>
      </c>
      <c r="J873" s="12" t="s">
        <v>3480</v>
      </c>
      <c r="K873" s="12">
        <v>2011</v>
      </c>
      <c r="L873" s="12" t="s">
        <v>3511</v>
      </c>
      <c r="M873" s="12">
        <v>2452680994</v>
      </c>
      <c r="N873" s="12" t="s">
        <v>118</v>
      </c>
      <c r="O873" s="12" t="s">
        <v>226</v>
      </c>
      <c r="P873" s="14">
        <v>40619</v>
      </c>
      <c r="Q873" s="12" t="s">
        <v>3588</v>
      </c>
      <c r="R873" s="12" t="s">
        <v>3589</v>
      </c>
      <c r="S873" s="12">
        <v>0.14000000000000001</v>
      </c>
      <c r="T873" s="12">
        <v>1891</v>
      </c>
      <c r="U873" s="12">
        <v>1999</v>
      </c>
      <c r="V873" s="12">
        <v>12</v>
      </c>
      <c r="W873" s="12">
        <v>-1.8213273000000001</v>
      </c>
      <c r="X873" s="12">
        <v>-0.72699910000000001</v>
      </c>
      <c r="Y873" s="12">
        <v>0.55328200000000005</v>
      </c>
      <c r="Z873" s="12">
        <v>1.1451507400000001</v>
      </c>
      <c r="AA873" s="12" t="s">
        <v>43</v>
      </c>
      <c r="AB873" s="12">
        <v>1</v>
      </c>
    </row>
    <row r="874" spans="7:28" ht="16" x14ac:dyDescent="0.2">
      <c r="G874" s="12" t="s">
        <v>3700</v>
      </c>
      <c r="H874" s="12">
        <v>114</v>
      </c>
      <c r="I874" s="12">
        <v>130</v>
      </c>
      <c r="J874" s="12" t="s">
        <v>3480</v>
      </c>
      <c r="K874" s="12">
        <v>2011</v>
      </c>
      <c r="L874" s="12" t="s">
        <v>3701</v>
      </c>
      <c r="M874" s="12">
        <v>11581253685</v>
      </c>
      <c r="N874" s="12" t="s">
        <v>142</v>
      </c>
      <c r="O874" s="12" t="s">
        <v>278</v>
      </c>
      <c r="P874" s="14">
        <v>40624</v>
      </c>
      <c r="Q874" s="12" t="s">
        <v>3728</v>
      </c>
      <c r="R874" s="12" t="s">
        <v>3729</v>
      </c>
      <c r="S874" s="12">
        <v>0.05</v>
      </c>
      <c r="T874" s="12">
        <v>38000</v>
      </c>
      <c r="U874" s="12">
        <v>2010</v>
      </c>
      <c r="V874" s="12">
        <v>1</v>
      </c>
      <c r="W874" s="12">
        <v>-0.58548940000000005</v>
      </c>
      <c r="X874" s="12">
        <v>-7.1228700000000006E-2</v>
      </c>
      <c r="Y874" s="12">
        <v>0.84413238999999995</v>
      </c>
      <c r="Z874" s="12">
        <v>1.3551216800000001</v>
      </c>
      <c r="AA874" s="12" t="s">
        <v>48</v>
      </c>
      <c r="AB874" s="12">
        <v>1</v>
      </c>
    </row>
    <row r="875" spans="7:28" ht="16" x14ac:dyDescent="0.2">
      <c r="G875" s="12" t="s">
        <v>5216</v>
      </c>
      <c r="H875" s="12">
        <v>122</v>
      </c>
      <c r="I875" s="12">
        <v>18</v>
      </c>
      <c r="J875" s="12" t="s">
        <v>4729</v>
      </c>
      <c r="K875" s="12">
        <v>2011</v>
      </c>
      <c r="L875" s="12" t="s">
        <v>5217</v>
      </c>
      <c r="M875" s="12">
        <v>11991810709</v>
      </c>
      <c r="N875" s="12" t="s">
        <v>35</v>
      </c>
      <c r="O875" s="12" t="s">
        <v>287</v>
      </c>
      <c r="P875" s="14">
        <v>40632</v>
      </c>
      <c r="Q875" s="12" t="s">
        <v>5192</v>
      </c>
      <c r="R875" s="12" t="s">
        <v>5226</v>
      </c>
      <c r="S875" s="12">
        <v>0.32</v>
      </c>
      <c r="T875" s="12">
        <v>1047</v>
      </c>
      <c r="U875" s="12">
        <v>1990</v>
      </c>
      <c r="V875" s="12">
        <v>21</v>
      </c>
      <c r="W875" s="12">
        <v>1.29247611</v>
      </c>
      <c r="X875" s="12">
        <v>1.22857536</v>
      </c>
      <c r="Y875" s="12">
        <v>1.3508752900000001</v>
      </c>
      <c r="Z875" s="12">
        <v>1.67985714</v>
      </c>
      <c r="AA875" s="12" t="s">
        <v>43</v>
      </c>
      <c r="AB875" s="12">
        <v>0</v>
      </c>
    </row>
    <row r="876" spans="7:28" ht="16" x14ac:dyDescent="0.2">
      <c r="G876" s="12" t="s">
        <v>1252</v>
      </c>
      <c r="H876" s="12">
        <v>138</v>
      </c>
      <c r="I876" s="12">
        <v>260</v>
      </c>
      <c r="J876" s="12" t="s">
        <v>11</v>
      </c>
      <c r="K876" s="12">
        <v>2011</v>
      </c>
      <c r="L876" s="12" t="s">
        <v>1253</v>
      </c>
      <c r="M876" s="12">
        <v>25200000</v>
      </c>
      <c r="N876" s="12" t="s">
        <v>104</v>
      </c>
      <c r="O876" s="12" t="s">
        <v>115</v>
      </c>
      <c r="P876" s="14">
        <v>40640</v>
      </c>
      <c r="Q876" s="12" t="s">
        <v>1302</v>
      </c>
      <c r="R876" s="12" t="s">
        <v>1303</v>
      </c>
      <c r="S876" s="12">
        <v>0.06</v>
      </c>
      <c r="T876" s="12">
        <v>8</v>
      </c>
      <c r="U876" s="12">
        <v>2010</v>
      </c>
      <c r="V876" s="12">
        <v>1</v>
      </c>
      <c r="W876" s="12">
        <v>1.1762223700000001</v>
      </c>
      <c r="X876" s="12">
        <v>1.2739130299999999</v>
      </c>
      <c r="Y876" s="12">
        <v>1.34994645</v>
      </c>
      <c r="Z876" s="12">
        <v>1.64640031</v>
      </c>
      <c r="AA876" s="12" t="s">
        <v>131</v>
      </c>
      <c r="AB876" s="12">
        <v>1</v>
      </c>
    </row>
    <row r="877" spans="7:28" ht="16" x14ac:dyDescent="0.2">
      <c r="G877" s="12" t="s">
        <v>3688</v>
      </c>
      <c r="H877" s="12">
        <v>128</v>
      </c>
      <c r="I877" s="12">
        <v>132</v>
      </c>
      <c r="J877" s="12" t="s">
        <v>3480</v>
      </c>
      <c r="K877" s="12">
        <v>2011</v>
      </c>
      <c r="L877" s="12" t="s">
        <v>3689</v>
      </c>
      <c r="M877" s="12">
        <v>2327676337</v>
      </c>
      <c r="N877" s="12" t="s">
        <v>111</v>
      </c>
      <c r="O877" s="12" t="s">
        <v>128</v>
      </c>
      <c r="P877" s="14">
        <v>40648</v>
      </c>
      <c r="Q877" s="12" t="s">
        <v>3717</v>
      </c>
      <c r="R877" s="12" t="s">
        <v>3718</v>
      </c>
      <c r="S877" s="12">
        <v>0.2</v>
      </c>
      <c r="T877" s="12">
        <v>72</v>
      </c>
      <c r="U877" s="12">
        <v>2010</v>
      </c>
      <c r="V877" s="12">
        <v>1</v>
      </c>
      <c r="W877" s="12">
        <v>0.34788960000000002</v>
      </c>
      <c r="X877" s="12">
        <v>0.48061516999999998</v>
      </c>
      <c r="Y877" s="12">
        <v>1.0174587500000001</v>
      </c>
      <c r="Z877" s="12">
        <v>1.4246665199999999</v>
      </c>
      <c r="AA877" s="12" t="s">
        <v>131</v>
      </c>
      <c r="AB877" s="12">
        <v>1</v>
      </c>
    </row>
    <row r="878" spans="7:28" ht="16" x14ac:dyDescent="0.2">
      <c r="G878" s="12" t="s">
        <v>3892</v>
      </c>
      <c r="H878" s="12">
        <v>130</v>
      </c>
      <c r="I878" s="12">
        <v>116</v>
      </c>
      <c r="J878" s="12" t="s">
        <v>3480</v>
      </c>
      <c r="K878" s="12">
        <v>2011</v>
      </c>
      <c r="L878" s="12" t="s">
        <v>3893</v>
      </c>
      <c r="M878" s="12">
        <v>2991480061</v>
      </c>
      <c r="N878" s="12" t="s">
        <v>118</v>
      </c>
      <c r="O878" s="12" t="s">
        <v>226</v>
      </c>
      <c r="P878" s="14">
        <v>40648</v>
      </c>
      <c r="Q878" s="12" t="s">
        <v>3936</v>
      </c>
      <c r="R878" s="12" t="s">
        <v>3937</v>
      </c>
      <c r="S878" s="12">
        <v>0.16</v>
      </c>
      <c r="T878" s="12">
        <v>1480</v>
      </c>
      <c r="U878" s="12">
        <v>1997</v>
      </c>
      <c r="V878" s="12">
        <v>14</v>
      </c>
      <c r="W878" s="12">
        <v>0.34788960000000002</v>
      </c>
      <c r="X878" s="12">
        <v>0.48061516999999998</v>
      </c>
      <c r="Y878" s="12">
        <v>1.0174587500000001</v>
      </c>
      <c r="Z878" s="12">
        <v>1.4246665199999999</v>
      </c>
      <c r="AA878" s="12" t="s">
        <v>43</v>
      </c>
      <c r="AB878" s="12">
        <v>0</v>
      </c>
    </row>
    <row r="879" spans="7:28" ht="16" x14ac:dyDescent="0.2">
      <c r="G879" s="12" t="s">
        <v>4963</v>
      </c>
      <c r="H879" s="12">
        <v>120</v>
      </c>
      <c r="I879" s="12">
        <v>31</v>
      </c>
      <c r="J879" s="12" t="s">
        <v>4729</v>
      </c>
      <c r="K879" s="12">
        <v>2011</v>
      </c>
      <c r="L879" s="12" t="s">
        <v>4964</v>
      </c>
      <c r="M879" s="12">
        <v>4426125895</v>
      </c>
      <c r="N879" s="12" t="s">
        <v>118</v>
      </c>
      <c r="O879" s="12" t="s">
        <v>885</v>
      </c>
      <c r="P879" s="14">
        <v>40652</v>
      </c>
      <c r="Q879" s="12" t="s">
        <v>390</v>
      </c>
      <c r="R879" s="12" t="s">
        <v>5019</v>
      </c>
      <c r="S879" s="12">
        <v>7.0000000000000007E-2</v>
      </c>
      <c r="T879" s="12">
        <v>87</v>
      </c>
      <c r="U879" s="12">
        <v>2010</v>
      </c>
      <c r="V879" s="12">
        <v>1</v>
      </c>
      <c r="W879" s="12">
        <v>-0.44415159999999998</v>
      </c>
      <c r="X879" s="12">
        <v>8.4395689999999995E-2</v>
      </c>
      <c r="Y879" s="12">
        <v>0.85916643000000004</v>
      </c>
      <c r="Z879" s="12">
        <v>1.3300482600000001</v>
      </c>
      <c r="AA879" s="12" t="s">
        <v>131</v>
      </c>
      <c r="AB879" s="12">
        <v>0</v>
      </c>
    </row>
    <row r="880" spans="7:28" ht="16" x14ac:dyDescent="0.2">
      <c r="G880" s="12" t="s">
        <v>1966</v>
      </c>
      <c r="H880" s="12">
        <v>135</v>
      </c>
      <c r="I880" s="12">
        <v>247</v>
      </c>
      <c r="J880" s="12" t="s">
        <v>11</v>
      </c>
      <c r="K880" s="12">
        <v>2011</v>
      </c>
      <c r="L880" s="12" t="s">
        <v>1967</v>
      </c>
      <c r="M880" s="12">
        <v>10421720708</v>
      </c>
      <c r="N880" s="12" t="s">
        <v>104</v>
      </c>
      <c r="O880" s="12" t="s">
        <v>50</v>
      </c>
      <c r="P880" s="14">
        <v>40653</v>
      </c>
      <c r="Q880" s="12" t="s">
        <v>2024</v>
      </c>
      <c r="R880" s="12" t="s">
        <v>2025</v>
      </c>
      <c r="S880" s="12">
        <v>1.63</v>
      </c>
      <c r="T880" s="12">
        <v>250</v>
      </c>
      <c r="U880" s="12">
        <v>2010</v>
      </c>
      <c r="V880" s="12">
        <v>1</v>
      </c>
      <c r="W880" s="12">
        <v>0.96503083999999995</v>
      </c>
      <c r="X880" s="12">
        <v>1.0011030000000001</v>
      </c>
      <c r="Y880" s="12">
        <v>1.19161757</v>
      </c>
      <c r="Z880" s="12">
        <v>1.5108194699999999</v>
      </c>
      <c r="AA880" s="12" t="s">
        <v>39</v>
      </c>
      <c r="AB880" s="12">
        <v>1</v>
      </c>
    </row>
    <row r="881" spans="7:28" ht="16" x14ac:dyDescent="0.2">
      <c r="G881" s="12" t="s">
        <v>797</v>
      </c>
      <c r="H881" s="12">
        <v>42</v>
      </c>
      <c r="I881" s="12">
        <v>262</v>
      </c>
      <c r="J881" s="12" t="s">
        <v>11</v>
      </c>
      <c r="K881" s="12">
        <v>2011</v>
      </c>
      <c r="L881" s="12" t="s">
        <v>798</v>
      </c>
      <c r="M881" s="12">
        <v>53636799</v>
      </c>
      <c r="N881" s="12" t="s">
        <v>118</v>
      </c>
      <c r="O881" s="12" t="s">
        <v>226</v>
      </c>
      <c r="P881" s="14">
        <v>40665</v>
      </c>
      <c r="Q881" s="12" t="s">
        <v>825</v>
      </c>
      <c r="R881" s="12" t="s">
        <v>826</v>
      </c>
      <c r="S881" s="12">
        <v>0.17</v>
      </c>
      <c r="T881" s="12">
        <v>149</v>
      </c>
      <c r="U881" s="12">
        <v>1998</v>
      </c>
      <c r="V881" s="12">
        <v>13</v>
      </c>
      <c r="W881" s="12">
        <v>1.69323121</v>
      </c>
      <c r="X881" s="12">
        <v>2.08038086</v>
      </c>
      <c r="Y881" s="12">
        <v>1.6515920500000001</v>
      </c>
      <c r="Z881" s="12">
        <v>1.7194426</v>
      </c>
      <c r="AA881" s="12" t="s">
        <v>39</v>
      </c>
      <c r="AB881" s="12">
        <v>1</v>
      </c>
    </row>
    <row r="882" spans="7:28" ht="16" x14ac:dyDescent="0.2">
      <c r="G882" s="12" t="s">
        <v>5255</v>
      </c>
      <c r="H882" s="12">
        <v>121</v>
      </c>
      <c r="I882" s="12">
        <v>16</v>
      </c>
      <c r="J882" s="12" t="s">
        <v>4729</v>
      </c>
      <c r="K882" s="12">
        <v>2011</v>
      </c>
      <c r="L882" s="12" t="s">
        <v>5256</v>
      </c>
      <c r="M882" s="12">
        <v>1030134105</v>
      </c>
      <c r="N882" s="12" t="s">
        <v>111</v>
      </c>
      <c r="O882" s="12" t="s">
        <v>237</v>
      </c>
      <c r="P882" s="14">
        <v>40667</v>
      </c>
      <c r="Q882" s="12" t="s">
        <v>5268</v>
      </c>
      <c r="R882" s="12" t="s">
        <v>5269</v>
      </c>
      <c r="S882" s="12">
        <v>0.28000000000000003</v>
      </c>
      <c r="T882" s="12">
        <v>334</v>
      </c>
      <c r="U882" s="12">
        <v>2001</v>
      </c>
      <c r="V882" s="12">
        <v>10</v>
      </c>
      <c r="W882" s="12">
        <v>0.74773394000000004</v>
      </c>
      <c r="X882" s="12">
        <v>1.2921232600000001</v>
      </c>
      <c r="Y882" s="12">
        <v>1.3334619599999999</v>
      </c>
      <c r="Z882" s="12">
        <v>1.5507874500000001</v>
      </c>
      <c r="AA882" s="12" t="s">
        <v>39</v>
      </c>
      <c r="AB882" s="12">
        <v>0</v>
      </c>
    </row>
    <row r="883" spans="7:28" ht="16" x14ac:dyDescent="0.2">
      <c r="G883" s="12" t="s">
        <v>3390</v>
      </c>
      <c r="H883" s="12">
        <v>130</v>
      </c>
      <c r="I883" s="12">
        <v>160</v>
      </c>
      <c r="J883" s="12" t="s">
        <v>2855</v>
      </c>
      <c r="K883" s="12">
        <v>2011</v>
      </c>
      <c r="L883" s="12" t="s">
        <v>3391</v>
      </c>
      <c r="M883" s="12">
        <v>3545902494</v>
      </c>
      <c r="N883" s="12" t="s">
        <v>111</v>
      </c>
      <c r="O883" s="12" t="s">
        <v>128</v>
      </c>
      <c r="P883" s="14">
        <v>40674</v>
      </c>
      <c r="Q883" s="12" t="s">
        <v>887</v>
      </c>
      <c r="R883" s="12" t="s">
        <v>3405</v>
      </c>
      <c r="S883" s="12">
        <v>0.18</v>
      </c>
      <c r="T883" s="12">
        <v>99</v>
      </c>
      <c r="U883" s="12">
        <v>2011</v>
      </c>
      <c r="V883" s="12">
        <v>0</v>
      </c>
      <c r="W883" s="12">
        <v>0.27356312999999999</v>
      </c>
      <c r="X883" s="12">
        <v>0.88999861000000002</v>
      </c>
      <c r="Y883" s="12">
        <v>1.13685488</v>
      </c>
      <c r="Z883" s="12">
        <v>1.4323380100000001</v>
      </c>
      <c r="AA883" s="12" t="s">
        <v>131</v>
      </c>
      <c r="AB883" s="12">
        <v>1</v>
      </c>
    </row>
    <row r="884" spans="7:28" ht="16" x14ac:dyDescent="0.2">
      <c r="G884" s="12" t="s">
        <v>5144</v>
      </c>
      <c r="H884" s="12">
        <v>105</v>
      </c>
      <c r="I884" s="12">
        <v>22</v>
      </c>
      <c r="J884" s="12" t="s">
        <v>4729</v>
      </c>
      <c r="K884" s="12">
        <v>2011</v>
      </c>
      <c r="L884" s="12" t="s">
        <v>5145</v>
      </c>
      <c r="M884" s="12">
        <v>2623534281</v>
      </c>
      <c r="N884" s="12" t="s">
        <v>104</v>
      </c>
      <c r="O884" s="12" t="s">
        <v>115</v>
      </c>
      <c r="P884" s="14">
        <v>40674</v>
      </c>
      <c r="Q884" s="12" t="s">
        <v>5180</v>
      </c>
      <c r="R884" s="12" t="s">
        <v>5181</v>
      </c>
      <c r="S884" s="12">
        <v>0.86</v>
      </c>
      <c r="T884" s="12">
        <v>280</v>
      </c>
      <c r="U884" s="12">
        <v>2003</v>
      </c>
      <c r="V884" s="12">
        <v>8</v>
      </c>
      <c r="W884" s="12">
        <v>0.27356312999999999</v>
      </c>
      <c r="X884" s="12">
        <v>0.88999861000000002</v>
      </c>
      <c r="Y884" s="12">
        <v>1.13685488</v>
      </c>
      <c r="Z884" s="12">
        <v>1.4323380100000001</v>
      </c>
      <c r="AA884" s="12" t="s">
        <v>39</v>
      </c>
      <c r="AB884" s="12">
        <v>0</v>
      </c>
    </row>
    <row r="885" spans="7:28" ht="16" x14ac:dyDescent="0.2">
      <c r="G885" s="12" t="s">
        <v>3095</v>
      </c>
      <c r="H885" s="12">
        <v>128</v>
      </c>
      <c r="I885" s="12">
        <v>185</v>
      </c>
      <c r="J885" s="12" t="s">
        <v>2855</v>
      </c>
      <c r="K885" s="12">
        <v>2011</v>
      </c>
      <c r="L885" s="12" t="s">
        <v>3096</v>
      </c>
      <c r="M885" s="12">
        <v>1453003968</v>
      </c>
      <c r="N885" s="12" t="s">
        <v>104</v>
      </c>
      <c r="O885" s="12" t="s">
        <v>894</v>
      </c>
      <c r="P885" s="14">
        <v>40675</v>
      </c>
      <c r="Q885" s="12" t="s">
        <v>3193</v>
      </c>
      <c r="R885" s="12" t="s">
        <v>3194</v>
      </c>
      <c r="S885" s="12">
        <v>0.11</v>
      </c>
      <c r="T885" s="12">
        <v>2700</v>
      </c>
      <c r="U885" s="12">
        <v>2010</v>
      </c>
      <c r="V885" s="12">
        <v>1</v>
      </c>
      <c r="W885" s="12">
        <v>0.59294480000000005</v>
      </c>
      <c r="X885" s="12">
        <v>1.1665483999999999</v>
      </c>
      <c r="Y885" s="12">
        <v>1.2546641999999999</v>
      </c>
      <c r="Z885" s="12">
        <v>1.4854743800000001</v>
      </c>
      <c r="AA885" s="12" t="s">
        <v>43</v>
      </c>
      <c r="AB885" s="12">
        <v>1</v>
      </c>
    </row>
    <row r="886" spans="7:28" ht="16" x14ac:dyDescent="0.2">
      <c r="G886" s="12" t="s">
        <v>4648</v>
      </c>
      <c r="H886" s="12">
        <v>117</v>
      </c>
      <c r="I886" s="12">
        <v>57</v>
      </c>
      <c r="J886" s="12" t="s">
        <v>4092</v>
      </c>
      <c r="K886" s="12">
        <v>2011</v>
      </c>
      <c r="L886" s="12" t="s">
        <v>4649</v>
      </c>
      <c r="M886" s="12">
        <v>11051981766</v>
      </c>
      <c r="N886" s="12" t="s">
        <v>118</v>
      </c>
      <c r="O886" s="12" t="s">
        <v>411</v>
      </c>
      <c r="P886" s="14">
        <v>40687</v>
      </c>
      <c r="Q886" s="12" t="s">
        <v>4656</v>
      </c>
      <c r="R886" s="12" t="s">
        <v>4657</v>
      </c>
      <c r="S886" s="12">
        <v>0.42</v>
      </c>
      <c r="T886" s="12">
        <v>7445</v>
      </c>
      <c r="U886" s="12">
        <v>2000</v>
      </c>
      <c r="V886" s="12">
        <v>11</v>
      </c>
      <c r="W886" s="12">
        <v>-2.055059</v>
      </c>
      <c r="X886" s="12">
        <v>-0.32118140000000001</v>
      </c>
      <c r="Y886" s="12">
        <v>0.46141834999999998</v>
      </c>
      <c r="Z886" s="12">
        <v>1.08175971</v>
      </c>
      <c r="AA886" s="12" t="s">
        <v>110</v>
      </c>
      <c r="AB886" s="12">
        <v>0</v>
      </c>
    </row>
    <row r="887" spans="7:28" ht="16" x14ac:dyDescent="0.2">
      <c r="G887" s="12" t="s">
        <v>1498</v>
      </c>
      <c r="H887" s="12">
        <v>129</v>
      </c>
      <c r="I887" s="12">
        <v>258</v>
      </c>
      <c r="J887" s="12" t="s">
        <v>11</v>
      </c>
      <c r="K887" s="12">
        <v>2011</v>
      </c>
      <c r="L887" s="12" t="s">
        <v>1499</v>
      </c>
      <c r="M887" s="12">
        <v>2531343096</v>
      </c>
      <c r="N887" s="12" t="s">
        <v>685</v>
      </c>
      <c r="O887" s="12" t="s">
        <v>686</v>
      </c>
      <c r="P887" s="14">
        <v>40689</v>
      </c>
      <c r="Q887" s="12" t="s">
        <v>1508</v>
      </c>
      <c r="R887" s="12" t="s">
        <v>1509</v>
      </c>
      <c r="S887" s="12">
        <v>0.14000000000000001</v>
      </c>
      <c r="T887" s="12">
        <v>6795</v>
      </c>
      <c r="U887" s="12">
        <v>1964</v>
      </c>
      <c r="V887" s="12">
        <v>47</v>
      </c>
      <c r="W887" s="12">
        <v>-1.1460288000000001</v>
      </c>
      <c r="X887" s="12">
        <v>0.10187027999999999</v>
      </c>
      <c r="Y887" s="12">
        <v>0.66532442999999997</v>
      </c>
      <c r="Z887" s="12">
        <v>1.15837853</v>
      </c>
      <c r="AA887" s="12" t="s">
        <v>110</v>
      </c>
      <c r="AB887" s="12">
        <v>1</v>
      </c>
    </row>
    <row r="888" spans="7:28" ht="16" x14ac:dyDescent="0.2">
      <c r="G888" s="12" t="s">
        <v>3894</v>
      </c>
      <c r="H888" s="12">
        <v>124</v>
      </c>
      <c r="I888" s="12">
        <v>116</v>
      </c>
      <c r="J888" s="12" t="s">
        <v>3480</v>
      </c>
      <c r="K888" s="12">
        <v>2011</v>
      </c>
      <c r="L888" s="12" t="s">
        <v>3895</v>
      </c>
      <c r="M888" s="12">
        <v>3057156027</v>
      </c>
      <c r="N888" s="12" t="s">
        <v>44</v>
      </c>
      <c r="O888" s="12" t="s">
        <v>218</v>
      </c>
      <c r="P888" s="14">
        <v>40696</v>
      </c>
      <c r="Q888" s="12" t="s">
        <v>3938</v>
      </c>
      <c r="R888" s="12" t="s">
        <v>3939</v>
      </c>
      <c r="S888" s="12">
        <v>7.0000000000000007E-2</v>
      </c>
      <c r="T888" s="12">
        <v>18309</v>
      </c>
      <c r="U888" s="12">
        <v>1940</v>
      </c>
      <c r="V888" s="12">
        <v>71</v>
      </c>
      <c r="W888" s="12">
        <v>-1.7327519</v>
      </c>
      <c r="X888" s="12">
        <v>-0.54501759999999999</v>
      </c>
      <c r="Y888" s="12">
        <v>0.26206001000000001</v>
      </c>
      <c r="Z888" s="12">
        <v>0.98822626999999996</v>
      </c>
      <c r="AA888" s="12" t="s">
        <v>48</v>
      </c>
      <c r="AB888" s="12">
        <v>0</v>
      </c>
    </row>
    <row r="889" spans="7:28" ht="16" x14ac:dyDescent="0.2">
      <c r="G889" s="12" t="s">
        <v>5176</v>
      </c>
      <c r="H889" s="12">
        <v>120</v>
      </c>
      <c r="I889" s="12">
        <v>19</v>
      </c>
      <c r="J889" s="12" t="s">
        <v>4729</v>
      </c>
      <c r="K889" s="12">
        <v>2011</v>
      </c>
      <c r="L889" s="12" t="s">
        <v>5177</v>
      </c>
      <c r="M889" s="12">
        <v>1308247691</v>
      </c>
      <c r="N889" s="12" t="s">
        <v>111</v>
      </c>
      <c r="O889" s="12" t="s">
        <v>1841</v>
      </c>
      <c r="P889" s="14">
        <v>40709</v>
      </c>
      <c r="Q889" s="12" t="s">
        <v>2442</v>
      </c>
      <c r="R889" s="12" t="s">
        <v>5209</v>
      </c>
      <c r="S889" s="12">
        <v>0.06</v>
      </c>
      <c r="T889" s="12">
        <v>1938</v>
      </c>
      <c r="U889" s="12">
        <v>2000</v>
      </c>
      <c r="V889" s="12">
        <v>11</v>
      </c>
      <c r="W889" s="12">
        <v>-1.7960008000000001</v>
      </c>
      <c r="X889" s="12">
        <v>-2.1909152999999999</v>
      </c>
      <c r="Y889" s="12">
        <v>-1.3982949</v>
      </c>
      <c r="Z889" s="12">
        <v>0.45693557000000001</v>
      </c>
      <c r="AA889" s="12" t="s">
        <v>43</v>
      </c>
      <c r="AB889" s="12">
        <v>0</v>
      </c>
    </row>
    <row r="890" spans="7:28" ht="16" x14ac:dyDescent="0.2">
      <c r="G890" s="12" t="s">
        <v>1472</v>
      </c>
      <c r="H890" s="12">
        <v>132</v>
      </c>
      <c r="I890" s="12">
        <v>258</v>
      </c>
      <c r="J890" s="12" t="s">
        <v>11</v>
      </c>
      <c r="K890" s="12">
        <v>2011</v>
      </c>
      <c r="L890" s="12" t="s">
        <v>1473</v>
      </c>
      <c r="M890" s="12">
        <v>3140432150</v>
      </c>
      <c r="N890" s="12" t="s">
        <v>111</v>
      </c>
      <c r="O890" s="12" t="s">
        <v>1489</v>
      </c>
      <c r="P890" s="14">
        <v>40710</v>
      </c>
      <c r="Q890" s="12" t="s">
        <v>1490</v>
      </c>
      <c r="R890" s="12" t="s">
        <v>1491</v>
      </c>
      <c r="S890" s="12">
        <v>0.02</v>
      </c>
      <c r="T890" s="12">
        <v>2205</v>
      </c>
      <c r="U890" s="12">
        <v>2011</v>
      </c>
      <c r="V890" s="12">
        <v>0</v>
      </c>
      <c r="W890" s="12">
        <v>-1.5322294999999999</v>
      </c>
      <c r="X890" s="12">
        <v>-2.1420718999999999</v>
      </c>
      <c r="Y890" s="12">
        <v>-1.3536300000000001</v>
      </c>
      <c r="Z890" s="12">
        <v>0.47451907999999998</v>
      </c>
      <c r="AA890" s="12" t="s">
        <v>43</v>
      </c>
      <c r="AB890" s="12">
        <v>1</v>
      </c>
    </row>
    <row r="891" spans="7:28" ht="16" x14ac:dyDescent="0.2">
      <c r="G891" s="12" t="s">
        <v>3459</v>
      </c>
      <c r="H891" s="12">
        <v>133</v>
      </c>
      <c r="I891" s="12">
        <v>152</v>
      </c>
      <c r="J891" s="12" t="s">
        <v>2855</v>
      </c>
      <c r="K891" s="12">
        <v>2011</v>
      </c>
      <c r="L891" s="12" t="s">
        <v>3460</v>
      </c>
      <c r="M891" s="12">
        <v>36774776056</v>
      </c>
      <c r="N891" s="12" t="s">
        <v>104</v>
      </c>
      <c r="O891" s="12" t="s">
        <v>2099</v>
      </c>
      <c r="P891" s="14">
        <v>40717</v>
      </c>
      <c r="Q891" s="12" t="s">
        <v>3542</v>
      </c>
      <c r="R891" s="12" t="s">
        <v>3543</v>
      </c>
      <c r="S891" s="12">
        <v>0.2</v>
      </c>
      <c r="T891" s="12">
        <v>43800</v>
      </c>
      <c r="U891" s="12">
        <v>2011</v>
      </c>
      <c r="V891" s="12">
        <v>0</v>
      </c>
      <c r="W891" s="12">
        <v>-0.56142270000000005</v>
      </c>
      <c r="X891" s="12">
        <v>-1.4592703</v>
      </c>
      <c r="Y891" s="12">
        <v>-0.91671879999999994</v>
      </c>
      <c r="Z891" s="12">
        <v>0.60911665000000004</v>
      </c>
      <c r="AA891" s="12" t="s">
        <v>48</v>
      </c>
      <c r="AB891" s="12">
        <v>1</v>
      </c>
    </row>
    <row r="892" spans="7:28" ht="16" x14ac:dyDescent="0.2">
      <c r="G892" s="12" t="s">
        <v>2148</v>
      </c>
      <c r="H892" s="12">
        <v>123</v>
      </c>
      <c r="I892" s="12">
        <v>239</v>
      </c>
      <c r="J892" s="12" t="s">
        <v>11</v>
      </c>
      <c r="K892" s="12">
        <v>2011</v>
      </c>
      <c r="L892" s="12" t="s">
        <v>2149</v>
      </c>
      <c r="M892" s="12">
        <v>419420820</v>
      </c>
      <c r="N892" s="12" t="s">
        <v>35</v>
      </c>
      <c r="O892" s="12" t="s">
        <v>653</v>
      </c>
      <c r="P892" s="14">
        <v>40724</v>
      </c>
      <c r="Q892" s="12" t="s">
        <v>2200</v>
      </c>
      <c r="R892" s="12" t="s">
        <v>2201</v>
      </c>
      <c r="S892" s="12">
        <v>0.12</v>
      </c>
      <c r="T892" s="12">
        <v>349</v>
      </c>
      <c r="U892" s="12">
        <v>2011</v>
      </c>
      <c r="V892" s="12">
        <v>0</v>
      </c>
      <c r="W892" s="12">
        <v>1.5911677399999999</v>
      </c>
      <c r="X892" s="12">
        <v>6.3973840000000004E-2</v>
      </c>
      <c r="Y892" s="12">
        <v>0.40163669000000002</v>
      </c>
      <c r="Z892" s="12">
        <v>0.96913068000000002</v>
      </c>
      <c r="AA892" s="12" t="s">
        <v>39</v>
      </c>
      <c r="AB892" s="12">
        <v>1</v>
      </c>
    </row>
    <row r="893" spans="7:28" ht="16" x14ac:dyDescent="0.2">
      <c r="G893" s="12" t="s">
        <v>3932</v>
      </c>
      <c r="H893" s="12">
        <v>101</v>
      </c>
      <c r="I893" s="12">
        <v>110</v>
      </c>
      <c r="J893" s="12" t="s">
        <v>3480</v>
      </c>
      <c r="K893" s="12">
        <v>2011</v>
      </c>
      <c r="L893" s="12" t="s">
        <v>3933</v>
      </c>
      <c r="M893" s="12">
        <v>79281008.959999993</v>
      </c>
      <c r="N893" s="12" t="s">
        <v>35</v>
      </c>
      <c r="O893" s="12" t="s">
        <v>101</v>
      </c>
      <c r="P893" s="14">
        <v>40732</v>
      </c>
      <c r="Q893" s="12" t="s">
        <v>3969</v>
      </c>
      <c r="R893" s="12" t="s">
        <v>3970</v>
      </c>
      <c r="S893" s="12">
        <v>0.06</v>
      </c>
      <c r="T893" s="12">
        <v>101</v>
      </c>
      <c r="U893" s="12">
        <v>2011</v>
      </c>
      <c r="V893" s="12">
        <v>0</v>
      </c>
      <c r="W893" s="12">
        <v>1.5605420299999999</v>
      </c>
      <c r="X893" s="12">
        <v>0.87525712</v>
      </c>
      <c r="Y893" s="12">
        <v>1.2022832299999999</v>
      </c>
      <c r="Z893" s="12">
        <v>1.18249256</v>
      </c>
      <c r="AA893" s="12" t="s">
        <v>39</v>
      </c>
      <c r="AB893" s="12">
        <v>0</v>
      </c>
    </row>
    <row r="894" spans="7:28" ht="16" x14ac:dyDescent="0.2">
      <c r="G894" s="12" t="s">
        <v>1778</v>
      </c>
      <c r="H894" s="12">
        <v>33</v>
      </c>
      <c r="I894" s="12">
        <v>251</v>
      </c>
      <c r="J894" s="12" t="s">
        <v>11</v>
      </c>
      <c r="K894" s="12">
        <v>2011</v>
      </c>
      <c r="L894" s="12" t="s">
        <v>1779</v>
      </c>
      <c r="M894" s="12">
        <v>109869303.2</v>
      </c>
      <c r="N894" s="12" t="s">
        <v>111</v>
      </c>
      <c r="O894" s="12" t="s">
        <v>237</v>
      </c>
      <c r="P894" s="14">
        <v>40738</v>
      </c>
      <c r="Q894" s="12" t="s">
        <v>1896</v>
      </c>
      <c r="R894" s="12" t="s">
        <v>1897</v>
      </c>
      <c r="S894" s="12">
        <v>0.17</v>
      </c>
      <c r="T894" s="12">
        <v>1500</v>
      </c>
      <c r="U894" s="12">
        <v>2011</v>
      </c>
      <c r="V894" s="12">
        <v>0</v>
      </c>
      <c r="W894" s="12">
        <v>0.12816874</v>
      </c>
      <c r="X894" s="12">
        <v>-0.38925559999999998</v>
      </c>
      <c r="Y894" s="12">
        <v>-0.24405180000000001</v>
      </c>
      <c r="Z894" s="12">
        <v>0.77336983000000004</v>
      </c>
      <c r="AA894" s="12" t="s">
        <v>43</v>
      </c>
      <c r="AB894" s="12">
        <v>1</v>
      </c>
    </row>
    <row r="895" spans="7:28" ht="16" x14ac:dyDescent="0.2">
      <c r="G895" s="12" t="s">
        <v>5877</v>
      </c>
      <c r="H895" s="12">
        <v>0</v>
      </c>
      <c r="I895" s="12">
        <v>0</v>
      </c>
      <c r="J895" s="12" t="s">
        <v>4729</v>
      </c>
      <c r="K895" s="12">
        <v>2011</v>
      </c>
      <c r="L895" s="12" t="s">
        <v>5878</v>
      </c>
      <c r="M895" s="12">
        <v>12711326.77</v>
      </c>
      <c r="N895" s="12" t="s">
        <v>407</v>
      </c>
      <c r="O895" s="12" t="s">
        <v>237</v>
      </c>
      <c r="P895" s="14">
        <v>40743</v>
      </c>
      <c r="Q895" s="12" t="s">
        <v>5883</v>
      </c>
      <c r="R895" s="12" t="s">
        <v>5884</v>
      </c>
      <c r="S895" s="12">
        <v>6.28</v>
      </c>
      <c r="T895" s="12">
        <v>222</v>
      </c>
      <c r="U895" s="12">
        <v>2002</v>
      </c>
      <c r="V895" s="12">
        <v>9</v>
      </c>
      <c r="W895" s="12">
        <v>0.59833177000000004</v>
      </c>
      <c r="X895" s="12">
        <v>0.25812311999999998</v>
      </c>
      <c r="Y895" s="12">
        <v>0.47439334</v>
      </c>
      <c r="Z895" s="12">
        <v>0.95615718000000005</v>
      </c>
      <c r="AA895" s="12" t="s">
        <v>39</v>
      </c>
      <c r="AB895" s="12">
        <v>0</v>
      </c>
    </row>
    <row r="896" spans="7:28" ht="16" x14ac:dyDescent="0.2">
      <c r="G896" s="12" t="s">
        <v>5377</v>
      </c>
      <c r="H896" s="12">
        <v>125</v>
      </c>
      <c r="I896" s="12">
        <v>10</v>
      </c>
      <c r="J896" s="12" t="s">
        <v>4729</v>
      </c>
      <c r="K896" s="12">
        <v>2011</v>
      </c>
      <c r="L896" s="12" t="s">
        <v>5378</v>
      </c>
      <c r="M896" s="12">
        <v>682692549.20000005</v>
      </c>
      <c r="N896" s="12" t="s">
        <v>97</v>
      </c>
      <c r="O896" s="12" t="s">
        <v>1044</v>
      </c>
      <c r="P896" s="14">
        <v>40745</v>
      </c>
      <c r="Q896" s="12" t="s">
        <v>3179</v>
      </c>
      <c r="R896" s="12" t="s">
        <v>5414</v>
      </c>
      <c r="S896" s="12">
        <v>0.09</v>
      </c>
      <c r="T896" s="12">
        <v>909</v>
      </c>
      <c r="U896" s="12">
        <v>2010</v>
      </c>
      <c r="V896" s="12">
        <v>1</v>
      </c>
      <c r="W896" s="12">
        <v>1.22290067</v>
      </c>
      <c r="X896" s="12">
        <v>0.86314374999999999</v>
      </c>
      <c r="Y896" s="12">
        <v>1.16352922</v>
      </c>
      <c r="Z896" s="12">
        <v>1.1378942000000001</v>
      </c>
      <c r="AA896" s="12" t="s">
        <v>107</v>
      </c>
      <c r="AB896" s="12">
        <v>0</v>
      </c>
    </row>
    <row r="897" spans="7:28" ht="16" x14ac:dyDescent="0.2">
      <c r="G897" s="12" t="s">
        <v>2484</v>
      </c>
      <c r="H897" s="12">
        <v>41</v>
      </c>
      <c r="I897" s="12">
        <v>225</v>
      </c>
      <c r="J897" s="12" t="s">
        <v>11</v>
      </c>
      <c r="K897" s="12">
        <v>2011</v>
      </c>
      <c r="L897" s="12" t="s">
        <v>2485</v>
      </c>
      <c r="M897" s="12">
        <v>47540752.920000002</v>
      </c>
      <c r="N897" s="12" t="s">
        <v>407</v>
      </c>
      <c r="O897" s="12" t="s">
        <v>1919</v>
      </c>
      <c r="P897" s="14">
        <v>40750</v>
      </c>
      <c r="Q897" s="12" t="s">
        <v>2524</v>
      </c>
      <c r="R897" s="12" t="s">
        <v>2525</v>
      </c>
      <c r="S897" s="12">
        <v>0.15</v>
      </c>
      <c r="T897" s="12">
        <v>33</v>
      </c>
      <c r="U897" s="12">
        <v>1992</v>
      </c>
      <c r="V897" s="12">
        <v>19</v>
      </c>
      <c r="W897" s="12">
        <v>0.38841303999999999</v>
      </c>
      <c r="X897" s="12">
        <v>0.42840423</v>
      </c>
      <c r="Y897" s="12">
        <v>0.62129721000000004</v>
      </c>
      <c r="Z897" s="12">
        <v>0.98169521000000004</v>
      </c>
      <c r="AA897" s="12" t="s">
        <v>131</v>
      </c>
      <c r="AB897" s="12">
        <v>1</v>
      </c>
    </row>
    <row r="898" spans="7:28" ht="16" x14ac:dyDescent="0.2">
      <c r="G898" s="12" t="s">
        <v>2018</v>
      </c>
      <c r="H898" s="12">
        <v>128</v>
      </c>
      <c r="I898" s="12">
        <v>244</v>
      </c>
      <c r="J898" s="12" t="s">
        <v>11</v>
      </c>
      <c r="K898" s="12">
        <v>2011</v>
      </c>
      <c r="L898" s="12" t="s">
        <v>2019</v>
      </c>
      <c r="M898" s="12">
        <v>4982429196</v>
      </c>
      <c r="N898" s="12" t="s">
        <v>111</v>
      </c>
      <c r="O898" s="12" t="s">
        <v>122</v>
      </c>
      <c r="P898" s="14">
        <v>40751</v>
      </c>
      <c r="Q898" s="12" t="s">
        <v>2069</v>
      </c>
      <c r="R898" s="12" t="s">
        <v>2070</v>
      </c>
      <c r="S898" s="12">
        <v>0.04</v>
      </c>
      <c r="T898" s="12">
        <v>1148</v>
      </c>
      <c r="U898" s="12">
        <v>2005</v>
      </c>
      <c r="V898" s="12">
        <v>6</v>
      </c>
      <c r="W898" s="12">
        <v>-1.0749116999999999</v>
      </c>
      <c r="X898" s="12">
        <v>-0.53235319999999997</v>
      </c>
      <c r="Y898" s="12">
        <v>-0.53311609999999998</v>
      </c>
      <c r="Z898" s="12">
        <v>0.66277026999999999</v>
      </c>
      <c r="AA898" s="12" t="s">
        <v>43</v>
      </c>
      <c r="AB898" s="12">
        <v>1</v>
      </c>
    </row>
    <row r="899" spans="7:28" ht="16" x14ac:dyDescent="0.2">
      <c r="G899" s="12" t="s">
        <v>4265</v>
      </c>
      <c r="H899" s="12">
        <v>131</v>
      </c>
      <c r="I899" s="12">
        <v>84</v>
      </c>
      <c r="J899" s="12" t="s">
        <v>4092</v>
      </c>
      <c r="K899" s="12">
        <v>2011</v>
      </c>
      <c r="L899" s="12" t="s">
        <v>4266</v>
      </c>
      <c r="M899" s="12">
        <v>599878735.20000005</v>
      </c>
      <c r="N899" s="12" t="s">
        <v>49</v>
      </c>
      <c r="O899" s="12" t="s">
        <v>50</v>
      </c>
      <c r="P899" s="14">
        <v>40751</v>
      </c>
      <c r="Q899" s="12" t="s">
        <v>4279</v>
      </c>
      <c r="R899" s="12" t="s">
        <v>4280</v>
      </c>
      <c r="S899" s="12">
        <v>1.79</v>
      </c>
      <c r="T899" s="12">
        <v>490</v>
      </c>
      <c r="U899" s="12">
        <v>2009</v>
      </c>
      <c r="V899" s="12">
        <v>2</v>
      </c>
      <c r="W899" s="12">
        <v>-1.0749116999999999</v>
      </c>
      <c r="X899" s="12">
        <v>-0.53235319999999997</v>
      </c>
      <c r="Y899" s="12">
        <v>-0.53311609999999998</v>
      </c>
      <c r="Z899" s="12">
        <v>0.66277026999999999</v>
      </c>
      <c r="AA899" s="12" t="s">
        <v>39</v>
      </c>
      <c r="AB899" s="12">
        <v>0</v>
      </c>
    </row>
    <row r="900" spans="7:28" ht="16" x14ac:dyDescent="0.2">
      <c r="G900" s="12" t="s">
        <v>3280</v>
      </c>
      <c r="H900" s="12">
        <v>124</v>
      </c>
      <c r="I900" s="12">
        <v>171</v>
      </c>
      <c r="J900" s="12" t="s">
        <v>2855</v>
      </c>
      <c r="K900" s="12">
        <v>2011</v>
      </c>
      <c r="L900" s="12" t="s">
        <v>3281</v>
      </c>
      <c r="M900" s="12">
        <v>687809629.70000005</v>
      </c>
      <c r="N900" s="12" t="s">
        <v>236</v>
      </c>
      <c r="O900" s="12" t="s">
        <v>384</v>
      </c>
      <c r="P900" s="14">
        <v>40752</v>
      </c>
      <c r="Q900" s="12" t="s">
        <v>109</v>
      </c>
      <c r="R900" s="12" t="s">
        <v>3301</v>
      </c>
      <c r="S900" s="12">
        <v>0.09</v>
      </c>
      <c r="T900" s="12">
        <v>1994</v>
      </c>
      <c r="U900" s="12">
        <v>1985</v>
      </c>
      <c r="V900" s="12">
        <v>26</v>
      </c>
      <c r="W900" s="12">
        <v>-1.5124439999999999</v>
      </c>
      <c r="X900" s="12">
        <v>-0.66261760000000003</v>
      </c>
      <c r="Y900" s="12">
        <v>-0.71499000000000001</v>
      </c>
      <c r="Z900" s="12">
        <v>0.60786903999999997</v>
      </c>
      <c r="AA900" s="12" t="s">
        <v>43</v>
      </c>
      <c r="AB900" s="12">
        <v>1</v>
      </c>
    </row>
    <row r="901" spans="7:28" ht="16" x14ac:dyDescent="0.2">
      <c r="G901" s="12" t="s">
        <v>5576</v>
      </c>
      <c r="H901" s="12">
        <v>117</v>
      </c>
      <c r="I901" s="12">
        <v>4</v>
      </c>
      <c r="J901" s="12" t="s">
        <v>4729</v>
      </c>
      <c r="K901" s="12">
        <v>2011</v>
      </c>
      <c r="L901" s="12" t="s">
        <v>5577</v>
      </c>
      <c r="M901" s="12">
        <v>2189225243</v>
      </c>
      <c r="N901" s="12" t="s">
        <v>44</v>
      </c>
      <c r="O901" s="12" t="s">
        <v>218</v>
      </c>
      <c r="P901" s="14">
        <v>40752</v>
      </c>
      <c r="Q901" s="12" t="s">
        <v>1571</v>
      </c>
      <c r="R901" s="12" t="s">
        <v>5629</v>
      </c>
      <c r="S901" s="12">
        <v>0.01</v>
      </c>
      <c r="T901" s="12">
        <v>1010</v>
      </c>
      <c r="U901" s="12">
        <v>2011</v>
      </c>
      <c r="V901" s="12">
        <v>0</v>
      </c>
      <c r="W901" s="12">
        <v>-1.5124439999999999</v>
      </c>
      <c r="X901" s="12">
        <v>-0.66261760000000003</v>
      </c>
      <c r="Y901" s="12">
        <v>-0.71499000000000001</v>
      </c>
      <c r="Z901" s="12">
        <v>0.60786903999999997</v>
      </c>
      <c r="AA901" s="12" t="s">
        <v>43</v>
      </c>
      <c r="AB901" s="12">
        <v>0</v>
      </c>
    </row>
    <row r="902" spans="7:28" ht="16" x14ac:dyDescent="0.2">
      <c r="G902" s="12" t="s">
        <v>3129</v>
      </c>
      <c r="H902" s="12">
        <v>139</v>
      </c>
      <c r="I902" s="12">
        <v>180</v>
      </c>
      <c r="J902" s="12" t="s">
        <v>2855</v>
      </c>
      <c r="K902" s="12">
        <v>2011</v>
      </c>
      <c r="L902" s="12" t="s">
        <v>1537</v>
      </c>
      <c r="M902" s="12">
        <v>810619059.89999998</v>
      </c>
      <c r="N902" s="12" t="s">
        <v>111</v>
      </c>
      <c r="O902" s="12" t="s">
        <v>128</v>
      </c>
      <c r="P902" s="14">
        <v>40759</v>
      </c>
      <c r="Q902" s="12" t="s">
        <v>1561</v>
      </c>
      <c r="R902" s="12" t="s">
        <v>1562</v>
      </c>
      <c r="S902" s="12">
        <v>1.94</v>
      </c>
      <c r="T902" s="12">
        <v>7</v>
      </c>
      <c r="U902" s="12">
        <v>2011</v>
      </c>
      <c r="V902" s="12">
        <v>0</v>
      </c>
      <c r="W902" s="12">
        <v>-3.2188165999999998</v>
      </c>
      <c r="X902" s="12">
        <v>-3.6717941000000001</v>
      </c>
      <c r="Y902" s="12">
        <v>-4.3973677999999996</v>
      </c>
      <c r="Z902" s="12">
        <v>-0.61239109999999997</v>
      </c>
      <c r="AA902" s="12" t="s">
        <v>131</v>
      </c>
      <c r="AB902" s="12">
        <v>1</v>
      </c>
    </row>
    <row r="903" spans="7:28" ht="16" x14ac:dyDescent="0.2">
      <c r="G903" s="12" t="s">
        <v>2701</v>
      </c>
      <c r="H903" s="12">
        <v>19</v>
      </c>
      <c r="I903" s="12">
        <v>212</v>
      </c>
      <c r="J903" s="12" t="s">
        <v>11</v>
      </c>
      <c r="K903" s="12">
        <v>2011</v>
      </c>
      <c r="L903" s="12" t="s">
        <v>2702</v>
      </c>
      <c r="M903" s="12">
        <v>34669737</v>
      </c>
      <c r="N903" s="12" t="s">
        <v>35</v>
      </c>
      <c r="O903" s="12" t="s">
        <v>151</v>
      </c>
      <c r="P903" s="14">
        <v>40765</v>
      </c>
      <c r="Q903" s="12" t="s">
        <v>2731</v>
      </c>
      <c r="R903" s="12" t="s">
        <v>2732</v>
      </c>
      <c r="S903" s="12">
        <v>0.35</v>
      </c>
      <c r="T903" s="12">
        <v>250</v>
      </c>
      <c r="U903" s="12">
        <v>2010</v>
      </c>
      <c r="V903" s="12">
        <v>1</v>
      </c>
      <c r="W903" s="12">
        <v>-2.3524759</v>
      </c>
      <c r="X903" s="12">
        <v>-3.7323914999999999</v>
      </c>
      <c r="Y903" s="12">
        <v>-4.8868739000000003</v>
      </c>
      <c r="Z903" s="12">
        <v>-1.5732565999999999</v>
      </c>
      <c r="AA903" s="12" t="s">
        <v>39</v>
      </c>
      <c r="AB903" s="12">
        <v>1</v>
      </c>
    </row>
    <row r="904" spans="7:28" ht="16" x14ac:dyDescent="0.2">
      <c r="G904" s="12" t="s">
        <v>3930</v>
      </c>
      <c r="H904" s="12">
        <v>108</v>
      </c>
      <c r="I904" s="12">
        <v>110</v>
      </c>
      <c r="J904" s="12" t="s">
        <v>3480</v>
      </c>
      <c r="K904" s="12">
        <v>2011</v>
      </c>
      <c r="L904" s="12" t="s">
        <v>3931</v>
      </c>
      <c r="M904" s="12">
        <v>857878007.70000005</v>
      </c>
      <c r="N904" s="12" t="s">
        <v>118</v>
      </c>
      <c r="O904" s="12" t="s">
        <v>119</v>
      </c>
      <c r="P904" s="14">
        <v>40766</v>
      </c>
      <c r="Q904" s="12" t="s">
        <v>3967</v>
      </c>
      <c r="R904" s="12" t="s">
        <v>3968</v>
      </c>
      <c r="S904" s="12">
        <v>0.16</v>
      </c>
      <c r="T904" s="12">
        <v>941</v>
      </c>
      <c r="U904" s="12">
        <v>2005</v>
      </c>
      <c r="V904" s="12">
        <v>6</v>
      </c>
      <c r="W904" s="12">
        <v>-1.4251442999999999</v>
      </c>
      <c r="X904" s="12">
        <v>-2.4844352000000001</v>
      </c>
      <c r="Y904" s="12">
        <v>-3.3692082999999999</v>
      </c>
      <c r="Z904" s="12">
        <v>-0.9554262</v>
      </c>
      <c r="AA904" s="12" t="s">
        <v>107</v>
      </c>
      <c r="AB904" s="12">
        <v>0</v>
      </c>
    </row>
    <row r="905" spans="7:28" ht="16" x14ac:dyDescent="0.2">
      <c r="G905" s="12" t="s">
        <v>849</v>
      </c>
      <c r="H905" s="12">
        <v>140</v>
      </c>
      <c r="I905" s="12">
        <v>261</v>
      </c>
      <c r="J905" s="12" t="s">
        <v>11</v>
      </c>
      <c r="K905" s="12">
        <v>2011</v>
      </c>
      <c r="L905" s="12" t="s">
        <v>850</v>
      </c>
      <c r="M905" s="12">
        <v>8721221267</v>
      </c>
      <c r="N905" s="12" t="s">
        <v>97</v>
      </c>
      <c r="O905" s="12" t="s">
        <v>289</v>
      </c>
      <c r="P905" s="14">
        <v>40802</v>
      </c>
      <c r="Q905" s="12" t="s">
        <v>881</v>
      </c>
      <c r="R905" s="12" t="s">
        <v>882</v>
      </c>
      <c r="S905" s="12">
        <v>0.06</v>
      </c>
      <c r="T905" s="12">
        <v>23800</v>
      </c>
      <c r="U905" s="12">
        <v>1988</v>
      </c>
      <c r="V905" s="12">
        <v>23</v>
      </c>
      <c r="W905" s="12">
        <v>1.3882689500000001</v>
      </c>
      <c r="X905" s="12">
        <v>-0.41010279999999999</v>
      </c>
      <c r="Y905" s="12">
        <v>-1.0205964999999999</v>
      </c>
      <c r="Z905" s="12">
        <v>-0.67269599999999996</v>
      </c>
      <c r="AA905" s="12" t="s">
        <v>48</v>
      </c>
      <c r="AB905" s="12">
        <v>1</v>
      </c>
    </row>
    <row r="906" spans="7:28" ht="16" x14ac:dyDescent="0.2">
      <c r="G906" s="12" t="s">
        <v>2431</v>
      </c>
      <c r="H906" s="12">
        <v>125</v>
      </c>
      <c r="I906" s="12">
        <v>229</v>
      </c>
      <c r="J906" s="12" t="s">
        <v>11</v>
      </c>
      <c r="K906" s="12">
        <v>2011</v>
      </c>
      <c r="L906" s="12" t="s">
        <v>2432</v>
      </c>
      <c r="M906" s="12">
        <v>307830483.60000002</v>
      </c>
      <c r="N906" s="12" t="s">
        <v>35</v>
      </c>
      <c r="O906" s="12" t="s">
        <v>40</v>
      </c>
      <c r="P906" s="14">
        <v>40821</v>
      </c>
      <c r="Q906" s="12" t="s">
        <v>2447</v>
      </c>
      <c r="R906" s="12" t="s">
        <v>2448</v>
      </c>
      <c r="S906" s="12">
        <v>0.26</v>
      </c>
      <c r="T906" s="12">
        <v>126</v>
      </c>
      <c r="U906" s="12">
        <v>2011</v>
      </c>
      <c r="V906" s="12">
        <v>0</v>
      </c>
      <c r="W906" s="12">
        <v>-0.74288339999999997</v>
      </c>
      <c r="X906" s="12">
        <v>-0.98071319999999995</v>
      </c>
      <c r="Y906" s="12">
        <v>-1.6270222999999999</v>
      </c>
      <c r="Z906" s="12">
        <v>-1.7748060999999999</v>
      </c>
      <c r="AA906" s="12" t="s">
        <v>39</v>
      </c>
      <c r="AB906" s="12">
        <v>1</v>
      </c>
    </row>
    <row r="907" spans="7:28" ht="16" x14ac:dyDescent="0.2">
      <c r="G907" s="12" t="s">
        <v>1069</v>
      </c>
      <c r="H907" s="12">
        <v>124</v>
      </c>
      <c r="I907" s="12">
        <v>261</v>
      </c>
      <c r="J907" s="12" t="s">
        <v>11</v>
      </c>
      <c r="K907" s="12">
        <v>2011</v>
      </c>
      <c r="L907" s="12" t="s">
        <v>1070</v>
      </c>
      <c r="M907" s="12">
        <v>13995794927</v>
      </c>
      <c r="N907" s="12" t="s">
        <v>142</v>
      </c>
      <c r="O907" s="12" t="s">
        <v>1071</v>
      </c>
      <c r="P907" s="14">
        <v>40829</v>
      </c>
      <c r="Q907" s="12" t="s">
        <v>1072</v>
      </c>
      <c r="R907" s="12" t="s">
        <v>1073</v>
      </c>
      <c r="S907" s="12">
        <v>0.25</v>
      </c>
      <c r="T907" s="12">
        <v>16200</v>
      </c>
      <c r="U907" s="12">
        <v>2011</v>
      </c>
      <c r="V907" s="12">
        <v>0</v>
      </c>
      <c r="W907" s="12">
        <v>1.08841896</v>
      </c>
      <c r="X907" s="12">
        <v>6.10576E-3</v>
      </c>
      <c r="Y907" s="12">
        <v>-0.74928249999999996</v>
      </c>
      <c r="Z907" s="12">
        <v>-0.89579629999999999</v>
      </c>
      <c r="AA907" s="12" t="s">
        <v>48</v>
      </c>
      <c r="AB907" s="12">
        <v>1</v>
      </c>
    </row>
    <row r="908" spans="7:28" ht="16" x14ac:dyDescent="0.2">
      <c r="G908" s="12" t="s">
        <v>3328</v>
      </c>
      <c r="H908" s="12">
        <v>133</v>
      </c>
      <c r="I908" s="12">
        <v>167</v>
      </c>
      <c r="J908" s="12" t="s">
        <v>2855</v>
      </c>
      <c r="K908" s="12">
        <v>2011</v>
      </c>
      <c r="L908" s="12" t="s">
        <v>3329</v>
      </c>
      <c r="M908" s="12">
        <v>5525084149</v>
      </c>
      <c r="N908" s="12" t="s">
        <v>118</v>
      </c>
      <c r="O908" s="12" t="s">
        <v>822</v>
      </c>
      <c r="P908" s="14">
        <v>40830</v>
      </c>
      <c r="Q908" s="12" t="s">
        <v>3355</v>
      </c>
      <c r="R908" s="12" t="s">
        <v>3356</v>
      </c>
      <c r="S908" s="12">
        <v>0.3</v>
      </c>
      <c r="T908" s="12">
        <v>725</v>
      </c>
      <c r="U908" s="12">
        <v>2003</v>
      </c>
      <c r="V908" s="12">
        <v>8</v>
      </c>
      <c r="W908" s="12">
        <v>1.5830617300000001</v>
      </c>
      <c r="X908" s="12">
        <v>0.35714458999999998</v>
      </c>
      <c r="Y908" s="12">
        <v>-0.46760780000000002</v>
      </c>
      <c r="Z908" s="12">
        <v>-0.58247309999999997</v>
      </c>
      <c r="AA908" s="12" t="s">
        <v>107</v>
      </c>
      <c r="AB908" s="12">
        <v>1</v>
      </c>
    </row>
    <row r="909" spans="7:28" ht="16" x14ac:dyDescent="0.2">
      <c r="G909" s="12" t="s">
        <v>4131</v>
      </c>
      <c r="H909" s="12">
        <v>119</v>
      </c>
      <c r="I909" s="12">
        <v>93</v>
      </c>
      <c r="J909" s="12" t="s">
        <v>4092</v>
      </c>
      <c r="K909" s="12">
        <v>2011</v>
      </c>
      <c r="L909" s="12" t="s">
        <v>4132</v>
      </c>
      <c r="M909" s="12">
        <v>97487311.040000007</v>
      </c>
      <c r="N909" s="12" t="s">
        <v>49</v>
      </c>
      <c r="O909" s="12" t="s">
        <v>998</v>
      </c>
      <c r="P909" s="14">
        <v>40842</v>
      </c>
      <c r="Q909" s="12" t="s">
        <v>4157</v>
      </c>
      <c r="R909" s="12" t="s">
        <v>4158</v>
      </c>
      <c r="S909" s="12">
        <v>0.26</v>
      </c>
      <c r="T909" s="12">
        <v>178</v>
      </c>
      <c r="U909" s="12">
        <v>2011</v>
      </c>
      <c r="V909" s="12">
        <v>0</v>
      </c>
      <c r="W909" s="12">
        <v>1.34430399</v>
      </c>
      <c r="X909" s="12">
        <v>1.1776593200000001</v>
      </c>
      <c r="Y909" s="12">
        <v>-0.16241410000000001</v>
      </c>
      <c r="Z909" s="12">
        <v>-0.34687380000000001</v>
      </c>
      <c r="AA909" s="12" t="s">
        <v>39</v>
      </c>
      <c r="AB909" s="12">
        <v>0</v>
      </c>
    </row>
    <row r="910" spans="7:28" ht="16" x14ac:dyDescent="0.2">
      <c r="G910" s="12" t="s">
        <v>1798</v>
      </c>
      <c r="H910" s="12">
        <v>136</v>
      </c>
      <c r="I910" s="12">
        <v>249</v>
      </c>
      <c r="J910" s="12" t="s">
        <v>11</v>
      </c>
      <c r="K910" s="12">
        <v>2011</v>
      </c>
      <c r="L910" s="12" t="s">
        <v>1799</v>
      </c>
      <c r="M910" s="12">
        <v>3424995194</v>
      </c>
      <c r="N910" s="12" t="s">
        <v>44</v>
      </c>
      <c r="O910" s="12" t="s">
        <v>367</v>
      </c>
      <c r="P910" s="14">
        <v>40848</v>
      </c>
      <c r="Q910" s="12" t="s">
        <v>1915</v>
      </c>
      <c r="R910" s="12" t="s">
        <v>1916</v>
      </c>
      <c r="S910" s="12">
        <v>0.01</v>
      </c>
      <c r="T910" s="12">
        <v>40600</v>
      </c>
      <c r="U910" s="12">
        <v>2005</v>
      </c>
      <c r="V910" s="12">
        <v>6</v>
      </c>
      <c r="W910" s="12">
        <v>0.22783970000000001</v>
      </c>
      <c r="X910" s="12">
        <v>0.76360053000000006</v>
      </c>
      <c r="Y910" s="12">
        <v>-0.45196019999999998</v>
      </c>
      <c r="Z910" s="12">
        <v>-0.74138970000000004</v>
      </c>
      <c r="AA910" s="12" t="s">
        <v>48</v>
      </c>
      <c r="AB910" s="12">
        <v>1</v>
      </c>
    </row>
    <row r="911" spans="7:28" ht="16" x14ac:dyDescent="0.2">
      <c r="G911" s="12" t="s">
        <v>2132</v>
      </c>
      <c r="H911" s="12">
        <v>136</v>
      </c>
      <c r="I911" s="12">
        <v>240</v>
      </c>
      <c r="J911" s="12" t="s">
        <v>11</v>
      </c>
      <c r="K911" s="12">
        <v>2011</v>
      </c>
      <c r="L911" s="12" t="s">
        <v>2133</v>
      </c>
      <c r="M911" s="12">
        <v>3610827813</v>
      </c>
      <c r="N911" s="12" t="s">
        <v>35</v>
      </c>
      <c r="O911" s="12" t="s">
        <v>147</v>
      </c>
      <c r="P911" s="14">
        <v>40855</v>
      </c>
      <c r="Q911" s="12" t="s">
        <v>2185</v>
      </c>
      <c r="R911" s="12" t="s">
        <v>2186</v>
      </c>
      <c r="S911" s="12">
        <v>0.08</v>
      </c>
      <c r="T911" s="12">
        <v>11000</v>
      </c>
      <c r="U911" s="12">
        <v>1984</v>
      </c>
      <c r="V911" s="12">
        <v>27</v>
      </c>
      <c r="W911" s="12">
        <v>1.4816469299999999</v>
      </c>
      <c r="X911" s="12">
        <v>2.0044179299999998</v>
      </c>
      <c r="Y911" s="12">
        <v>0.40065624999999999</v>
      </c>
      <c r="Z911" s="12">
        <v>0.14892569999999999</v>
      </c>
      <c r="AA911" s="12" t="s">
        <v>48</v>
      </c>
      <c r="AB911" s="12">
        <v>1</v>
      </c>
    </row>
    <row r="912" spans="7:28" ht="16" x14ac:dyDescent="0.2">
      <c r="G912" s="12" t="s">
        <v>542</v>
      </c>
      <c r="H912" s="12">
        <v>121</v>
      </c>
      <c r="I912" s="12">
        <v>262</v>
      </c>
      <c r="J912" s="12" t="s">
        <v>11</v>
      </c>
      <c r="K912" s="12">
        <v>2011</v>
      </c>
      <c r="L912" s="12" t="s">
        <v>543</v>
      </c>
      <c r="M912" s="12">
        <v>1646328010</v>
      </c>
      <c r="N912" s="12" t="s">
        <v>118</v>
      </c>
      <c r="O912" s="12" t="s">
        <v>226</v>
      </c>
      <c r="P912" s="14">
        <v>40856</v>
      </c>
      <c r="Q912" s="12" t="s">
        <v>662</v>
      </c>
      <c r="R912" s="12" t="s">
        <v>663</v>
      </c>
      <c r="S912" s="12">
        <v>0.22</v>
      </c>
      <c r="T912" s="12">
        <v>1020</v>
      </c>
      <c r="U912" s="12">
        <v>2002</v>
      </c>
      <c r="V912" s="12">
        <v>9</v>
      </c>
      <c r="W912" s="12">
        <v>-0.21161170000000001</v>
      </c>
      <c r="X912" s="12">
        <v>0.87102469000000005</v>
      </c>
      <c r="Y912" s="12">
        <v>-0.25438430000000001</v>
      </c>
      <c r="Z912" s="12">
        <v>-0.59336009999999995</v>
      </c>
      <c r="AA912" s="12" t="s">
        <v>43</v>
      </c>
      <c r="AB912" s="12">
        <v>1</v>
      </c>
    </row>
    <row r="913" spans="7:28" ht="16" x14ac:dyDescent="0.2">
      <c r="G913" s="12" t="s">
        <v>775</v>
      </c>
      <c r="H913" s="12">
        <v>82</v>
      </c>
      <c r="I913" s="12">
        <v>262</v>
      </c>
      <c r="J913" s="12" t="s">
        <v>11</v>
      </c>
      <c r="K913" s="12">
        <v>2011</v>
      </c>
      <c r="L913" s="12" t="s">
        <v>776</v>
      </c>
      <c r="M913" s="12">
        <v>207491298.69999999</v>
      </c>
      <c r="N913" s="12" t="s">
        <v>104</v>
      </c>
      <c r="O913" s="12" t="s">
        <v>50</v>
      </c>
      <c r="P913" s="14">
        <v>40857</v>
      </c>
      <c r="Q913" s="12" t="s">
        <v>783</v>
      </c>
      <c r="R913" s="12" t="s">
        <v>784</v>
      </c>
      <c r="S913" s="12">
        <v>0.03</v>
      </c>
      <c r="T913" s="12">
        <v>370</v>
      </c>
      <c r="U913" s="12">
        <v>2007</v>
      </c>
      <c r="V913" s="12">
        <v>4</v>
      </c>
      <c r="W913" s="12">
        <v>0.11443684</v>
      </c>
      <c r="X913" s="12">
        <v>1.0925309400000001</v>
      </c>
      <c r="Y913" s="12">
        <v>-9.1624200000000003E-2</v>
      </c>
      <c r="Z913" s="12">
        <v>-0.42753910000000001</v>
      </c>
      <c r="AA913" s="12" t="s">
        <v>39</v>
      </c>
      <c r="AB913" s="12">
        <v>1</v>
      </c>
    </row>
    <row r="914" spans="7:28" ht="16" x14ac:dyDescent="0.2">
      <c r="G914" s="12" t="s">
        <v>1650</v>
      </c>
      <c r="H914" s="12">
        <v>135</v>
      </c>
      <c r="I914" s="12">
        <v>254</v>
      </c>
      <c r="J914" s="12" t="s">
        <v>11</v>
      </c>
      <c r="K914" s="12">
        <v>2011</v>
      </c>
      <c r="L914" s="12" t="s">
        <v>1651</v>
      </c>
      <c r="M914" s="12">
        <v>2751686887</v>
      </c>
      <c r="N914" s="12" t="s">
        <v>44</v>
      </c>
      <c r="O914" s="12" t="s">
        <v>218</v>
      </c>
      <c r="P914" s="14">
        <v>40863</v>
      </c>
      <c r="Q914" s="12" t="s">
        <v>1686</v>
      </c>
      <c r="R914" s="12" t="s">
        <v>1687</v>
      </c>
      <c r="S914" s="12">
        <v>710.68</v>
      </c>
      <c r="T914" s="12">
        <v>360</v>
      </c>
      <c r="U914" s="12">
        <v>2009</v>
      </c>
      <c r="V914" s="12">
        <v>2</v>
      </c>
      <c r="W914" s="12">
        <v>-0.34470869999999998</v>
      </c>
      <c r="X914" s="12">
        <v>0.88551234000000001</v>
      </c>
      <c r="Y914" s="12">
        <v>-9.7441899999999998E-2</v>
      </c>
      <c r="Z914" s="12">
        <v>-0.48564099999999999</v>
      </c>
      <c r="AA914" s="12" t="s">
        <v>39</v>
      </c>
      <c r="AB914" s="12">
        <v>1</v>
      </c>
    </row>
    <row r="915" spans="7:28" ht="16" x14ac:dyDescent="0.2">
      <c r="G915" s="12" t="s">
        <v>4985</v>
      </c>
      <c r="H915" s="12">
        <v>99</v>
      </c>
      <c r="I915" s="12">
        <v>28</v>
      </c>
      <c r="J915" s="12" t="s">
        <v>4729</v>
      </c>
      <c r="K915" s="12">
        <v>2011</v>
      </c>
      <c r="L915" s="12" t="s">
        <v>4986</v>
      </c>
      <c r="M915" s="12">
        <v>223339931.59999999</v>
      </c>
      <c r="N915" s="12" t="s">
        <v>44</v>
      </c>
      <c r="O915" s="12" t="s">
        <v>218</v>
      </c>
      <c r="P915" s="14">
        <v>40864</v>
      </c>
      <c r="Q915" s="12" t="s">
        <v>5037</v>
      </c>
      <c r="R915" s="12" t="s">
        <v>5038</v>
      </c>
      <c r="S915" s="12">
        <v>10.38</v>
      </c>
      <c r="T915" s="12">
        <v>68</v>
      </c>
      <c r="U915" s="12">
        <v>2006</v>
      </c>
      <c r="V915" s="12">
        <v>5</v>
      </c>
      <c r="W915" s="12">
        <v>-1.3824082</v>
      </c>
      <c r="X915" s="12">
        <v>0.40513761999999998</v>
      </c>
      <c r="Y915" s="12">
        <v>-0.39537109999999998</v>
      </c>
      <c r="Z915" s="12">
        <v>-0.82191000000000003</v>
      </c>
      <c r="AA915" s="12" t="s">
        <v>131</v>
      </c>
      <c r="AB915" s="12">
        <v>0</v>
      </c>
    </row>
    <row r="916" spans="7:28" ht="16" x14ac:dyDescent="0.2">
      <c r="G916" s="12" t="s">
        <v>5871</v>
      </c>
      <c r="H916" s="12">
        <v>0</v>
      </c>
      <c r="I916" s="12">
        <v>0</v>
      </c>
      <c r="J916" s="12" t="s">
        <v>4729</v>
      </c>
      <c r="K916" s="12">
        <v>2011</v>
      </c>
      <c r="L916" s="12" t="s">
        <v>5872</v>
      </c>
      <c r="M916" s="12">
        <v>31231637</v>
      </c>
      <c r="N916" s="12" t="s">
        <v>111</v>
      </c>
      <c r="O916" s="12" t="s">
        <v>128</v>
      </c>
      <c r="P916" s="14">
        <v>40879</v>
      </c>
      <c r="Q916" s="12" t="s">
        <v>5873</v>
      </c>
      <c r="R916" s="12" t="s">
        <v>5874</v>
      </c>
      <c r="S916" s="12">
        <v>0.38</v>
      </c>
      <c r="T916" s="12">
        <v>3</v>
      </c>
      <c r="U916" s="12">
        <v>1995</v>
      </c>
      <c r="V916" s="12">
        <v>16</v>
      </c>
      <c r="W916" s="12">
        <v>0.53777357999999997</v>
      </c>
      <c r="X916" s="12">
        <v>0.97809743999999998</v>
      </c>
      <c r="Y916" s="12">
        <v>0.19606949000000001</v>
      </c>
      <c r="Z916" s="12">
        <v>-0.37715320000000002</v>
      </c>
      <c r="AA916" s="12" t="s">
        <v>131</v>
      </c>
      <c r="AB916" s="12">
        <v>0</v>
      </c>
    </row>
    <row r="917" spans="7:28" ht="16" x14ac:dyDescent="0.2">
      <c r="G917" s="12" t="s">
        <v>332</v>
      </c>
      <c r="H917" s="12">
        <v>129</v>
      </c>
      <c r="I917" s="12">
        <v>262</v>
      </c>
      <c r="J917" s="12" t="s">
        <v>11</v>
      </c>
      <c r="K917" s="12">
        <v>2011</v>
      </c>
      <c r="L917" s="12" t="s">
        <v>333</v>
      </c>
      <c r="M917" s="12">
        <v>5717799209</v>
      </c>
      <c r="N917" s="12" t="s">
        <v>118</v>
      </c>
      <c r="O917" s="12" t="s">
        <v>411</v>
      </c>
      <c r="P917" s="14">
        <v>40884</v>
      </c>
      <c r="Q917" s="12" t="s">
        <v>412</v>
      </c>
      <c r="R917" s="12" t="s">
        <v>413</v>
      </c>
      <c r="S917" s="12">
        <v>0.05</v>
      </c>
      <c r="T917" s="12">
        <v>3228</v>
      </c>
      <c r="U917" s="12">
        <v>2011</v>
      </c>
      <c r="V917" s="12">
        <v>0</v>
      </c>
      <c r="W917" s="12">
        <v>0.96802498000000003</v>
      </c>
      <c r="X917" s="12">
        <v>1.24996796</v>
      </c>
      <c r="Y917" s="12">
        <v>0.47662946</v>
      </c>
      <c r="Z917" s="12">
        <v>-0.11598990000000001</v>
      </c>
      <c r="AA917" s="12" t="s">
        <v>43</v>
      </c>
      <c r="AB917" s="12">
        <v>1</v>
      </c>
    </row>
    <row r="918" spans="7:28" ht="16" x14ac:dyDescent="0.2">
      <c r="G918" s="12" t="s">
        <v>4731</v>
      </c>
      <c r="H918" s="12">
        <v>120</v>
      </c>
      <c r="I918" s="12">
        <v>49</v>
      </c>
      <c r="J918" s="12" t="s">
        <v>4729</v>
      </c>
      <c r="K918" s="12">
        <v>2011</v>
      </c>
      <c r="L918" s="12" t="s">
        <v>4732</v>
      </c>
      <c r="M918" s="12">
        <v>6183689438</v>
      </c>
      <c r="N918" s="12" t="s">
        <v>104</v>
      </c>
      <c r="O918" s="12" t="s">
        <v>115</v>
      </c>
      <c r="P918" s="14">
        <v>40889</v>
      </c>
      <c r="Q918" s="12" t="s">
        <v>3179</v>
      </c>
      <c r="R918" s="12" t="s">
        <v>4789</v>
      </c>
      <c r="S918" s="12">
        <v>0.48</v>
      </c>
      <c r="T918" s="12">
        <v>650</v>
      </c>
      <c r="U918" s="12">
        <v>2011</v>
      </c>
      <c r="V918" s="12">
        <v>0</v>
      </c>
      <c r="W918" s="12">
        <v>0.41586039000000002</v>
      </c>
      <c r="X918" s="12">
        <v>0.61949675000000004</v>
      </c>
      <c r="Y918" s="12">
        <v>9.8915799999999998E-2</v>
      </c>
      <c r="Z918" s="12">
        <v>-0.51433110000000004</v>
      </c>
      <c r="AA918" s="12" t="s">
        <v>107</v>
      </c>
      <c r="AB918" s="12">
        <v>0</v>
      </c>
    </row>
    <row r="919" spans="7:28" ht="16" x14ac:dyDescent="0.2">
      <c r="G919" s="12" t="s">
        <v>3087</v>
      </c>
      <c r="H919" s="12">
        <v>120</v>
      </c>
      <c r="I919" s="12">
        <v>186</v>
      </c>
      <c r="J919" s="12" t="s">
        <v>2855</v>
      </c>
      <c r="K919" s="12">
        <v>2011</v>
      </c>
      <c r="L919" s="12" t="s">
        <v>3088</v>
      </c>
      <c r="M919" s="12">
        <v>317301027.80000001</v>
      </c>
      <c r="N919" s="12" t="s">
        <v>104</v>
      </c>
      <c r="O919" s="12" t="s">
        <v>115</v>
      </c>
      <c r="P919" s="14">
        <v>40891</v>
      </c>
      <c r="Q919" s="12" t="s">
        <v>3185</v>
      </c>
      <c r="R919" s="12" t="s">
        <v>3186</v>
      </c>
      <c r="S919" s="12">
        <v>0.72</v>
      </c>
      <c r="T919" s="12">
        <v>312</v>
      </c>
      <c r="U919" s="12">
        <v>2011</v>
      </c>
      <c r="V919" s="12">
        <v>0</v>
      </c>
      <c r="W919" s="12">
        <v>-0.31029709999999999</v>
      </c>
      <c r="X919" s="12">
        <v>1.7332119999999999E-2</v>
      </c>
      <c r="Y919" s="12">
        <v>-0.28408620000000001</v>
      </c>
      <c r="Z919" s="12">
        <v>-0.90576330000000005</v>
      </c>
      <c r="AA919" s="12" t="s">
        <v>39</v>
      </c>
      <c r="AB919" s="12">
        <v>1</v>
      </c>
    </row>
    <row r="920" spans="7:28" ht="16" x14ac:dyDescent="0.2">
      <c r="G920" s="12" t="s">
        <v>326</v>
      </c>
      <c r="H920" s="12">
        <v>129</v>
      </c>
      <c r="I920" s="12">
        <v>262</v>
      </c>
      <c r="J920" s="12" t="s">
        <v>11</v>
      </c>
      <c r="K920" s="12">
        <v>2011</v>
      </c>
      <c r="L920" s="12" t="s">
        <v>327</v>
      </c>
      <c r="M920" s="12">
        <v>46981833.600000001</v>
      </c>
      <c r="N920" s="12" t="s">
        <v>104</v>
      </c>
      <c r="O920" s="12" t="s">
        <v>115</v>
      </c>
      <c r="P920" s="14">
        <v>40892</v>
      </c>
      <c r="Q920" s="12" t="s">
        <v>403</v>
      </c>
      <c r="R920" s="12" t="s">
        <v>404</v>
      </c>
      <c r="S920" s="12">
        <v>0.05</v>
      </c>
      <c r="T920" s="12">
        <v>70</v>
      </c>
      <c r="U920" s="12">
        <v>2011</v>
      </c>
      <c r="V920" s="12">
        <v>0</v>
      </c>
      <c r="W920" s="12">
        <v>-0.14481740000000001</v>
      </c>
      <c r="X920" s="12">
        <v>9.96861E-2</v>
      </c>
      <c r="Y920" s="12">
        <v>-0.2146015</v>
      </c>
      <c r="Z920" s="12">
        <v>-0.8401613</v>
      </c>
      <c r="AA920" s="12" t="s">
        <v>131</v>
      </c>
      <c r="AB920" s="12">
        <v>1</v>
      </c>
    </row>
    <row r="921" spans="7:28" ht="16" x14ac:dyDescent="0.2">
      <c r="G921" s="12" t="s">
        <v>358</v>
      </c>
      <c r="H921" s="12">
        <v>128</v>
      </c>
      <c r="I921" s="12">
        <v>262</v>
      </c>
      <c r="J921" s="12" t="s">
        <v>11</v>
      </c>
      <c r="K921" s="12">
        <v>2011</v>
      </c>
      <c r="L921" s="12" t="s">
        <v>359</v>
      </c>
      <c r="M921" s="12">
        <v>2303069147</v>
      </c>
      <c r="N921" s="12" t="s">
        <v>104</v>
      </c>
      <c r="O921" s="12" t="s">
        <v>115</v>
      </c>
      <c r="P921" s="14">
        <v>40892</v>
      </c>
      <c r="Q921" s="12" t="s">
        <v>439</v>
      </c>
      <c r="R921" s="12" t="s">
        <v>440</v>
      </c>
      <c r="S921" s="12">
        <v>0.38</v>
      </c>
      <c r="T921" s="12">
        <v>390</v>
      </c>
      <c r="U921" s="12">
        <v>2006</v>
      </c>
      <c r="V921" s="12">
        <v>5</v>
      </c>
      <c r="W921" s="12">
        <v>-0.14481740000000001</v>
      </c>
      <c r="X921" s="12">
        <v>9.96861E-2</v>
      </c>
      <c r="Y921" s="12">
        <v>-0.2146015</v>
      </c>
      <c r="Z921" s="12">
        <v>-0.8401613</v>
      </c>
      <c r="AA921" s="12" t="s">
        <v>39</v>
      </c>
      <c r="AB921" s="12">
        <v>1</v>
      </c>
    </row>
    <row r="922" spans="7:28" ht="16" x14ac:dyDescent="0.2">
      <c r="G922" s="12" t="s">
        <v>4269</v>
      </c>
      <c r="H922" s="12">
        <v>112</v>
      </c>
      <c r="I922" s="12">
        <v>83</v>
      </c>
      <c r="J922" s="12" t="s">
        <v>4092</v>
      </c>
      <c r="K922" s="12">
        <v>2011</v>
      </c>
      <c r="L922" s="12" t="s">
        <v>4270</v>
      </c>
      <c r="M922" s="12">
        <v>3080763002</v>
      </c>
      <c r="N922" s="12" t="s">
        <v>118</v>
      </c>
      <c r="O922" s="12" t="s">
        <v>119</v>
      </c>
      <c r="P922" s="14">
        <v>40893</v>
      </c>
      <c r="Q922" s="12" t="s">
        <v>4282</v>
      </c>
      <c r="R922" s="12" t="s">
        <v>4283</v>
      </c>
      <c r="S922" s="12">
        <v>0.16</v>
      </c>
      <c r="T922" s="12">
        <v>1555</v>
      </c>
      <c r="U922" s="12">
        <v>2007</v>
      </c>
      <c r="V922" s="12">
        <v>4</v>
      </c>
      <c r="W922" s="12">
        <v>2.9448829999999999E-2</v>
      </c>
      <c r="X922" s="12">
        <v>0.18713782000000001</v>
      </c>
      <c r="Y922" s="12">
        <v>-0.1456779</v>
      </c>
      <c r="Z922" s="12">
        <v>-0.77607570000000003</v>
      </c>
      <c r="AA922" s="12" t="s">
        <v>43</v>
      </c>
      <c r="AB922" s="12">
        <v>0</v>
      </c>
    </row>
    <row r="923" spans="7:28" ht="16" x14ac:dyDescent="0.2">
      <c r="G923" s="12" t="s">
        <v>5168</v>
      </c>
      <c r="H923" s="12">
        <v>111</v>
      </c>
      <c r="I923" s="12">
        <v>20</v>
      </c>
      <c r="J923" s="12" t="s">
        <v>4729</v>
      </c>
      <c r="K923" s="12">
        <v>2012</v>
      </c>
      <c r="L923" s="12" t="s">
        <v>5169</v>
      </c>
      <c r="M923" s="12">
        <v>520416470</v>
      </c>
      <c r="N923" s="12" t="s">
        <v>97</v>
      </c>
      <c r="O923" s="12" t="s">
        <v>98</v>
      </c>
      <c r="P923" s="14">
        <v>40927</v>
      </c>
      <c r="Q923" s="12" t="s">
        <v>2526</v>
      </c>
      <c r="R923" s="12" t="s">
        <v>5202</v>
      </c>
      <c r="S923" s="12">
        <v>0.06</v>
      </c>
      <c r="T923" s="12">
        <v>727</v>
      </c>
      <c r="U923" s="12">
        <v>2006</v>
      </c>
      <c r="V923" s="12">
        <v>6</v>
      </c>
      <c r="W923" s="12">
        <v>2.0138792300000001</v>
      </c>
      <c r="X923" s="12">
        <v>1.9709932800000001</v>
      </c>
      <c r="Y923" s="12">
        <v>1.7448492099999999</v>
      </c>
      <c r="Z923" s="12">
        <v>0.73392416999999999</v>
      </c>
      <c r="AA923" s="12" t="s">
        <v>107</v>
      </c>
      <c r="AB923" s="12">
        <v>0</v>
      </c>
    </row>
    <row r="924" spans="7:28" ht="16" x14ac:dyDescent="0.2">
      <c r="G924" s="12" t="s">
        <v>449</v>
      </c>
      <c r="H924" s="12">
        <v>127</v>
      </c>
      <c r="I924" s="12">
        <v>262</v>
      </c>
      <c r="J924" s="12" t="s">
        <v>11</v>
      </c>
      <c r="K924" s="12">
        <v>2012</v>
      </c>
      <c r="L924" s="12" t="s">
        <v>450</v>
      </c>
      <c r="M924" s="12">
        <v>6613341089</v>
      </c>
      <c r="N924" s="12" t="s">
        <v>118</v>
      </c>
      <c r="O924" s="12" t="s">
        <v>226</v>
      </c>
      <c r="P924" s="14">
        <v>40933</v>
      </c>
      <c r="Q924" s="12" t="s">
        <v>479</v>
      </c>
      <c r="R924" s="12" t="s">
        <v>480</v>
      </c>
      <c r="S924" s="12">
        <v>0.21</v>
      </c>
      <c r="T924" s="12">
        <v>1893</v>
      </c>
      <c r="U924" s="12">
        <v>2001</v>
      </c>
      <c r="V924" s="12">
        <v>11</v>
      </c>
      <c r="W924" s="12">
        <v>1.8488245000000001</v>
      </c>
      <c r="X924" s="12">
        <v>1.9556918700000001</v>
      </c>
      <c r="Y924" s="12">
        <v>2.0248202100000001</v>
      </c>
      <c r="Z924" s="12">
        <v>0.90614572000000004</v>
      </c>
      <c r="AA924" s="12" t="s">
        <v>43</v>
      </c>
      <c r="AB924" s="12">
        <v>1</v>
      </c>
    </row>
    <row r="925" spans="7:28" ht="16" x14ac:dyDescent="0.2">
      <c r="G925" s="12" t="s">
        <v>769</v>
      </c>
      <c r="H925" s="12">
        <v>85</v>
      </c>
      <c r="I925" s="12">
        <v>262</v>
      </c>
      <c r="J925" s="12" t="s">
        <v>11</v>
      </c>
      <c r="K925" s="12">
        <v>2012</v>
      </c>
      <c r="L925" s="12" t="s">
        <v>770</v>
      </c>
      <c r="M925" s="12">
        <v>79582391</v>
      </c>
      <c r="N925" s="12" t="s">
        <v>35</v>
      </c>
      <c r="O925" s="12" t="s">
        <v>653</v>
      </c>
      <c r="P925" s="14">
        <v>40934</v>
      </c>
      <c r="Q925" s="12" t="s">
        <v>777</v>
      </c>
      <c r="R925" s="12" t="s">
        <v>778</v>
      </c>
      <c r="S925" s="12">
        <v>0.15</v>
      </c>
      <c r="T925" s="12">
        <v>67</v>
      </c>
      <c r="U925" s="12">
        <v>2011</v>
      </c>
      <c r="V925" s="12">
        <v>1</v>
      </c>
      <c r="W925" s="12">
        <v>1.35354069</v>
      </c>
      <c r="X925" s="12">
        <v>1.6857496000000001</v>
      </c>
      <c r="Y925" s="12">
        <v>1.86978958</v>
      </c>
      <c r="Z925" s="12">
        <v>0.78265045</v>
      </c>
      <c r="AA925" s="12" t="s">
        <v>131</v>
      </c>
      <c r="AB925" s="12">
        <v>1</v>
      </c>
    </row>
    <row r="926" spans="7:28" ht="16" x14ac:dyDescent="0.2">
      <c r="G926" s="12" t="s">
        <v>956</v>
      </c>
      <c r="H926" s="12">
        <v>128</v>
      </c>
      <c r="I926" s="12">
        <v>261</v>
      </c>
      <c r="J926" s="12" t="s">
        <v>11</v>
      </c>
      <c r="K926" s="12">
        <v>2012</v>
      </c>
      <c r="L926" s="12" t="s">
        <v>957</v>
      </c>
      <c r="M926" s="12">
        <v>5497660402</v>
      </c>
      <c r="N926" s="12" t="s">
        <v>236</v>
      </c>
      <c r="O926" s="12" t="s">
        <v>395</v>
      </c>
      <c r="P926" s="14">
        <v>40935</v>
      </c>
      <c r="Q926" s="12" t="s">
        <v>1007</v>
      </c>
      <c r="R926" s="12" t="s">
        <v>1008</v>
      </c>
      <c r="S926" s="12">
        <v>0.04</v>
      </c>
      <c r="T926" s="12">
        <v>11410</v>
      </c>
      <c r="U926" s="12">
        <v>2012</v>
      </c>
      <c r="V926" s="12">
        <v>0</v>
      </c>
      <c r="W926" s="12">
        <v>1.1505605299999999</v>
      </c>
      <c r="X926" s="12">
        <v>1.59471874</v>
      </c>
      <c r="Y926" s="12">
        <v>1.8202019599999999</v>
      </c>
      <c r="Z926" s="12">
        <v>0.74753579000000003</v>
      </c>
      <c r="AA926" s="12" t="s">
        <v>48</v>
      </c>
      <c r="AB926" s="12">
        <v>1</v>
      </c>
    </row>
    <row r="927" spans="7:28" ht="16" x14ac:dyDescent="0.2">
      <c r="G927" s="12" t="s">
        <v>3912</v>
      </c>
      <c r="H927" s="12">
        <v>122</v>
      </c>
      <c r="I927" s="12">
        <v>112</v>
      </c>
      <c r="J927" s="12" t="s">
        <v>3480</v>
      </c>
      <c r="K927" s="12">
        <v>2012</v>
      </c>
      <c r="L927" s="12" t="s">
        <v>3913</v>
      </c>
      <c r="M927" s="12">
        <v>2219932050</v>
      </c>
      <c r="N927" s="12" t="s">
        <v>97</v>
      </c>
      <c r="O927" s="12" t="s">
        <v>973</v>
      </c>
      <c r="P927" s="14">
        <v>40940</v>
      </c>
      <c r="Q927" s="12" t="s">
        <v>1421</v>
      </c>
      <c r="R927" s="12" t="s">
        <v>3953</v>
      </c>
      <c r="S927" s="12">
        <v>1.22</v>
      </c>
      <c r="T927" s="12">
        <v>2202</v>
      </c>
      <c r="U927" s="12">
        <v>2008</v>
      </c>
      <c r="V927" s="12">
        <v>4</v>
      </c>
      <c r="W927" s="12">
        <v>1.36407353</v>
      </c>
      <c r="X927" s="12">
        <v>1.6465654300000001</v>
      </c>
      <c r="Y927" s="12">
        <v>1.9073489400000001</v>
      </c>
      <c r="Z927" s="12">
        <v>0.86315518999999996</v>
      </c>
      <c r="AA927" s="12" t="s">
        <v>43</v>
      </c>
      <c r="AB927" s="12">
        <v>0</v>
      </c>
    </row>
    <row r="928" spans="7:28" ht="16" x14ac:dyDescent="0.2">
      <c r="G928" s="12" t="s">
        <v>4943</v>
      </c>
      <c r="H928" s="12">
        <v>108</v>
      </c>
      <c r="I928" s="12">
        <v>34</v>
      </c>
      <c r="J928" s="12" t="s">
        <v>4729</v>
      </c>
      <c r="K928" s="12">
        <v>2012</v>
      </c>
      <c r="L928" s="12" t="s">
        <v>4944</v>
      </c>
      <c r="M928" s="12">
        <v>3429318168</v>
      </c>
      <c r="N928" s="12" t="s">
        <v>104</v>
      </c>
      <c r="O928" s="12" t="s">
        <v>115</v>
      </c>
      <c r="P928" s="14">
        <v>40941</v>
      </c>
      <c r="Q928" s="12" t="s">
        <v>5001</v>
      </c>
      <c r="R928" s="12" t="s">
        <v>5002</v>
      </c>
      <c r="S928" s="12">
        <v>0.82</v>
      </c>
      <c r="T928" s="12">
        <v>217</v>
      </c>
      <c r="U928" s="12">
        <v>2003</v>
      </c>
      <c r="V928" s="12">
        <v>9</v>
      </c>
      <c r="W928" s="12">
        <v>1.40051653</v>
      </c>
      <c r="X928" s="12">
        <v>1.6187171899999999</v>
      </c>
      <c r="Y928" s="12">
        <v>1.9019553300000001</v>
      </c>
      <c r="Z928" s="12">
        <v>0.88434420999999996</v>
      </c>
      <c r="AA928" s="12" t="s">
        <v>39</v>
      </c>
      <c r="AB928" s="12">
        <v>0</v>
      </c>
    </row>
    <row r="929" spans="7:28" ht="16" x14ac:dyDescent="0.2">
      <c r="G929" s="12" t="s">
        <v>1764</v>
      </c>
      <c r="H929" s="12">
        <v>125</v>
      </c>
      <c r="I929" s="12">
        <v>251</v>
      </c>
      <c r="J929" s="12" t="s">
        <v>11</v>
      </c>
      <c r="K929" s="12">
        <v>2012</v>
      </c>
      <c r="L929" s="12" t="s">
        <v>1765</v>
      </c>
      <c r="M929" s="12">
        <v>217852295.30000001</v>
      </c>
      <c r="N929" s="12" t="s">
        <v>44</v>
      </c>
      <c r="O929" s="12" t="s">
        <v>218</v>
      </c>
      <c r="P929" s="14">
        <v>40942</v>
      </c>
      <c r="Q929" s="12" t="s">
        <v>1884</v>
      </c>
      <c r="R929" s="12" t="s">
        <v>1885</v>
      </c>
      <c r="S929" s="12">
        <v>0.88</v>
      </c>
      <c r="T929" s="12">
        <v>300</v>
      </c>
      <c r="U929" s="12">
        <v>2000</v>
      </c>
      <c r="V929" s="12">
        <v>12</v>
      </c>
      <c r="W929" s="12">
        <v>2.2185945600000001</v>
      </c>
      <c r="X929" s="12">
        <v>1.9903261000000001</v>
      </c>
      <c r="Y929" s="12">
        <v>2.1981034300000002</v>
      </c>
      <c r="Z929" s="12">
        <v>1.18562357</v>
      </c>
      <c r="AA929" s="12" t="s">
        <v>39</v>
      </c>
      <c r="AB929" s="12">
        <v>1</v>
      </c>
    </row>
    <row r="930" spans="7:28" ht="16" x14ac:dyDescent="0.2">
      <c r="G930" s="12" t="s">
        <v>292</v>
      </c>
      <c r="H930" s="12">
        <v>131</v>
      </c>
      <c r="I930" s="12">
        <v>262</v>
      </c>
      <c r="J930" s="12" t="s">
        <v>11</v>
      </c>
      <c r="K930" s="12">
        <v>2012</v>
      </c>
      <c r="L930" s="12" t="s">
        <v>293</v>
      </c>
      <c r="M930" s="12">
        <v>6073591162</v>
      </c>
      <c r="N930" s="12" t="s">
        <v>118</v>
      </c>
      <c r="O930" s="12" t="s">
        <v>119</v>
      </c>
      <c r="P930" s="14">
        <v>40947</v>
      </c>
      <c r="Q930" s="12" t="s">
        <v>362</v>
      </c>
      <c r="R930" s="12" t="s">
        <v>363</v>
      </c>
      <c r="S930" s="12">
        <v>0.25</v>
      </c>
      <c r="T930" s="12">
        <v>25962</v>
      </c>
      <c r="U930" s="12">
        <v>1993</v>
      </c>
      <c r="V930" s="12">
        <v>19</v>
      </c>
      <c r="W930" s="12">
        <v>1.8396950299999999</v>
      </c>
      <c r="X930" s="12">
        <v>1.8597527599999999</v>
      </c>
      <c r="Y930" s="12">
        <v>2.13614674</v>
      </c>
      <c r="Z930" s="12">
        <v>1.2518117</v>
      </c>
      <c r="AA930" s="12" t="s">
        <v>48</v>
      </c>
      <c r="AB930" s="12">
        <v>1</v>
      </c>
    </row>
    <row r="931" spans="7:28" ht="16" x14ac:dyDescent="0.2">
      <c r="G931" s="12" t="s">
        <v>1976</v>
      </c>
      <c r="H931" s="12">
        <v>121</v>
      </c>
      <c r="I931" s="12">
        <v>247</v>
      </c>
      <c r="J931" s="12" t="s">
        <v>11</v>
      </c>
      <c r="K931" s="12">
        <v>2012</v>
      </c>
      <c r="L931" s="12" t="s">
        <v>1977</v>
      </c>
      <c r="M931" s="12">
        <v>538803543.79999995</v>
      </c>
      <c r="N931" s="12" t="s">
        <v>44</v>
      </c>
      <c r="O931" s="12" t="s">
        <v>218</v>
      </c>
      <c r="P931" s="14">
        <v>40947</v>
      </c>
      <c r="Q931" s="12" t="s">
        <v>2034</v>
      </c>
      <c r="R931" s="12" t="s">
        <v>2035</v>
      </c>
      <c r="S931" s="12">
        <v>5.91</v>
      </c>
      <c r="T931" s="12">
        <v>66</v>
      </c>
      <c r="U931" s="12">
        <v>1997</v>
      </c>
      <c r="V931" s="12">
        <v>15</v>
      </c>
      <c r="W931" s="12">
        <v>1.8396950299999999</v>
      </c>
      <c r="X931" s="12">
        <v>1.8597527599999999</v>
      </c>
      <c r="Y931" s="12">
        <v>2.13614674</v>
      </c>
      <c r="Z931" s="12">
        <v>1.2518117</v>
      </c>
      <c r="AA931" s="12" t="s">
        <v>131</v>
      </c>
      <c r="AB931" s="12">
        <v>1</v>
      </c>
    </row>
    <row r="932" spans="7:28" ht="16" x14ac:dyDescent="0.2">
      <c r="G932" s="12" t="s">
        <v>3906</v>
      </c>
      <c r="H932" s="12">
        <v>107</v>
      </c>
      <c r="I932" s="12">
        <v>114</v>
      </c>
      <c r="J932" s="12" t="s">
        <v>3480</v>
      </c>
      <c r="K932" s="12">
        <v>2012</v>
      </c>
      <c r="L932" s="12" t="s">
        <v>3907</v>
      </c>
      <c r="M932" s="12">
        <v>7924232826</v>
      </c>
      <c r="N932" s="12" t="s">
        <v>111</v>
      </c>
      <c r="O932" s="12" t="s">
        <v>157</v>
      </c>
      <c r="P932" s="14">
        <v>40947</v>
      </c>
      <c r="Q932" s="12" t="s">
        <v>3947</v>
      </c>
      <c r="R932" s="12" t="s">
        <v>3948</v>
      </c>
      <c r="S932" s="12">
        <v>0.25</v>
      </c>
      <c r="T932" s="12">
        <v>65000</v>
      </c>
      <c r="U932" s="12">
        <v>1937</v>
      </c>
      <c r="V932" s="12">
        <v>75</v>
      </c>
      <c r="W932" s="12">
        <v>1.8396950299999999</v>
      </c>
      <c r="X932" s="12">
        <v>1.8597527599999999</v>
      </c>
      <c r="Y932" s="12">
        <v>2.13614674</v>
      </c>
      <c r="Z932" s="12">
        <v>1.2518117</v>
      </c>
      <c r="AA932" s="12" t="s">
        <v>48</v>
      </c>
      <c r="AB932" s="12">
        <v>0</v>
      </c>
    </row>
    <row r="933" spans="7:28" ht="16" x14ac:dyDescent="0.2">
      <c r="G933" s="12" t="s">
        <v>1563</v>
      </c>
      <c r="H933" s="12">
        <v>128</v>
      </c>
      <c r="I933" s="12">
        <v>257</v>
      </c>
      <c r="J933" s="12" t="s">
        <v>11</v>
      </c>
      <c r="K933" s="12">
        <v>2012</v>
      </c>
      <c r="L933" s="12" t="s">
        <v>1564</v>
      </c>
      <c r="M933" s="12">
        <v>114161052.2</v>
      </c>
      <c r="N933" s="12" t="s">
        <v>44</v>
      </c>
      <c r="O933" s="12" t="s">
        <v>759</v>
      </c>
      <c r="P933" s="14">
        <v>40953</v>
      </c>
      <c r="Q933" s="12" t="s">
        <v>1569</v>
      </c>
      <c r="R933" s="12" t="s">
        <v>1570</v>
      </c>
      <c r="S933" s="12">
        <v>1.85</v>
      </c>
      <c r="T933" s="12">
        <v>113</v>
      </c>
      <c r="U933" s="12">
        <v>2012</v>
      </c>
      <c r="V933" s="12">
        <v>0</v>
      </c>
      <c r="W933" s="12">
        <v>1.31908501</v>
      </c>
      <c r="X933" s="12">
        <v>1.6023193499999999</v>
      </c>
      <c r="Y933" s="12">
        <v>1.96490772</v>
      </c>
      <c r="Z933" s="12">
        <v>1.24648208</v>
      </c>
      <c r="AA933" s="12" t="s">
        <v>39</v>
      </c>
      <c r="AB933" s="12">
        <v>1</v>
      </c>
    </row>
    <row r="934" spans="7:28" ht="16" x14ac:dyDescent="0.2">
      <c r="G934" s="12" t="s">
        <v>5257</v>
      </c>
      <c r="H934" s="12">
        <v>84</v>
      </c>
      <c r="I934" s="12">
        <v>16</v>
      </c>
      <c r="J934" s="12" t="s">
        <v>4729</v>
      </c>
      <c r="K934" s="12">
        <v>2012</v>
      </c>
      <c r="L934" s="12" t="s">
        <v>5258</v>
      </c>
      <c r="M934" s="12">
        <v>13524003.199999999</v>
      </c>
      <c r="N934" s="12" t="s">
        <v>44</v>
      </c>
      <c r="O934" s="12" t="s">
        <v>387</v>
      </c>
      <c r="P934" s="14">
        <v>40955</v>
      </c>
      <c r="Q934" s="12" t="s">
        <v>5270</v>
      </c>
      <c r="R934" s="12" t="s">
        <v>5271</v>
      </c>
      <c r="S934" s="12">
        <v>1.76</v>
      </c>
      <c r="T934" s="12">
        <v>46</v>
      </c>
      <c r="U934" s="12">
        <v>1999</v>
      </c>
      <c r="V934" s="12">
        <v>13</v>
      </c>
      <c r="W934" s="12">
        <v>1.59379249</v>
      </c>
      <c r="X934" s="12">
        <v>1.6352509099999999</v>
      </c>
      <c r="Y934" s="12">
        <v>2.0008164900000001</v>
      </c>
      <c r="Z934" s="12">
        <v>1.3580580499999999</v>
      </c>
      <c r="AA934" s="12" t="s">
        <v>131</v>
      </c>
      <c r="AB934" s="12">
        <v>0</v>
      </c>
    </row>
    <row r="935" spans="7:28" ht="16" x14ac:dyDescent="0.2">
      <c r="G935" s="12" t="s">
        <v>3989</v>
      </c>
      <c r="H935" s="12">
        <v>116</v>
      </c>
      <c r="I935" s="12">
        <v>107</v>
      </c>
      <c r="J935" s="12" t="s">
        <v>3480</v>
      </c>
      <c r="K935" s="12">
        <v>2012</v>
      </c>
      <c r="L935" s="12" t="s">
        <v>3990</v>
      </c>
      <c r="M935" s="12">
        <v>246412587</v>
      </c>
      <c r="N935" s="12" t="s">
        <v>118</v>
      </c>
      <c r="O935" s="12" t="s">
        <v>119</v>
      </c>
      <c r="P935" s="14">
        <v>40956</v>
      </c>
      <c r="Q935" s="12" t="s">
        <v>3996</v>
      </c>
      <c r="R935" s="12" t="s">
        <v>3997</v>
      </c>
      <c r="S935" s="12">
        <v>0.04</v>
      </c>
      <c r="T935" s="12">
        <v>498</v>
      </c>
      <c r="U935" s="12">
        <v>2004</v>
      </c>
      <c r="V935" s="12">
        <v>8</v>
      </c>
      <c r="W935" s="12">
        <v>1.66565941</v>
      </c>
      <c r="X935" s="12">
        <v>1.6345910100000001</v>
      </c>
      <c r="Y935" s="12">
        <v>2.0122684199999998</v>
      </c>
      <c r="Z935" s="12">
        <v>1.4035772399999999</v>
      </c>
      <c r="AA935" s="12" t="s">
        <v>39</v>
      </c>
      <c r="AB935" s="12">
        <v>0</v>
      </c>
    </row>
    <row r="936" spans="7:28" ht="16" x14ac:dyDescent="0.2">
      <c r="G936" s="12" t="s">
        <v>3269</v>
      </c>
      <c r="H936" s="12">
        <v>39</v>
      </c>
      <c r="I936" s="12">
        <v>172</v>
      </c>
      <c r="J936" s="12" t="s">
        <v>2855</v>
      </c>
      <c r="K936" s="12">
        <v>2012</v>
      </c>
      <c r="L936" s="12" t="s">
        <v>3270</v>
      </c>
      <c r="M936" s="12">
        <v>926681681</v>
      </c>
      <c r="N936" s="12" t="s">
        <v>35</v>
      </c>
      <c r="O936" s="12" t="s">
        <v>40</v>
      </c>
      <c r="P936" s="14">
        <v>40960</v>
      </c>
      <c r="Q936" s="12" t="s">
        <v>3274</v>
      </c>
      <c r="R936" s="12" t="s">
        <v>3275</v>
      </c>
      <c r="S936" s="12">
        <v>0.33</v>
      </c>
      <c r="T936" s="12">
        <v>765</v>
      </c>
      <c r="U936" s="12">
        <v>2010</v>
      </c>
      <c r="V936" s="12">
        <v>2</v>
      </c>
      <c r="W936" s="12">
        <v>1.3964772999999999</v>
      </c>
      <c r="X936" s="12">
        <v>1.54873723</v>
      </c>
      <c r="Y936" s="12">
        <v>1.9624367300000001</v>
      </c>
      <c r="Z936" s="12">
        <v>1.41220502</v>
      </c>
      <c r="AA936" s="12" t="s">
        <v>107</v>
      </c>
      <c r="AB936" s="12">
        <v>1</v>
      </c>
    </row>
    <row r="937" spans="7:28" ht="16" x14ac:dyDescent="0.2">
      <c r="G937" s="12" t="s">
        <v>926</v>
      </c>
      <c r="H937" s="12">
        <v>132</v>
      </c>
      <c r="I937" s="12">
        <v>261</v>
      </c>
      <c r="J937" s="12" t="s">
        <v>11</v>
      </c>
      <c r="K937" s="12">
        <v>2012</v>
      </c>
      <c r="L937" s="12" t="s">
        <v>927</v>
      </c>
      <c r="M937" s="12">
        <v>3258705571</v>
      </c>
      <c r="N937" s="12" t="s">
        <v>142</v>
      </c>
      <c r="O937" s="12" t="s">
        <v>139</v>
      </c>
      <c r="P937" s="14">
        <v>40963</v>
      </c>
      <c r="Q937" s="12" t="s">
        <v>976</v>
      </c>
      <c r="R937" s="12" t="s">
        <v>977</v>
      </c>
      <c r="S937" s="12">
        <v>0.16</v>
      </c>
      <c r="T937" s="12">
        <v>2266</v>
      </c>
      <c r="U937" s="12">
        <v>1999</v>
      </c>
      <c r="V937" s="12">
        <v>13</v>
      </c>
      <c r="W937" s="12">
        <v>1.3163550500000001</v>
      </c>
      <c r="X937" s="12">
        <v>1.5388719900000001</v>
      </c>
      <c r="Y937" s="12">
        <v>1.9006996300000001</v>
      </c>
      <c r="Z937" s="12">
        <v>1.4489231899999999</v>
      </c>
      <c r="AA937" s="12" t="s">
        <v>43</v>
      </c>
      <c r="AB937" s="12">
        <v>1</v>
      </c>
    </row>
    <row r="938" spans="7:28" ht="16" x14ac:dyDescent="0.2">
      <c r="G938" s="12" t="s">
        <v>3924</v>
      </c>
      <c r="H938" s="12">
        <v>119</v>
      </c>
      <c r="I938" s="12">
        <v>110</v>
      </c>
      <c r="J938" s="12" t="s">
        <v>3480</v>
      </c>
      <c r="K938" s="12">
        <v>2012</v>
      </c>
      <c r="L938" s="12" t="s">
        <v>3925</v>
      </c>
      <c r="M938" s="12">
        <v>3687089557</v>
      </c>
      <c r="N938" s="12" t="s">
        <v>111</v>
      </c>
      <c r="O938" s="12" t="s">
        <v>125</v>
      </c>
      <c r="P938" s="14">
        <v>40970</v>
      </c>
      <c r="Q938" s="12" t="s">
        <v>3962</v>
      </c>
      <c r="R938" s="12" t="s">
        <v>3963</v>
      </c>
      <c r="S938" s="12">
        <v>0.19</v>
      </c>
      <c r="T938" s="12">
        <v>5323</v>
      </c>
      <c r="U938" s="12">
        <v>2004</v>
      </c>
      <c r="V938" s="12">
        <v>8</v>
      </c>
      <c r="W938" s="12">
        <v>1.15293014</v>
      </c>
      <c r="X938" s="12">
        <v>1.4381216100000001</v>
      </c>
      <c r="Y938" s="12">
        <v>1.7601139299999999</v>
      </c>
      <c r="Z938" s="12">
        <v>1.4666407100000001</v>
      </c>
      <c r="AA938" s="12" t="s">
        <v>110</v>
      </c>
      <c r="AB938" s="12">
        <v>0</v>
      </c>
    </row>
    <row r="939" spans="7:28" ht="16" x14ac:dyDescent="0.2">
      <c r="G939" s="12" t="s">
        <v>4739</v>
      </c>
      <c r="H939" s="12">
        <v>134</v>
      </c>
      <c r="I939" s="12">
        <v>47</v>
      </c>
      <c r="J939" s="12" t="s">
        <v>4729</v>
      </c>
      <c r="K939" s="12">
        <v>2012</v>
      </c>
      <c r="L939" s="12" t="s">
        <v>4740</v>
      </c>
      <c r="M939" s="12">
        <v>5739175372</v>
      </c>
      <c r="N939" s="12" t="s">
        <v>142</v>
      </c>
      <c r="O939" s="12" t="s">
        <v>370</v>
      </c>
      <c r="P939" s="14">
        <v>40983</v>
      </c>
      <c r="Q939" s="12" t="s">
        <v>46</v>
      </c>
      <c r="R939" s="12" t="s">
        <v>4795</v>
      </c>
      <c r="S939" s="12">
        <v>0.23</v>
      </c>
      <c r="T939" s="12">
        <v>2700</v>
      </c>
      <c r="U939" s="12">
        <v>2007</v>
      </c>
      <c r="V939" s="12">
        <v>5</v>
      </c>
      <c r="W939" s="12">
        <v>2.4747933500000001</v>
      </c>
      <c r="X939" s="12">
        <v>1.7686930300000001</v>
      </c>
      <c r="Y939" s="12">
        <v>1.9549461400000001</v>
      </c>
      <c r="Z939" s="12">
        <v>1.8675368000000001</v>
      </c>
      <c r="AA939" s="12" t="s">
        <v>43</v>
      </c>
      <c r="AB939" s="12">
        <v>0</v>
      </c>
    </row>
    <row r="940" spans="7:28" ht="16" x14ac:dyDescent="0.2">
      <c r="G940" s="12" t="s">
        <v>4861</v>
      </c>
      <c r="H940" s="12">
        <v>125</v>
      </c>
      <c r="I940" s="12">
        <v>39</v>
      </c>
      <c r="J940" s="12" t="s">
        <v>4729</v>
      </c>
      <c r="K940" s="12">
        <v>2012</v>
      </c>
      <c r="L940" s="12" t="s">
        <v>4862</v>
      </c>
      <c r="M940" s="12">
        <v>1128709419</v>
      </c>
      <c r="N940" s="12" t="s">
        <v>118</v>
      </c>
      <c r="O940" s="12" t="s">
        <v>628</v>
      </c>
      <c r="P940" s="14">
        <v>40983</v>
      </c>
      <c r="Q940" s="12" t="s">
        <v>4905</v>
      </c>
      <c r="R940" s="12" t="s">
        <v>4906</v>
      </c>
      <c r="S940" s="12">
        <v>0.28000000000000003</v>
      </c>
      <c r="T940" s="12">
        <v>1800</v>
      </c>
      <c r="U940" s="12">
        <v>2009</v>
      </c>
      <c r="V940" s="12">
        <v>3</v>
      </c>
      <c r="W940" s="12">
        <v>2.4747933500000001</v>
      </c>
      <c r="X940" s="12">
        <v>1.7686930300000001</v>
      </c>
      <c r="Y940" s="12">
        <v>1.9549461400000001</v>
      </c>
      <c r="Z940" s="12">
        <v>1.8675368000000001</v>
      </c>
      <c r="AA940" s="12" t="s">
        <v>43</v>
      </c>
      <c r="AB940" s="12">
        <v>0</v>
      </c>
    </row>
    <row r="941" spans="7:28" ht="16" x14ac:dyDescent="0.2">
      <c r="G941" s="12" t="s">
        <v>1026</v>
      </c>
      <c r="H941" s="12">
        <v>127</v>
      </c>
      <c r="I941" s="12">
        <v>261</v>
      </c>
      <c r="J941" s="12" t="s">
        <v>11</v>
      </c>
      <c r="K941" s="12">
        <v>2012</v>
      </c>
      <c r="L941" s="12" t="s">
        <v>1027</v>
      </c>
      <c r="M941" s="12">
        <v>674951169</v>
      </c>
      <c r="N941" s="12" t="s">
        <v>142</v>
      </c>
      <c r="O941" s="12" t="s">
        <v>1048</v>
      </c>
      <c r="P941" s="14">
        <v>40990</v>
      </c>
      <c r="Q941" s="12" t="s">
        <v>1049</v>
      </c>
      <c r="R941" s="12" t="s">
        <v>1050</v>
      </c>
      <c r="S941" s="12">
        <v>0.09</v>
      </c>
      <c r="T941" s="12">
        <v>1545</v>
      </c>
      <c r="U941" s="12">
        <v>1987</v>
      </c>
      <c r="V941" s="12">
        <v>25</v>
      </c>
      <c r="W941" s="12">
        <v>0.83111371000000001</v>
      </c>
      <c r="X941" s="12">
        <v>1.3784470099999999</v>
      </c>
      <c r="Y941" s="12">
        <v>1.62594156</v>
      </c>
      <c r="Z941" s="12">
        <v>1.6376985100000001</v>
      </c>
      <c r="AA941" s="12" t="s">
        <v>43</v>
      </c>
      <c r="AB941" s="12">
        <v>1</v>
      </c>
    </row>
    <row r="942" spans="7:28" ht="16" x14ac:dyDescent="0.2">
      <c r="G942" s="12" t="s">
        <v>1411</v>
      </c>
      <c r="H942" s="12">
        <v>122</v>
      </c>
      <c r="I942" s="12">
        <v>259</v>
      </c>
      <c r="J942" s="12" t="s">
        <v>11</v>
      </c>
      <c r="K942" s="12">
        <v>2012</v>
      </c>
      <c r="L942" s="12" t="s">
        <v>1412</v>
      </c>
      <c r="M942" s="12">
        <v>720984553.70000005</v>
      </c>
      <c r="N942" s="12" t="s">
        <v>407</v>
      </c>
      <c r="O942" s="12" t="s">
        <v>237</v>
      </c>
      <c r="P942" s="14">
        <v>40996</v>
      </c>
      <c r="Q942" s="12" t="s">
        <v>1441</v>
      </c>
      <c r="R942" s="12" t="s">
        <v>1442</v>
      </c>
      <c r="S942" s="12">
        <v>0.27</v>
      </c>
      <c r="T942" s="12">
        <v>590</v>
      </c>
      <c r="U942" s="12">
        <v>2000</v>
      </c>
      <c r="V942" s="12">
        <v>12</v>
      </c>
      <c r="W942" s="12">
        <v>0.99211196000000001</v>
      </c>
      <c r="X942" s="12">
        <v>1.4748426400000001</v>
      </c>
      <c r="Y942" s="12">
        <v>1.6881617799999999</v>
      </c>
      <c r="Z942" s="12">
        <v>1.7541127400000001</v>
      </c>
      <c r="AA942" s="12" t="s">
        <v>107</v>
      </c>
      <c r="AB942" s="12">
        <v>1</v>
      </c>
    </row>
    <row r="943" spans="7:28" ht="16" x14ac:dyDescent="0.2">
      <c r="G943" s="12" t="s">
        <v>3154</v>
      </c>
      <c r="H943" s="12">
        <v>116</v>
      </c>
      <c r="I943" s="12">
        <v>177</v>
      </c>
      <c r="J943" s="12" t="s">
        <v>2855</v>
      </c>
      <c r="K943" s="12">
        <v>2012</v>
      </c>
      <c r="L943" s="12" t="s">
        <v>3155</v>
      </c>
      <c r="M943" s="12">
        <v>387634038</v>
      </c>
      <c r="N943" s="12" t="s">
        <v>35</v>
      </c>
      <c r="O943" s="12" t="s">
        <v>154</v>
      </c>
      <c r="P943" s="14">
        <v>40996</v>
      </c>
      <c r="Q943" s="12" t="s">
        <v>3247</v>
      </c>
      <c r="R943" s="12" t="s">
        <v>3248</v>
      </c>
      <c r="S943" s="12">
        <v>0.13</v>
      </c>
      <c r="T943" s="12">
        <v>1448</v>
      </c>
      <c r="U943" s="12">
        <v>1987</v>
      </c>
      <c r="V943" s="12">
        <v>25</v>
      </c>
      <c r="W943" s="12">
        <v>0.99211196000000001</v>
      </c>
      <c r="X943" s="12">
        <v>1.4748426400000001</v>
      </c>
      <c r="Y943" s="12">
        <v>1.6881617799999999</v>
      </c>
      <c r="Z943" s="12">
        <v>1.7541127400000001</v>
      </c>
      <c r="AA943" s="12" t="s">
        <v>43</v>
      </c>
      <c r="AB943" s="12">
        <v>1</v>
      </c>
    </row>
    <row r="944" spans="7:28" ht="16" x14ac:dyDescent="0.2">
      <c r="G944" s="12" t="s">
        <v>3634</v>
      </c>
      <c r="H944" s="12">
        <v>80</v>
      </c>
      <c r="I944" s="12">
        <v>136</v>
      </c>
      <c r="J944" s="12" t="s">
        <v>3480</v>
      </c>
      <c r="K944" s="12">
        <v>2012</v>
      </c>
      <c r="L944" s="12" t="s">
        <v>3635</v>
      </c>
      <c r="M944" s="12">
        <v>299735491.39999998</v>
      </c>
      <c r="N944" s="12" t="s">
        <v>35</v>
      </c>
      <c r="O944" s="12" t="s">
        <v>154</v>
      </c>
      <c r="P944" s="14">
        <v>40996</v>
      </c>
      <c r="Q944" s="12" t="s">
        <v>3662</v>
      </c>
      <c r="R944" s="12" t="s">
        <v>3663</v>
      </c>
      <c r="S944" s="12">
        <v>0.46</v>
      </c>
      <c r="T944" s="12">
        <v>4</v>
      </c>
      <c r="U944" s="12">
        <v>1994</v>
      </c>
      <c r="V944" s="12">
        <v>18</v>
      </c>
      <c r="W944" s="12">
        <v>0.99211196000000001</v>
      </c>
      <c r="X944" s="12">
        <v>1.4748426400000001</v>
      </c>
      <c r="Y944" s="12">
        <v>1.6881617799999999</v>
      </c>
      <c r="Z944" s="12">
        <v>1.7541127400000001</v>
      </c>
      <c r="AA944" s="12" t="s">
        <v>131</v>
      </c>
      <c r="AB944" s="12">
        <v>1</v>
      </c>
    </row>
    <row r="945" spans="7:28" ht="16" x14ac:dyDescent="0.2">
      <c r="G945" s="12" t="s">
        <v>3834</v>
      </c>
      <c r="H945" s="12">
        <v>8</v>
      </c>
      <c r="I945" s="12">
        <v>118</v>
      </c>
      <c r="J945" s="12" t="s">
        <v>3480</v>
      </c>
      <c r="K945" s="12">
        <v>2012</v>
      </c>
      <c r="L945" s="12" t="s">
        <v>3835</v>
      </c>
      <c r="M945" s="12">
        <v>100833901.09999999</v>
      </c>
      <c r="N945" s="12" t="s">
        <v>111</v>
      </c>
      <c r="O945" s="12" t="s">
        <v>125</v>
      </c>
      <c r="P945" s="14">
        <v>40997</v>
      </c>
      <c r="Q945" s="12" t="s">
        <v>3884</v>
      </c>
      <c r="R945" s="12" t="s">
        <v>3885</v>
      </c>
      <c r="S945" s="12">
        <v>0.69</v>
      </c>
      <c r="T945" s="12">
        <v>271</v>
      </c>
      <c r="U945" s="12">
        <v>1987</v>
      </c>
      <c r="V945" s="12">
        <v>25</v>
      </c>
      <c r="W945" s="12">
        <v>0.80824790000000002</v>
      </c>
      <c r="X945" s="12">
        <v>1.3965873200000001</v>
      </c>
      <c r="Y945" s="12">
        <v>1.63412249</v>
      </c>
      <c r="Z945" s="12">
        <v>1.70977969</v>
      </c>
      <c r="AA945" s="12" t="s">
        <v>39</v>
      </c>
      <c r="AB945" s="12">
        <v>0</v>
      </c>
    </row>
    <row r="946" spans="7:28" ht="16" x14ac:dyDescent="0.2">
      <c r="G946" s="12" t="s">
        <v>1348</v>
      </c>
      <c r="H946" s="12">
        <v>137</v>
      </c>
      <c r="I946" s="12">
        <v>259</v>
      </c>
      <c r="J946" s="12" t="s">
        <v>11</v>
      </c>
      <c r="K946" s="12">
        <v>2012</v>
      </c>
      <c r="L946" s="12" t="s">
        <v>1349</v>
      </c>
      <c r="M946" s="12">
        <v>1694577096</v>
      </c>
      <c r="N946" s="12" t="s">
        <v>142</v>
      </c>
      <c r="O946" s="12" t="s">
        <v>202</v>
      </c>
      <c r="P946" s="14">
        <v>41011</v>
      </c>
      <c r="Q946" s="12" t="s">
        <v>1379</v>
      </c>
      <c r="R946" s="12" t="s">
        <v>1380</v>
      </c>
      <c r="S946" s="12">
        <v>0.19</v>
      </c>
      <c r="T946" s="12">
        <v>3580</v>
      </c>
      <c r="U946" s="12">
        <v>2006</v>
      </c>
      <c r="V946" s="12">
        <v>6</v>
      </c>
      <c r="W946" s="12">
        <v>-0.81428599999999995</v>
      </c>
      <c r="X946" s="12">
        <v>0.75025891</v>
      </c>
      <c r="Y946" s="12">
        <v>1.2536644800000001</v>
      </c>
      <c r="Z946" s="12">
        <v>1.4064501199999999</v>
      </c>
      <c r="AA946" s="12" t="s">
        <v>43</v>
      </c>
      <c r="AB946" s="12">
        <v>1</v>
      </c>
    </row>
    <row r="947" spans="7:28" ht="16" x14ac:dyDescent="0.2">
      <c r="G947" s="12" t="s">
        <v>2208</v>
      </c>
      <c r="H947" s="12">
        <v>131</v>
      </c>
      <c r="I947" s="12">
        <v>238</v>
      </c>
      <c r="J947" s="12" t="s">
        <v>11</v>
      </c>
      <c r="K947" s="12">
        <v>2012</v>
      </c>
      <c r="L947" s="12" t="s">
        <v>2209</v>
      </c>
      <c r="M947" s="12">
        <v>49812851562</v>
      </c>
      <c r="N947" s="12" t="s">
        <v>104</v>
      </c>
      <c r="O947" s="12" t="s">
        <v>2099</v>
      </c>
      <c r="P947" s="14">
        <v>41011</v>
      </c>
      <c r="Q947" s="12" t="s">
        <v>2232</v>
      </c>
      <c r="R947" s="12" t="s">
        <v>2233</v>
      </c>
      <c r="S947" s="12">
        <v>0.26</v>
      </c>
      <c r="T947" s="12">
        <v>14600</v>
      </c>
      <c r="U947" s="12">
        <v>2012</v>
      </c>
      <c r="V947" s="12">
        <v>0</v>
      </c>
      <c r="W947" s="12">
        <v>-0.81428599999999995</v>
      </c>
      <c r="X947" s="12">
        <v>0.75025891</v>
      </c>
      <c r="Y947" s="12">
        <v>1.2536644800000001</v>
      </c>
      <c r="Z947" s="12">
        <v>1.4064501199999999</v>
      </c>
      <c r="AA947" s="12" t="s">
        <v>48</v>
      </c>
      <c r="AB947" s="12">
        <v>1</v>
      </c>
    </row>
    <row r="948" spans="7:28" ht="16" x14ac:dyDescent="0.2">
      <c r="G948" s="12" t="s">
        <v>2832</v>
      </c>
      <c r="H948" s="12">
        <v>124</v>
      </c>
      <c r="I948" s="12">
        <v>202</v>
      </c>
      <c r="J948" s="12" t="s">
        <v>11</v>
      </c>
      <c r="K948" s="12">
        <v>2012</v>
      </c>
      <c r="L948" s="12" t="s">
        <v>2833</v>
      </c>
      <c r="M948" s="12">
        <v>1310829740</v>
      </c>
      <c r="N948" s="12" t="s">
        <v>104</v>
      </c>
      <c r="O948" s="12" t="s">
        <v>139</v>
      </c>
      <c r="P948" s="14">
        <v>41011</v>
      </c>
      <c r="Q948" s="12" t="s">
        <v>2882</v>
      </c>
      <c r="R948" s="12" t="s">
        <v>2883</v>
      </c>
      <c r="S948" s="12">
        <v>0.39</v>
      </c>
      <c r="T948" s="12">
        <v>2600</v>
      </c>
      <c r="U948" s="12">
        <v>2005</v>
      </c>
      <c r="V948" s="12">
        <v>7</v>
      </c>
      <c r="W948" s="12">
        <v>-0.81428599999999995</v>
      </c>
      <c r="X948" s="12">
        <v>0.75025891</v>
      </c>
      <c r="Y948" s="12">
        <v>1.2536644800000001</v>
      </c>
      <c r="Z948" s="12">
        <v>1.4064501199999999</v>
      </c>
      <c r="AA948" s="12" t="s">
        <v>43</v>
      </c>
      <c r="AB948" s="12">
        <v>1</v>
      </c>
    </row>
    <row r="949" spans="7:28" ht="16" x14ac:dyDescent="0.2">
      <c r="G949" s="12" t="s">
        <v>3294</v>
      </c>
      <c r="H949" s="12">
        <v>128</v>
      </c>
      <c r="I949" s="12">
        <v>169</v>
      </c>
      <c r="J949" s="12" t="s">
        <v>2855</v>
      </c>
      <c r="K949" s="12">
        <v>2012</v>
      </c>
      <c r="L949" s="12" t="s">
        <v>3295</v>
      </c>
      <c r="M949" s="12">
        <v>6289478473</v>
      </c>
      <c r="N949" s="12" t="s">
        <v>118</v>
      </c>
      <c r="O949" s="12" t="s">
        <v>119</v>
      </c>
      <c r="P949" s="14">
        <v>41019</v>
      </c>
      <c r="Q949" s="12" t="s">
        <v>3310</v>
      </c>
      <c r="R949" s="12" t="s">
        <v>3311</v>
      </c>
      <c r="S949" s="12">
        <v>0.37</v>
      </c>
      <c r="T949" s="12">
        <v>2047</v>
      </c>
      <c r="U949" s="12">
        <v>2002</v>
      </c>
      <c r="V949" s="12">
        <v>10</v>
      </c>
      <c r="W949" s="12">
        <v>-0.8667532</v>
      </c>
      <c r="X949" s="12">
        <v>0.3484737</v>
      </c>
      <c r="Y949" s="12">
        <v>1.02808459</v>
      </c>
      <c r="Z949" s="12">
        <v>1.2476463200000001</v>
      </c>
      <c r="AA949" s="12" t="s">
        <v>43</v>
      </c>
      <c r="AB949" s="12">
        <v>1</v>
      </c>
    </row>
    <row r="950" spans="7:28" ht="16" x14ac:dyDescent="0.2">
      <c r="G950" s="12" t="s">
        <v>5578</v>
      </c>
      <c r="H950" s="12">
        <v>117</v>
      </c>
      <c r="I950" s="12">
        <v>4</v>
      </c>
      <c r="J950" s="12" t="s">
        <v>4729</v>
      </c>
      <c r="K950" s="12">
        <v>2012</v>
      </c>
      <c r="L950" s="12" t="s">
        <v>5579</v>
      </c>
      <c r="M950" s="12">
        <v>353482601.80000001</v>
      </c>
      <c r="N950" s="12" t="s">
        <v>111</v>
      </c>
      <c r="O950" s="12" t="s">
        <v>128</v>
      </c>
      <c r="P950" s="14">
        <v>41025</v>
      </c>
      <c r="Q950" s="12" t="s">
        <v>5630</v>
      </c>
      <c r="R950" s="12" t="s">
        <v>5631</v>
      </c>
      <c r="S950" s="12">
        <v>0.19</v>
      </c>
      <c r="T950" s="12">
        <v>1000</v>
      </c>
      <c r="U950" s="12">
        <v>1997</v>
      </c>
      <c r="V950" s="12">
        <v>15</v>
      </c>
      <c r="W950" s="12">
        <v>0.63414124999999999</v>
      </c>
      <c r="X950" s="12">
        <v>1.03100908</v>
      </c>
      <c r="Y950" s="12">
        <v>1.2776600499999999</v>
      </c>
      <c r="Z950" s="12">
        <v>1.50528218</v>
      </c>
      <c r="AA950" s="12" t="s">
        <v>107</v>
      </c>
      <c r="AB950" s="12">
        <v>0</v>
      </c>
    </row>
    <row r="951" spans="7:28" ht="16" x14ac:dyDescent="0.2">
      <c r="G951" s="12" t="s">
        <v>2276</v>
      </c>
      <c r="H951" s="12">
        <v>117</v>
      </c>
      <c r="I951" s="12">
        <v>236</v>
      </c>
      <c r="J951" s="12" t="s">
        <v>11</v>
      </c>
      <c r="K951" s="12">
        <v>2012</v>
      </c>
      <c r="L951" s="12" t="s">
        <v>2277</v>
      </c>
      <c r="M951" s="12">
        <v>2334632351</v>
      </c>
      <c r="N951" s="12" t="s">
        <v>44</v>
      </c>
      <c r="O951" s="12" t="s">
        <v>218</v>
      </c>
      <c r="P951" s="14">
        <v>41030</v>
      </c>
      <c r="Q951" s="12" t="s">
        <v>2323</v>
      </c>
      <c r="R951" s="12" t="s">
        <v>2324</v>
      </c>
      <c r="S951" s="12">
        <v>0.41</v>
      </c>
      <c r="T951" s="12">
        <v>422</v>
      </c>
      <c r="U951" s="12">
        <v>2005</v>
      </c>
      <c r="V951" s="12">
        <v>7</v>
      </c>
      <c r="W951" s="12">
        <v>1.12841115</v>
      </c>
      <c r="X951" s="12">
        <v>1.20248037</v>
      </c>
      <c r="Y951" s="12">
        <v>1.3013708100000001</v>
      </c>
      <c r="Z951" s="12">
        <v>1.5621935199999999</v>
      </c>
      <c r="AA951" s="12" t="s">
        <v>39</v>
      </c>
      <c r="AB951" s="12">
        <v>1</v>
      </c>
    </row>
    <row r="952" spans="7:28" ht="16" x14ac:dyDescent="0.2">
      <c r="G952" s="12" t="s">
        <v>2378</v>
      </c>
      <c r="H952" s="12">
        <v>136</v>
      </c>
      <c r="I952" s="12">
        <v>230</v>
      </c>
      <c r="J952" s="12" t="s">
        <v>11</v>
      </c>
      <c r="K952" s="12">
        <v>2012</v>
      </c>
      <c r="L952" s="12" t="s">
        <v>2379</v>
      </c>
      <c r="M952" s="12">
        <v>6772804914</v>
      </c>
      <c r="N952" s="12" t="s">
        <v>35</v>
      </c>
      <c r="O952" s="12" t="s">
        <v>287</v>
      </c>
      <c r="P952" s="14">
        <v>41032</v>
      </c>
      <c r="Q952" s="12" t="s">
        <v>2409</v>
      </c>
      <c r="R952" s="12" t="s">
        <v>2410</v>
      </c>
      <c r="S952" s="12">
        <v>0.64</v>
      </c>
      <c r="T952" s="12">
        <v>1600</v>
      </c>
      <c r="U952" s="12">
        <v>1987</v>
      </c>
      <c r="V952" s="12">
        <v>25</v>
      </c>
      <c r="W952" s="12">
        <v>0.29644334</v>
      </c>
      <c r="X952" s="12">
        <v>0.57656026000000005</v>
      </c>
      <c r="Y952" s="12">
        <v>1.0610128599999999</v>
      </c>
      <c r="Z952" s="12">
        <v>1.36964734</v>
      </c>
      <c r="AA952" s="12" t="s">
        <v>43</v>
      </c>
      <c r="AB952" s="12">
        <v>1</v>
      </c>
    </row>
    <row r="953" spans="7:28" ht="16" x14ac:dyDescent="0.2">
      <c r="G953" s="12" t="s">
        <v>5712</v>
      </c>
      <c r="H953" s="12">
        <v>117</v>
      </c>
      <c r="I953" s="12">
        <v>1</v>
      </c>
      <c r="J953" s="12" t="s">
        <v>4729</v>
      </c>
      <c r="K953" s="12">
        <v>2012</v>
      </c>
      <c r="L953" s="12" t="s">
        <v>5713</v>
      </c>
      <c r="M953" s="15">
        <v>479000000000</v>
      </c>
      <c r="N953" s="12" t="s">
        <v>118</v>
      </c>
      <c r="O953" s="12" t="s">
        <v>411</v>
      </c>
      <c r="P953" s="14">
        <v>41047</v>
      </c>
      <c r="Q953" s="12" t="s">
        <v>5803</v>
      </c>
      <c r="R953" s="12" t="s">
        <v>5804</v>
      </c>
      <c r="S953" s="12">
        <v>0.47</v>
      </c>
      <c r="T953" s="12">
        <v>25105</v>
      </c>
      <c r="U953" s="12">
        <v>2004</v>
      </c>
      <c r="V953" s="12">
        <v>8</v>
      </c>
      <c r="W953" s="12">
        <v>-2.3509340000000001</v>
      </c>
      <c r="X953" s="12">
        <v>-3.2194777000000001</v>
      </c>
      <c r="Y953" s="12">
        <v>-0.46495999999999998</v>
      </c>
      <c r="Z953" s="12">
        <v>0.13940221999999999</v>
      </c>
      <c r="AA953" s="12" t="s">
        <v>48</v>
      </c>
      <c r="AB953" s="12">
        <v>0</v>
      </c>
    </row>
    <row r="954" spans="7:28" ht="16" x14ac:dyDescent="0.2">
      <c r="G954" s="12" t="s">
        <v>2689</v>
      </c>
      <c r="H954" s="12">
        <v>131</v>
      </c>
      <c r="I954" s="12">
        <v>213</v>
      </c>
      <c r="J954" s="12" t="s">
        <v>11</v>
      </c>
      <c r="K954" s="12">
        <v>2012</v>
      </c>
      <c r="L954" s="12" t="s">
        <v>2690</v>
      </c>
      <c r="M954" s="12">
        <v>5218467426</v>
      </c>
      <c r="N954" s="12" t="s">
        <v>111</v>
      </c>
      <c r="O954" s="12" t="s">
        <v>128</v>
      </c>
      <c r="P954" s="14">
        <v>41066</v>
      </c>
      <c r="Q954" s="12" t="s">
        <v>2719</v>
      </c>
      <c r="R954" s="12" t="s">
        <v>2720</v>
      </c>
      <c r="S954" s="12">
        <v>0.33</v>
      </c>
      <c r="T954" s="12">
        <v>270</v>
      </c>
      <c r="U954" s="12">
        <v>2006</v>
      </c>
      <c r="V954" s="12">
        <v>6</v>
      </c>
      <c r="W954" s="12">
        <v>-0.28852270000000002</v>
      </c>
      <c r="X954" s="12">
        <v>-1.3532333000000001</v>
      </c>
      <c r="Y954" s="12">
        <v>-0.38970329999999997</v>
      </c>
      <c r="Z954" s="12">
        <v>0.40177822000000002</v>
      </c>
      <c r="AA954" s="12" t="s">
        <v>39</v>
      </c>
      <c r="AB954" s="12">
        <v>1</v>
      </c>
    </row>
    <row r="955" spans="7:28" ht="16" x14ac:dyDescent="0.2">
      <c r="G955" s="12" t="s">
        <v>3778</v>
      </c>
      <c r="H955" s="12">
        <v>116</v>
      </c>
      <c r="I955" s="12">
        <v>125</v>
      </c>
      <c r="J955" s="12" t="s">
        <v>3480</v>
      </c>
      <c r="K955" s="12">
        <v>2012</v>
      </c>
      <c r="L955" s="12" t="s">
        <v>3779</v>
      </c>
      <c r="M955" s="12">
        <v>130005557.3</v>
      </c>
      <c r="N955" s="12" t="s">
        <v>150</v>
      </c>
      <c r="O955" s="12" t="s">
        <v>1280</v>
      </c>
      <c r="P955" s="14">
        <v>41074</v>
      </c>
      <c r="Q955" s="12" t="s">
        <v>3780</v>
      </c>
      <c r="R955" s="12" t="s">
        <v>3781</v>
      </c>
      <c r="S955" s="12">
        <v>0</v>
      </c>
      <c r="T955" s="12">
        <v>1498</v>
      </c>
      <c r="U955" s="12">
        <v>2010</v>
      </c>
      <c r="V955" s="12">
        <v>2</v>
      </c>
      <c r="W955" s="12">
        <v>1.0912644600000001</v>
      </c>
      <c r="X955" s="12">
        <v>-0.81498680000000001</v>
      </c>
      <c r="Y955" s="12">
        <v>-0.21700810000000001</v>
      </c>
      <c r="Z955" s="12">
        <v>0.56748164999999995</v>
      </c>
      <c r="AA955" s="12" t="s">
        <v>43</v>
      </c>
      <c r="AB955" s="12">
        <v>0</v>
      </c>
    </row>
    <row r="956" spans="7:28" ht="16" x14ac:dyDescent="0.2">
      <c r="G956" s="12" t="s">
        <v>1746</v>
      </c>
      <c r="H956" s="12">
        <v>135</v>
      </c>
      <c r="I956" s="12">
        <v>251</v>
      </c>
      <c r="J956" s="12" t="s">
        <v>11</v>
      </c>
      <c r="K956" s="12">
        <v>2012</v>
      </c>
      <c r="L956" s="12" t="s">
        <v>1747</v>
      </c>
      <c r="M956" s="12">
        <v>3042038814</v>
      </c>
      <c r="N956" s="12" t="s">
        <v>44</v>
      </c>
      <c r="O956" s="12" t="s">
        <v>218</v>
      </c>
      <c r="P956" s="14">
        <v>41088</v>
      </c>
      <c r="Q956" s="12" t="s">
        <v>1867</v>
      </c>
      <c r="R956" s="12" t="s">
        <v>1868</v>
      </c>
      <c r="S956" s="12">
        <v>3.98</v>
      </c>
      <c r="T956" s="12">
        <v>715</v>
      </c>
      <c r="U956" s="12">
        <v>2010</v>
      </c>
      <c r="V956" s="12">
        <v>2</v>
      </c>
      <c r="W956" s="12">
        <v>0.38386981999999997</v>
      </c>
      <c r="X956" s="12">
        <v>-0.60715149999999996</v>
      </c>
      <c r="Y956" s="12">
        <v>-0.44300529999999999</v>
      </c>
      <c r="Z956" s="12">
        <v>0.53524203000000004</v>
      </c>
      <c r="AA956" s="12" t="s">
        <v>107</v>
      </c>
      <c r="AB956" s="12">
        <v>1</v>
      </c>
    </row>
    <row r="957" spans="7:28" ht="16" x14ac:dyDescent="0.2">
      <c r="G957" s="12" t="s">
        <v>920</v>
      </c>
      <c r="H957" s="12">
        <v>133</v>
      </c>
      <c r="I957" s="12">
        <v>261</v>
      </c>
      <c r="J957" s="12" t="s">
        <v>11</v>
      </c>
      <c r="K957" s="12">
        <v>2012</v>
      </c>
      <c r="L957" s="12" t="s">
        <v>921</v>
      </c>
      <c r="M957" s="12">
        <v>29602915000</v>
      </c>
      <c r="N957" s="12" t="s">
        <v>118</v>
      </c>
      <c r="O957" s="12" t="s">
        <v>226</v>
      </c>
      <c r="P957" s="14">
        <v>41089</v>
      </c>
      <c r="Q957" s="12" t="s">
        <v>969</v>
      </c>
      <c r="R957" s="12" t="s">
        <v>970</v>
      </c>
      <c r="S957" s="12">
        <v>0.39</v>
      </c>
      <c r="T957" s="12">
        <v>6222</v>
      </c>
      <c r="U957" s="12">
        <v>2004</v>
      </c>
      <c r="V957" s="12">
        <v>8</v>
      </c>
      <c r="W957" s="12">
        <v>1.8005736999999999</v>
      </c>
      <c r="X957" s="12">
        <v>0.31188443999999999</v>
      </c>
      <c r="Y957" s="12">
        <v>0.36833013999999997</v>
      </c>
      <c r="Z957" s="12">
        <v>0.94975595000000002</v>
      </c>
      <c r="AA957" s="12" t="s">
        <v>110</v>
      </c>
      <c r="AB957" s="12">
        <v>1</v>
      </c>
    </row>
    <row r="958" spans="7:28" ht="16" x14ac:dyDescent="0.2">
      <c r="G958" s="12" t="s">
        <v>55</v>
      </c>
      <c r="H958" s="12">
        <v>144</v>
      </c>
      <c r="I958" s="12">
        <v>262</v>
      </c>
      <c r="J958" s="12" t="s">
        <v>11</v>
      </c>
      <c r="K958" s="12">
        <v>2012</v>
      </c>
      <c r="L958" s="12" t="s">
        <v>56</v>
      </c>
      <c r="M958" s="12">
        <v>503107137.5</v>
      </c>
      <c r="N958" s="12" t="s">
        <v>35</v>
      </c>
      <c r="O958" s="12" t="s">
        <v>101</v>
      </c>
      <c r="P958" s="14">
        <v>41101</v>
      </c>
      <c r="Q958" s="12" t="s">
        <v>102</v>
      </c>
      <c r="R958" s="12" t="s">
        <v>103</v>
      </c>
      <c r="S958" s="12">
        <v>0.13</v>
      </c>
      <c r="T958" s="12">
        <v>486</v>
      </c>
      <c r="U958" s="12">
        <v>2012</v>
      </c>
      <c r="V958" s="12">
        <v>0</v>
      </c>
      <c r="W958" s="12">
        <v>-3.01809E-2</v>
      </c>
      <c r="X958" s="12">
        <v>-0.1476626</v>
      </c>
      <c r="Y958" s="12">
        <v>-0.321718</v>
      </c>
      <c r="Z958" s="12">
        <v>0.67538012000000003</v>
      </c>
      <c r="AA958" s="12" t="s">
        <v>39</v>
      </c>
      <c r="AB958" s="12">
        <v>1</v>
      </c>
    </row>
    <row r="959" spans="7:28" ht="16" x14ac:dyDescent="0.2">
      <c r="G959" s="12" t="s">
        <v>3278</v>
      </c>
      <c r="H959" s="12">
        <v>124</v>
      </c>
      <c r="I959" s="12">
        <v>171</v>
      </c>
      <c r="J959" s="12" t="s">
        <v>2855</v>
      </c>
      <c r="K959" s="12">
        <v>2012</v>
      </c>
      <c r="L959" s="12" t="s">
        <v>3279</v>
      </c>
      <c r="M959" s="12">
        <v>17361162453</v>
      </c>
      <c r="N959" s="12" t="s">
        <v>118</v>
      </c>
      <c r="O959" s="12" t="s">
        <v>717</v>
      </c>
      <c r="P959" s="14">
        <v>41110</v>
      </c>
      <c r="Q959" s="12" t="s">
        <v>2165</v>
      </c>
      <c r="R959" s="12" t="s">
        <v>3300</v>
      </c>
      <c r="S959" s="12">
        <v>0.28000000000000003</v>
      </c>
      <c r="T959" s="12">
        <v>4562</v>
      </c>
      <c r="U959" s="12">
        <v>2005</v>
      </c>
      <c r="V959" s="12">
        <v>7</v>
      </c>
      <c r="W959" s="12">
        <v>0.65551667999999996</v>
      </c>
      <c r="X959" s="12">
        <v>0.59918145</v>
      </c>
      <c r="Y959" s="12">
        <v>0.20281469999999999</v>
      </c>
      <c r="Z959" s="12">
        <v>0.91800499000000002</v>
      </c>
      <c r="AA959" s="12" t="s">
        <v>43</v>
      </c>
      <c r="AB959" s="12">
        <v>1</v>
      </c>
    </row>
    <row r="960" spans="7:28" ht="16" x14ac:dyDescent="0.2">
      <c r="G960" s="12" t="s">
        <v>191</v>
      </c>
      <c r="H960" s="12">
        <v>135</v>
      </c>
      <c r="I960" s="12">
        <v>262</v>
      </c>
      <c r="J960" s="12" t="s">
        <v>11</v>
      </c>
      <c r="K960" s="12">
        <v>2012</v>
      </c>
      <c r="L960" s="12" t="s">
        <v>192</v>
      </c>
      <c r="M960" s="12">
        <v>466562525</v>
      </c>
      <c r="N960" s="12" t="s">
        <v>111</v>
      </c>
      <c r="O960" s="12" t="s">
        <v>122</v>
      </c>
      <c r="P960" s="14">
        <v>41114</v>
      </c>
      <c r="Q960" s="12" t="s">
        <v>231</v>
      </c>
      <c r="R960" s="12" t="s">
        <v>232</v>
      </c>
      <c r="S960" s="12">
        <v>0.12</v>
      </c>
      <c r="T960" s="12">
        <v>9000</v>
      </c>
      <c r="U960" s="12">
        <v>1982</v>
      </c>
      <c r="V960" s="12">
        <v>30</v>
      </c>
      <c r="W960" s="12">
        <v>-0.75394950000000005</v>
      </c>
      <c r="X960" s="12">
        <v>-0.1674397</v>
      </c>
      <c r="Y960" s="12">
        <v>-0.56512499999999999</v>
      </c>
      <c r="Z960" s="12">
        <v>0.61553486999999996</v>
      </c>
      <c r="AA960" s="12" t="s">
        <v>110</v>
      </c>
      <c r="AB960" s="12">
        <v>1</v>
      </c>
    </row>
    <row r="961" spans="7:28" ht="16" x14ac:dyDescent="0.2">
      <c r="G961" s="12" t="s">
        <v>471</v>
      </c>
      <c r="H961" s="12">
        <v>126</v>
      </c>
      <c r="I961" s="12">
        <v>262</v>
      </c>
      <c r="J961" s="12" t="s">
        <v>11</v>
      </c>
      <c r="K961" s="12">
        <v>2012</v>
      </c>
      <c r="L961" s="12" t="s">
        <v>472</v>
      </c>
      <c r="M961" s="12">
        <v>162032294.5</v>
      </c>
      <c r="N961" s="12" t="s">
        <v>111</v>
      </c>
      <c r="O961" s="12" t="s">
        <v>501</v>
      </c>
      <c r="P961" s="14">
        <v>41115</v>
      </c>
      <c r="Q961" s="12" t="s">
        <v>502</v>
      </c>
      <c r="R961" s="12" t="s">
        <v>503</v>
      </c>
      <c r="S961" s="12">
        <v>0.09</v>
      </c>
      <c r="T961" s="12">
        <v>3270</v>
      </c>
      <c r="U961" s="12">
        <v>1955</v>
      </c>
      <c r="V961" s="12">
        <v>57</v>
      </c>
      <c r="W961" s="12">
        <v>-0.75099649999999996</v>
      </c>
      <c r="X961" s="12">
        <v>-0.1655488</v>
      </c>
      <c r="Y961" s="12">
        <v>-0.58691910000000003</v>
      </c>
      <c r="Z961" s="12">
        <v>0.61021676999999996</v>
      </c>
      <c r="AA961" s="12" t="s">
        <v>43</v>
      </c>
      <c r="AB961" s="12">
        <v>1</v>
      </c>
    </row>
    <row r="962" spans="7:28" ht="16" x14ac:dyDescent="0.2">
      <c r="G962" s="12" t="s">
        <v>1091</v>
      </c>
      <c r="H962" s="12">
        <v>120</v>
      </c>
      <c r="I962" s="12">
        <v>261</v>
      </c>
      <c r="J962" s="12" t="s">
        <v>11</v>
      </c>
      <c r="K962" s="12">
        <v>2012</v>
      </c>
      <c r="L962" s="12" t="s">
        <v>1092</v>
      </c>
      <c r="M962" s="12">
        <v>327515682.89999998</v>
      </c>
      <c r="N962" s="12" t="s">
        <v>111</v>
      </c>
      <c r="O962" s="12" t="s">
        <v>122</v>
      </c>
      <c r="P962" s="14">
        <v>41117</v>
      </c>
      <c r="Q962" s="12" t="s">
        <v>1110</v>
      </c>
      <c r="R962" s="12" t="s">
        <v>1111</v>
      </c>
      <c r="S962" s="12">
        <v>0.03</v>
      </c>
      <c r="T962" s="12">
        <v>4890</v>
      </c>
      <c r="U962" s="12">
        <v>2006</v>
      </c>
      <c r="V962" s="12">
        <v>6</v>
      </c>
      <c r="W962" s="12">
        <v>1.93754502</v>
      </c>
      <c r="X962" s="12">
        <v>1.4971325</v>
      </c>
      <c r="Y962" s="12">
        <v>0.89613706999999998</v>
      </c>
      <c r="Z962" s="12">
        <v>1.19800463</v>
      </c>
      <c r="AA962" s="12" t="s">
        <v>43</v>
      </c>
      <c r="AB962" s="12">
        <v>1</v>
      </c>
    </row>
    <row r="963" spans="7:28" ht="16" x14ac:dyDescent="0.2">
      <c r="G963" s="12" t="s">
        <v>2653</v>
      </c>
      <c r="H963" s="12">
        <v>133</v>
      </c>
      <c r="I963" s="12">
        <v>215</v>
      </c>
      <c r="J963" s="12" t="s">
        <v>11</v>
      </c>
      <c r="K963" s="12">
        <v>2012</v>
      </c>
      <c r="L963" s="12" t="s">
        <v>2654</v>
      </c>
      <c r="M963" s="12">
        <v>4831437526</v>
      </c>
      <c r="N963" s="12" t="s">
        <v>44</v>
      </c>
      <c r="O963" s="12" t="s">
        <v>199</v>
      </c>
      <c r="P963" s="14">
        <v>41124</v>
      </c>
      <c r="Q963" s="12" t="s">
        <v>2665</v>
      </c>
      <c r="R963" s="12" t="s">
        <v>2666</v>
      </c>
      <c r="S963" s="12">
        <v>0.13</v>
      </c>
      <c r="T963" s="12">
        <v>1500</v>
      </c>
      <c r="U963" s="12">
        <v>2003</v>
      </c>
      <c r="V963" s="12">
        <v>9</v>
      </c>
      <c r="W963" s="12">
        <v>1.8010539800000001</v>
      </c>
      <c r="X963" s="12">
        <v>1.89765169</v>
      </c>
      <c r="Y963" s="12">
        <v>1.00297093</v>
      </c>
      <c r="Z963" s="12">
        <v>1.22303717</v>
      </c>
      <c r="AA963" s="12" t="s">
        <v>43</v>
      </c>
      <c r="AB963" s="12">
        <v>1</v>
      </c>
    </row>
    <row r="964" spans="7:28" ht="16" x14ac:dyDescent="0.2">
      <c r="G964" s="12" t="s">
        <v>1458</v>
      </c>
      <c r="H964" s="12">
        <v>102</v>
      </c>
      <c r="I964" s="12">
        <v>259</v>
      </c>
      <c r="J964" s="12" t="s">
        <v>11</v>
      </c>
      <c r="K964" s="12">
        <v>2012</v>
      </c>
      <c r="L964" s="12" t="s">
        <v>1459</v>
      </c>
      <c r="M964" s="12">
        <v>91381325.200000003</v>
      </c>
      <c r="N964" s="12" t="s">
        <v>35</v>
      </c>
      <c r="O964" s="12" t="s">
        <v>101</v>
      </c>
      <c r="P964" s="14">
        <v>41145</v>
      </c>
      <c r="Q964" s="12" t="s">
        <v>1476</v>
      </c>
      <c r="R964" s="12" t="s">
        <v>1477</v>
      </c>
      <c r="S964" s="12">
        <v>0.03</v>
      </c>
      <c r="T964" s="12">
        <v>121</v>
      </c>
      <c r="U964" s="12">
        <v>2012</v>
      </c>
      <c r="V964" s="12">
        <v>0</v>
      </c>
      <c r="W964" s="12">
        <v>0.79102335999999995</v>
      </c>
      <c r="X964" s="12">
        <v>1.4837137</v>
      </c>
      <c r="Y964" s="12">
        <v>1.31062868</v>
      </c>
      <c r="Z964" s="12">
        <v>1.33772435</v>
      </c>
      <c r="AA964" s="12" t="s">
        <v>39</v>
      </c>
      <c r="AB964" s="12">
        <v>1</v>
      </c>
    </row>
    <row r="965" spans="7:28" ht="16" x14ac:dyDescent="0.2">
      <c r="G965" s="12" t="s">
        <v>1224</v>
      </c>
      <c r="H965" s="12">
        <v>69</v>
      </c>
      <c r="I965" s="12">
        <v>261</v>
      </c>
      <c r="J965" s="12" t="s">
        <v>11</v>
      </c>
      <c r="K965" s="12">
        <v>2012</v>
      </c>
      <c r="L965" s="12" t="s">
        <v>1225</v>
      </c>
      <c r="M965" s="12">
        <v>832652406.10000002</v>
      </c>
      <c r="N965" s="12" t="s">
        <v>104</v>
      </c>
      <c r="O965" s="12" t="s">
        <v>115</v>
      </c>
      <c r="P965" s="14">
        <v>41157</v>
      </c>
      <c r="Q965" s="12" t="s">
        <v>1275</v>
      </c>
      <c r="R965" s="12" t="s">
        <v>1276</v>
      </c>
      <c r="S965" s="12">
        <v>0.31</v>
      </c>
      <c r="T965" s="12">
        <v>905</v>
      </c>
      <c r="U965" s="12">
        <v>1984</v>
      </c>
      <c r="V965" s="12">
        <v>28</v>
      </c>
      <c r="W965" s="12">
        <v>-0.61782459999999995</v>
      </c>
      <c r="X965" s="12">
        <v>1.0303404700000001</v>
      </c>
      <c r="Y965" s="12">
        <v>0.97791881999999997</v>
      </c>
      <c r="Z965" s="12">
        <v>1.1708319599999999</v>
      </c>
      <c r="AA965" s="12" t="s">
        <v>107</v>
      </c>
      <c r="AB965" s="12">
        <v>1</v>
      </c>
    </row>
    <row r="966" spans="7:28" ht="16" x14ac:dyDescent="0.2">
      <c r="G966" s="12" t="s">
        <v>4393</v>
      </c>
      <c r="H966" s="12">
        <v>125</v>
      </c>
      <c r="I966" s="12">
        <v>74</v>
      </c>
      <c r="J966" s="12" t="s">
        <v>4092</v>
      </c>
      <c r="K966" s="12">
        <v>2012</v>
      </c>
      <c r="L966" s="12" t="s">
        <v>4394</v>
      </c>
      <c r="M966" s="12">
        <v>1021200312</v>
      </c>
      <c r="N966" s="12" t="s">
        <v>35</v>
      </c>
      <c r="O966" s="12" t="s">
        <v>40</v>
      </c>
      <c r="P966" s="14">
        <v>41172</v>
      </c>
      <c r="Q966" s="12" t="s">
        <v>4411</v>
      </c>
      <c r="R966" s="12" t="s">
        <v>4412</v>
      </c>
      <c r="S966" s="12">
        <v>0.02</v>
      </c>
      <c r="T966" s="12">
        <v>963</v>
      </c>
      <c r="U966" s="12">
        <v>2009</v>
      </c>
      <c r="V966" s="12">
        <v>3</v>
      </c>
      <c r="W966" s="12">
        <v>1.4374108800000001</v>
      </c>
      <c r="X966" s="12">
        <v>1.8421959000000001</v>
      </c>
      <c r="Y966" s="12">
        <v>2.0775985399999999</v>
      </c>
      <c r="Z966" s="12">
        <v>1.7528981299999999</v>
      </c>
      <c r="AA966" s="12" t="s">
        <v>107</v>
      </c>
      <c r="AB966" s="12">
        <v>0</v>
      </c>
    </row>
    <row r="967" spans="7:28" ht="16" x14ac:dyDescent="0.2">
      <c r="G967" s="12" t="s">
        <v>1028</v>
      </c>
      <c r="H967" s="12">
        <v>127</v>
      </c>
      <c r="I967" s="12">
        <v>261</v>
      </c>
      <c r="J967" s="12" t="s">
        <v>11</v>
      </c>
      <c r="K967" s="12">
        <v>2012</v>
      </c>
      <c r="L967" s="12" t="s">
        <v>1029</v>
      </c>
      <c r="M967" s="12">
        <v>1245199375</v>
      </c>
      <c r="N967" s="12" t="s">
        <v>142</v>
      </c>
      <c r="O967" s="12" t="s">
        <v>1051</v>
      </c>
      <c r="P967" s="14">
        <v>41180</v>
      </c>
      <c r="Q967" s="12" t="s">
        <v>1052</v>
      </c>
      <c r="R967" s="12" t="s">
        <v>1053</v>
      </c>
      <c r="S967" s="12">
        <v>0.12</v>
      </c>
      <c r="T967" s="12">
        <v>6800</v>
      </c>
      <c r="U967" s="12">
        <v>1999</v>
      </c>
      <c r="V967" s="12">
        <v>13</v>
      </c>
      <c r="W967" s="12">
        <v>0.17492894</v>
      </c>
      <c r="X967" s="12">
        <v>1.1207033799999999</v>
      </c>
      <c r="Y967" s="12">
        <v>1.48015159</v>
      </c>
      <c r="Z967" s="12">
        <v>1.4601461899999999</v>
      </c>
      <c r="AA967" s="12" t="s">
        <v>110</v>
      </c>
      <c r="AB967" s="12">
        <v>1</v>
      </c>
    </row>
    <row r="968" spans="7:28" ht="16" x14ac:dyDescent="0.2">
      <c r="G968" s="12" t="s">
        <v>2604</v>
      </c>
      <c r="H968" s="12">
        <v>126</v>
      </c>
      <c r="I968" s="12">
        <v>219</v>
      </c>
      <c r="J968" s="12" t="s">
        <v>11</v>
      </c>
      <c r="K968" s="12">
        <v>2012</v>
      </c>
      <c r="L968" s="12" t="s">
        <v>2605</v>
      </c>
      <c r="M968" s="12">
        <v>3026538431</v>
      </c>
      <c r="N968" s="12" t="s">
        <v>118</v>
      </c>
      <c r="O968" s="12" t="s">
        <v>226</v>
      </c>
      <c r="P968" s="14">
        <v>41180</v>
      </c>
      <c r="Q968" s="12" t="s">
        <v>2624</v>
      </c>
      <c r="R968" s="12" t="s">
        <v>2625</v>
      </c>
      <c r="S968" s="12">
        <v>0.17</v>
      </c>
      <c r="T968" s="12">
        <v>869</v>
      </c>
      <c r="U968" s="12">
        <v>1999</v>
      </c>
      <c r="V968" s="12">
        <v>13</v>
      </c>
      <c r="W968" s="12">
        <v>0.17492894</v>
      </c>
      <c r="X968" s="12">
        <v>1.1207033799999999</v>
      </c>
      <c r="Y968" s="12">
        <v>1.48015159</v>
      </c>
      <c r="Z968" s="12">
        <v>1.4601461899999999</v>
      </c>
      <c r="AA968" s="12" t="s">
        <v>107</v>
      </c>
      <c r="AB968" s="12">
        <v>1</v>
      </c>
    </row>
    <row r="969" spans="7:28" ht="16" x14ac:dyDescent="0.2">
      <c r="G969" s="12" t="s">
        <v>2931</v>
      </c>
      <c r="H969" s="12">
        <v>130</v>
      </c>
      <c r="I969" s="12">
        <v>196</v>
      </c>
      <c r="J969" s="12" t="s">
        <v>2855</v>
      </c>
      <c r="K969" s="12">
        <v>2012</v>
      </c>
      <c r="L969" s="12" t="s">
        <v>2932</v>
      </c>
      <c r="M969" s="12">
        <v>1114561439</v>
      </c>
      <c r="N969" s="12" t="s">
        <v>49</v>
      </c>
      <c r="O969" s="12" t="s">
        <v>50</v>
      </c>
      <c r="P969" s="14">
        <v>41180</v>
      </c>
      <c r="Q969" s="12" t="s">
        <v>2966</v>
      </c>
      <c r="R969" s="12" t="s">
        <v>2967</v>
      </c>
      <c r="S969" s="12">
        <v>0.21</v>
      </c>
      <c r="T969" s="12">
        <v>347</v>
      </c>
      <c r="U969" s="12">
        <v>2012</v>
      </c>
      <c r="V969" s="12">
        <v>0</v>
      </c>
      <c r="W969" s="12">
        <v>0.17492894</v>
      </c>
      <c r="X969" s="12">
        <v>1.1207033799999999</v>
      </c>
      <c r="Y969" s="12">
        <v>1.48015159</v>
      </c>
      <c r="Z969" s="12">
        <v>1.4601461899999999</v>
      </c>
      <c r="AA969" s="12" t="s">
        <v>39</v>
      </c>
      <c r="AB969" s="12">
        <v>1</v>
      </c>
    </row>
    <row r="970" spans="7:28" ht="16" x14ac:dyDescent="0.2">
      <c r="G970" s="12" t="s">
        <v>1940</v>
      </c>
      <c r="H970" s="12">
        <v>120</v>
      </c>
      <c r="I970" s="12">
        <v>248</v>
      </c>
      <c r="J970" s="12" t="s">
        <v>11</v>
      </c>
      <c r="K970" s="12">
        <v>2012</v>
      </c>
      <c r="L970" s="12" t="s">
        <v>1941</v>
      </c>
      <c r="M970" s="12">
        <v>370797591.30000001</v>
      </c>
      <c r="N970" s="12" t="s">
        <v>97</v>
      </c>
      <c r="O970" s="12" t="s">
        <v>98</v>
      </c>
      <c r="P970" s="14">
        <v>41185</v>
      </c>
      <c r="Q970" s="12" t="s">
        <v>1955</v>
      </c>
      <c r="R970" s="12" t="s">
        <v>1956</v>
      </c>
      <c r="S970" s="12">
        <v>0.06</v>
      </c>
      <c r="T970" s="12">
        <v>1658</v>
      </c>
      <c r="U970" s="12">
        <v>1996</v>
      </c>
      <c r="V970" s="12">
        <v>16</v>
      </c>
      <c r="W970" s="12">
        <v>0.48160198999999998</v>
      </c>
      <c r="X970" s="12">
        <v>1.2868642699999999</v>
      </c>
      <c r="Y970" s="12">
        <v>1.66193094</v>
      </c>
      <c r="Z970" s="12">
        <v>1.5912886399999999</v>
      </c>
      <c r="AA970" s="12" t="s">
        <v>43</v>
      </c>
      <c r="AB970" s="12">
        <v>1</v>
      </c>
    </row>
    <row r="971" spans="7:28" ht="16" x14ac:dyDescent="0.2">
      <c r="G971" s="12" t="s">
        <v>2593</v>
      </c>
      <c r="H971" s="12">
        <v>136</v>
      </c>
      <c r="I971" s="12">
        <v>219</v>
      </c>
      <c r="J971" s="12" t="s">
        <v>11</v>
      </c>
      <c r="K971" s="12">
        <v>2012</v>
      </c>
      <c r="L971" s="12" t="s">
        <v>2594</v>
      </c>
      <c r="M971" s="12">
        <v>7352448000</v>
      </c>
      <c r="N971" s="12" t="s">
        <v>236</v>
      </c>
      <c r="O971" s="12" t="s">
        <v>2601</v>
      </c>
      <c r="P971" s="14">
        <v>41186</v>
      </c>
      <c r="Q971" s="12" t="s">
        <v>2602</v>
      </c>
      <c r="R971" s="12" t="s">
        <v>2603</v>
      </c>
      <c r="S971" s="12">
        <v>0.09</v>
      </c>
      <c r="T971" s="12">
        <v>23000</v>
      </c>
      <c r="U971" s="12">
        <v>2005</v>
      </c>
      <c r="V971" s="12">
        <v>7</v>
      </c>
      <c r="W971" s="12">
        <v>0.99734111000000003</v>
      </c>
      <c r="X971" s="12">
        <v>1.5140022399999999</v>
      </c>
      <c r="Y971" s="12">
        <v>1.85938494</v>
      </c>
      <c r="Z971" s="12">
        <v>1.7306228800000001</v>
      </c>
      <c r="AA971" s="12" t="s">
        <v>48</v>
      </c>
      <c r="AB971" s="12">
        <v>1</v>
      </c>
    </row>
    <row r="972" spans="7:28" ht="16" x14ac:dyDescent="0.2">
      <c r="G972" s="12" t="s">
        <v>3156</v>
      </c>
      <c r="H972" s="12">
        <v>105</v>
      </c>
      <c r="I972" s="12">
        <v>177</v>
      </c>
      <c r="J972" s="12" t="s">
        <v>2855</v>
      </c>
      <c r="K972" s="12">
        <v>2012</v>
      </c>
      <c r="L972" s="12" t="s">
        <v>3157</v>
      </c>
      <c r="M972" s="12">
        <v>50654463.75</v>
      </c>
      <c r="N972" s="12" t="s">
        <v>35</v>
      </c>
      <c r="O972" s="12" t="s">
        <v>101</v>
      </c>
      <c r="P972" s="14">
        <v>41192</v>
      </c>
      <c r="Q972" s="12" t="s">
        <v>3249</v>
      </c>
      <c r="R972" s="12">
        <v>-928782</v>
      </c>
      <c r="S972" s="12">
        <v>0.43</v>
      </c>
      <c r="T972" s="12">
        <v>74</v>
      </c>
      <c r="U972" s="12">
        <v>2012</v>
      </c>
      <c r="V972" s="12">
        <v>0</v>
      </c>
      <c r="W972" s="12">
        <v>-1.4948471999999999</v>
      </c>
      <c r="X972" s="12">
        <v>0.60461085999999997</v>
      </c>
      <c r="Y972" s="12">
        <v>1.1441190999999999</v>
      </c>
      <c r="Z972" s="12">
        <v>1.31206315</v>
      </c>
      <c r="AA972" s="12" t="s">
        <v>131</v>
      </c>
      <c r="AB972" s="12">
        <v>1</v>
      </c>
    </row>
    <row r="973" spans="7:28" ht="16" x14ac:dyDescent="0.2">
      <c r="G973" s="12" t="s">
        <v>83</v>
      </c>
      <c r="H973" s="12">
        <v>138</v>
      </c>
      <c r="I973" s="12">
        <v>262</v>
      </c>
      <c r="J973" s="12" t="s">
        <v>11</v>
      </c>
      <c r="K973" s="12">
        <v>2012</v>
      </c>
      <c r="L973" s="12" t="s">
        <v>84</v>
      </c>
      <c r="M973" s="12">
        <v>1760224102</v>
      </c>
      <c r="N973" s="12" t="s">
        <v>118</v>
      </c>
      <c r="O973" s="12" t="s">
        <v>119</v>
      </c>
      <c r="P973" s="14">
        <v>41193</v>
      </c>
      <c r="Q973" s="12" t="s">
        <v>145</v>
      </c>
      <c r="R973" s="12" t="s">
        <v>146</v>
      </c>
      <c r="S973" s="12">
        <v>0.13</v>
      </c>
      <c r="T973" s="12">
        <v>1130</v>
      </c>
      <c r="U973" s="12">
        <v>2003</v>
      </c>
      <c r="V973" s="12">
        <v>9</v>
      </c>
      <c r="W973" s="12">
        <v>-1.5208398999999999</v>
      </c>
      <c r="X973" s="12">
        <v>0.58939814000000001</v>
      </c>
      <c r="Y973" s="12">
        <v>1.13423327</v>
      </c>
      <c r="Z973" s="12">
        <v>1.3090606899999999</v>
      </c>
      <c r="AA973" s="12" t="s">
        <v>43</v>
      </c>
      <c r="AB973" s="12">
        <v>1</v>
      </c>
    </row>
    <row r="974" spans="7:28" ht="16" x14ac:dyDescent="0.2">
      <c r="G974" s="12" t="s">
        <v>308</v>
      </c>
      <c r="H974" s="12">
        <v>130</v>
      </c>
      <c r="I974" s="12">
        <v>262</v>
      </c>
      <c r="J974" s="12" t="s">
        <v>11</v>
      </c>
      <c r="K974" s="12">
        <v>2012</v>
      </c>
      <c r="L974" s="12" t="s">
        <v>309</v>
      </c>
      <c r="M974" s="12">
        <v>3433665795</v>
      </c>
      <c r="N974" s="12" t="s">
        <v>35</v>
      </c>
      <c r="O974" s="12" t="s">
        <v>147</v>
      </c>
      <c r="P974" s="14">
        <v>41193</v>
      </c>
      <c r="Q974" s="12" t="s">
        <v>382</v>
      </c>
      <c r="R974" s="12" t="s">
        <v>383</v>
      </c>
      <c r="S974" s="12">
        <v>0.05</v>
      </c>
      <c r="T974" s="12">
        <v>11800</v>
      </c>
      <c r="U974" s="12">
        <v>2006</v>
      </c>
      <c r="V974" s="12">
        <v>6</v>
      </c>
      <c r="W974" s="12">
        <v>-1.5208398999999999</v>
      </c>
      <c r="X974" s="12">
        <v>0.58939814000000001</v>
      </c>
      <c r="Y974" s="12">
        <v>1.13423327</v>
      </c>
      <c r="Z974" s="12">
        <v>1.3090606899999999</v>
      </c>
      <c r="AA974" s="12" t="s">
        <v>48</v>
      </c>
      <c r="AB974" s="12">
        <v>1</v>
      </c>
    </row>
    <row r="975" spans="7:28" ht="16" x14ac:dyDescent="0.2">
      <c r="G975" s="12" t="s">
        <v>1017</v>
      </c>
      <c r="H975" s="12">
        <v>128</v>
      </c>
      <c r="I975" s="12">
        <v>261</v>
      </c>
      <c r="J975" s="12" t="s">
        <v>11</v>
      </c>
      <c r="K975" s="12">
        <v>2012</v>
      </c>
      <c r="L975" s="12" t="s">
        <v>1018</v>
      </c>
      <c r="M975" s="12">
        <v>2180799383</v>
      </c>
      <c r="N975" s="12" t="s">
        <v>44</v>
      </c>
      <c r="O975" s="12" t="s">
        <v>218</v>
      </c>
      <c r="P975" s="14">
        <v>41193</v>
      </c>
      <c r="Q975" s="12" t="s">
        <v>1020</v>
      </c>
      <c r="R975" s="12" t="s">
        <v>1021</v>
      </c>
      <c r="S975" s="12">
        <v>4.25</v>
      </c>
      <c r="T975" s="12">
        <v>507</v>
      </c>
      <c r="U975" s="12">
        <v>2002</v>
      </c>
      <c r="V975" s="12">
        <v>10</v>
      </c>
      <c r="W975" s="12">
        <v>-1.5208398999999999</v>
      </c>
      <c r="X975" s="12">
        <v>0.58939814000000001</v>
      </c>
      <c r="Y975" s="12">
        <v>1.13423327</v>
      </c>
      <c r="Z975" s="12">
        <v>1.3090606899999999</v>
      </c>
      <c r="AA975" s="12" t="s">
        <v>107</v>
      </c>
      <c r="AB975" s="12">
        <v>1</v>
      </c>
    </row>
    <row r="976" spans="7:28" ht="16" x14ac:dyDescent="0.2">
      <c r="G976" s="12" t="s">
        <v>2360</v>
      </c>
      <c r="H976" s="12">
        <v>144</v>
      </c>
      <c r="I976" s="12">
        <v>232</v>
      </c>
      <c r="J976" s="12" t="s">
        <v>11</v>
      </c>
      <c r="K976" s="12">
        <v>2012</v>
      </c>
      <c r="L976" s="12" t="s">
        <v>2361</v>
      </c>
      <c r="M976" s="12">
        <v>11685834083</v>
      </c>
      <c r="N976" s="12" t="s">
        <v>104</v>
      </c>
      <c r="O976" s="12" t="s">
        <v>115</v>
      </c>
      <c r="P976" s="14">
        <v>41194</v>
      </c>
      <c r="Q976" s="12" t="s">
        <v>2391</v>
      </c>
      <c r="R976" s="12" t="s">
        <v>2392</v>
      </c>
      <c r="S976" s="12">
        <v>1.29</v>
      </c>
      <c r="T976" s="12">
        <v>251</v>
      </c>
      <c r="U976" s="12">
        <v>2007</v>
      </c>
      <c r="V976" s="12">
        <v>5</v>
      </c>
      <c r="W976" s="12">
        <v>-1.8260052</v>
      </c>
      <c r="X976" s="12">
        <v>0.44460615999999997</v>
      </c>
      <c r="Y976" s="12">
        <v>1.0335177200000001</v>
      </c>
      <c r="Z976" s="12">
        <v>1.24217022</v>
      </c>
      <c r="AA976" s="12" t="s">
        <v>39</v>
      </c>
      <c r="AB976" s="12">
        <v>1</v>
      </c>
    </row>
    <row r="977" spans="7:28" ht="16" x14ac:dyDescent="0.2">
      <c r="G977" s="12" t="s">
        <v>2942</v>
      </c>
      <c r="H977" s="12">
        <v>134</v>
      </c>
      <c r="I977" s="12">
        <v>194</v>
      </c>
      <c r="J977" s="12" t="s">
        <v>2855</v>
      </c>
      <c r="K977" s="12">
        <v>2012</v>
      </c>
      <c r="L977" s="12" t="s">
        <v>2943</v>
      </c>
      <c r="M977" s="12">
        <v>738172016</v>
      </c>
      <c r="N977" s="12" t="s">
        <v>104</v>
      </c>
      <c r="O977" s="12" t="s">
        <v>894</v>
      </c>
      <c r="P977" s="14">
        <v>41207</v>
      </c>
      <c r="Q977" s="12" t="s">
        <v>1139</v>
      </c>
      <c r="R977" s="12" t="s">
        <v>2974</v>
      </c>
      <c r="S977" s="12">
        <v>0.12</v>
      </c>
      <c r="T977" s="12">
        <v>604</v>
      </c>
      <c r="U977" s="12">
        <v>2011</v>
      </c>
      <c r="V977" s="12">
        <v>1</v>
      </c>
      <c r="W977" s="12">
        <v>-1.8474037000000001</v>
      </c>
      <c r="X977" s="12">
        <v>-0.42156880000000002</v>
      </c>
      <c r="Y977" s="12">
        <v>0.59415753000000004</v>
      </c>
      <c r="Z977" s="12">
        <v>0.94050655999999999</v>
      </c>
      <c r="AA977" s="12" t="s">
        <v>107</v>
      </c>
      <c r="AB977" s="12">
        <v>1</v>
      </c>
    </row>
    <row r="978" spans="7:28" ht="16" x14ac:dyDescent="0.2">
      <c r="G978" s="12" t="s">
        <v>1024</v>
      </c>
      <c r="H978" s="12">
        <v>127</v>
      </c>
      <c r="I978" s="12">
        <v>261</v>
      </c>
      <c r="J978" s="12" t="s">
        <v>11</v>
      </c>
      <c r="K978" s="12">
        <v>2012</v>
      </c>
      <c r="L978" s="12" t="s">
        <v>1025</v>
      </c>
      <c r="M978" s="12">
        <v>26801401089</v>
      </c>
      <c r="N978" s="12" t="s">
        <v>104</v>
      </c>
      <c r="O978" s="12" t="s">
        <v>50</v>
      </c>
      <c r="P978" s="14">
        <v>41208</v>
      </c>
      <c r="Q978" s="12" t="s">
        <v>401</v>
      </c>
      <c r="R978" s="12" t="s">
        <v>1047</v>
      </c>
      <c r="S978" s="12">
        <v>0.42</v>
      </c>
      <c r="T978" s="12">
        <v>4300</v>
      </c>
      <c r="U978" s="12">
        <v>2012</v>
      </c>
      <c r="V978" s="12">
        <v>0</v>
      </c>
      <c r="W978" s="12">
        <v>-1.7050771</v>
      </c>
      <c r="X978" s="12">
        <v>-0.51311130000000005</v>
      </c>
      <c r="Y978" s="12">
        <v>0.57111107000000005</v>
      </c>
      <c r="Z978" s="12">
        <v>0.91895143999999995</v>
      </c>
      <c r="AA978" s="12" t="s">
        <v>43</v>
      </c>
      <c r="AB978" s="12">
        <v>1</v>
      </c>
    </row>
    <row r="979" spans="7:28" ht="16" x14ac:dyDescent="0.2">
      <c r="G979" s="12" t="s">
        <v>3447</v>
      </c>
      <c r="H979" s="12">
        <v>123</v>
      </c>
      <c r="I979" s="12">
        <v>153</v>
      </c>
      <c r="J979" s="12" t="s">
        <v>2855</v>
      </c>
      <c r="K979" s="12">
        <v>2012</v>
      </c>
      <c r="L979" s="12" t="s">
        <v>3448</v>
      </c>
      <c r="M979" s="12">
        <v>136728646.30000001</v>
      </c>
      <c r="N979" s="12" t="s">
        <v>49</v>
      </c>
      <c r="O979" s="12" t="s">
        <v>50</v>
      </c>
      <c r="P979" s="14">
        <v>41215</v>
      </c>
      <c r="Q979" s="12" t="s">
        <v>3532</v>
      </c>
      <c r="R979" s="12" t="s">
        <v>3533</v>
      </c>
      <c r="S979" s="12">
        <v>0.21</v>
      </c>
      <c r="T979" s="12">
        <v>214</v>
      </c>
      <c r="U979" s="12">
        <v>2012</v>
      </c>
      <c r="V979" s="12">
        <v>0</v>
      </c>
      <c r="W979" s="12">
        <v>-1.035652</v>
      </c>
      <c r="X979" s="12">
        <v>-0.62498520000000002</v>
      </c>
      <c r="Y979" s="12">
        <v>0.60122344000000005</v>
      </c>
      <c r="Z979" s="12">
        <v>0.91688650000000005</v>
      </c>
      <c r="AA979" s="12" t="s">
        <v>39</v>
      </c>
      <c r="AB979" s="12">
        <v>1</v>
      </c>
    </row>
    <row r="980" spans="7:28" ht="16" x14ac:dyDescent="0.2">
      <c r="G980" s="12" t="s">
        <v>3394</v>
      </c>
      <c r="H980" s="12">
        <v>106</v>
      </c>
      <c r="I980" s="12">
        <v>160</v>
      </c>
      <c r="J980" s="12" t="s">
        <v>2855</v>
      </c>
      <c r="K980" s="12">
        <v>2012</v>
      </c>
      <c r="L980" s="12" t="s">
        <v>3395</v>
      </c>
      <c r="M980" s="12">
        <v>33727924.229999997</v>
      </c>
      <c r="N980" s="12" t="s">
        <v>111</v>
      </c>
      <c r="O980" s="12" t="s">
        <v>128</v>
      </c>
      <c r="P980" s="14">
        <v>41232</v>
      </c>
      <c r="Q980" s="12" t="s">
        <v>3408</v>
      </c>
      <c r="R980" s="12" t="s">
        <v>3409</v>
      </c>
      <c r="S980" s="12">
        <v>0.34</v>
      </c>
      <c r="T980" s="12">
        <v>53</v>
      </c>
      <c r="U980" s="12">
        <v>2011</v>
      </c>
      <c r="V980" s="12">
        <v>1</v>
      </c>
      <c r="W980" s="12">
        <v>-0.47946549999999999</v>
      </c>
      <c r="X980" s="12">
        <v>-1.3338775</v>
      </c>
      <c r="Y980" s="12">
        <v>-1.30271E-2</v>
      </c>
      <c r="Z980" s="12">
        <v>0.45367861999999998</v>
      </c>
      <c r="AA980" s="12" t="s">
        <v>131</v>
      </c>
      <c r="AB980" s="12">
        <v>1</v>
      </c>
    </row>
    <row r="981" spans="7:28" ht="16" x14ac:dyDescent="0.2">
      <c r="G981" s="12" t="s">
        <v>3166</v>
      </c>
      <c r="H981" s="12">
        <v>126</v>
      </c>
      <c r="I981" s="12">
        <v>174</v>
      </c>
      <c r="J981" s="12" t="s">
        <v>2855</v>
      </c>
      <c r="K981" s="12">
        <v>2012</v>
      </c>
      <c r="L981" s="12" t="s">
        <v>3167</v>
      </c>
      <c r="M981" s="12">
        <v>4111478100</v>
      </c>
      <c r="N981" s="12" t="s">
        <v>104</v>
      </c>
      <c r="O981" s="12" t="s">
        <v>2099</v>
      </c>
      <c r="P981" s="14">
        <v>41256</v>
      </c>
      <c r="Q981" s="12" t="s">
        <v>3258</v>
      </c>
      <c r="R981" s="12" t="s">
        <v>3259</v>
      </c>
      <c r="S981" s="12">
        <v>0.37</v>
      </c>
      <c r="T981" s="12">
        <v>3165</v>
      </c>
      <c r="U981" s="12">
        <v>2008</v>
      </c>
      <c r="V981" s="12">
        <v>4</v>
      </c>
      <c r="W981" s="12">
        <v>0.88481292</v>
      </c>
      <c r="X981" s="12">
        <v>-0.1118753</v>
      </c>
      <c r="Y981" s="12">
        <v>0.48911580999999998</v>
      </c>
      <c r="Z981" s="12">
        <v>0.91328672</v>
      </c>
      <c r="AA981" s="12" t="s">
        <v>43</v>
      </c>
      <c r="AB981" s="12">
        <v>1</v>
      </c>
    </row>
    <row r="982" spans="7:28" ht="16" x14ac:dyDescent="0.2">
      <c r="G982" s="12" t="s">
        <v>2753</v>
      </c>
      <c r="H982" s="12">
        <v>138</v>
      </c>
      <c r="I982" s="12">
        <v>209</v>
      </c>
      <c r="J982" s="12" t="s">
        <v>11</v>
      </c>
      <c r="K982" s="12">
        <v>2012</v>
      </c>
      <c r="L982" s="12" t="s">
        <v>2754</v>
      </c>
      <c r="M982" s="12">
        <v>1468533418</v>
      </c>
      <c r="N982" s="12" t="s">
        <v>44</v>
      </c>
      <c r="O982" s="12" t="s">
        <v>218</v>
      </c>
      <c r="P982" s="14">
        <v>41264</v>
      </c>
      <c r="Q982" s="12" t="s">
        <v>2792</v>
      </c>
      <c r="R982" s="12" t="s">
        <v>2793</v>
      </c>
      <c r="S982" s="12">
        <v>25.08</v>
      </c>
      <c r="T982" s="12">
        <v>125</v>
      </c>
      <c r="U982" s="12">
        <v>2012</v>
      </c>
      <c r="V982" s="12">
        <v>0</v>
      </c>
      <c r="W982" s="12">
        <v>0.91942679999999999</v>
      </c>
      <c r="X982" s="12">
        <v>0.38410145000000001</v>
      </c>
      <c r="Y982" s="12">
        <v>0.69454627999999996</v>
      </c>
      <c r="Z982" s="12">
        <v>1.10539052</v>
      </c>
      <c r="AA982" s="12" t="s">
        <v>39</v>
      </c>
      <c r="AB982" s="12">
        <v>1</v>
      </c>
    </row>
    <row r="983" spans="7:28" ht="16" x14ac:dyDescent="0.2">
      <c r="G983" s="12" t="s">
        <v>4939</v>
      </c>
      <c r="H983" s="12">
        <v>81</v>
      </c>
      <c r="I983" s="12">
        <v>35</v>
      </c>
      <c r="J983" s="12" t="s">
        <v>4729</v>
      </c>
      <c r="K983" s="12">
        <v>2013</v>
      </c>
      <c r="L983" s="12" t="s">
        <v>4940</v>
      </c>
      <c r="M983" s="12">
        <v>70831410.390000001</v>
      </c>
      <c r="N983" s="12" t="s">
        <v>44</v>
      </c>
      <c r="O983" s="12" t="s">
        <v>218</v>
      </c>
      <c r="P983" s="14">
        <v>41281</v>
      </c>
      <c r="Q983" s="12" t="s">
        <v>3073</v>
      </c>
      <c r="R983" s="12" t="s">
        <v>4997</v>
      </c>
      <c r="S983" s="12">
        <v>36.17</v>
      </c>
      <c r="T983" s="12">
        <v>94</v>
      </c>
      <c r="U983" s="12">
        <v>2009</v>
      </c>
      <c r="V983" s="12">
        <v>4</v>
      </c>
      <c r="W983" s="12">
        <v>1.69237182</v>
      </c>
      <c r="X983" s="12">
        <v>1.7393932000000001</v>
      </c>
      <c r="Y983" s="12">
        <v>1.52779865</v>
      </c>
      <c r="Z983" s="12">
        <v>1.7394576399999999</v>
      </c>
      <c r="AA983" s="12" t="s">
        <v>131</v>
      </c>
      <c r="AB983" s="12">
        <v>0</v>
      </c>
    </row>
    <row r="984" spans="7:28" ht="16" x14ac:dyDescent="0.2">
      <c r="G984" s="12" t="s">
        <v>1248</v>
      </c>
      <c r="H984" s="12">
        <v>142</v>
      </c>
      <c r="I984" s="12">
        <v>260</v>
      </c>
      <c r="J984" s="12" t="s">
        <v>11</v>
      </c>
      <c r="K984" s="12">
        <v>2013</v>
      </c>
      <c r="L984" s="12" t="s">
        <v>1249</v>
      </c>
      <c r="M984" s="12">
        <v>1784450722</v>
      </c>
      <c r="N984" s="12" t="s">
        <v>49</v>
      </c>
      <c r="O984" s="12" t="s">
        <v>50</v>
      </c>
      <c r="P984" s="14">
        <v>41289</v>
      </c>
      <c r="Q984" s="12" t="s">
        <v>1298</v>
      </c>
      <c r="R984" s="12" t="s">
        <v>1299</v>
      </c>
      <c r="S984" s="12">
        <v>0.05</v>
      </c>
      <c r="T984" s="12">
        <v>426</v>
      </c>
      <c r="U984" s="12">
        <v>1998</v>
      </c>
      <c r="V984" s="12">
        <v>15</v>
      </c>
      <c r="W984" s="12">
        <v>1.3118202400000001</v>
      </c>
      <c r="X984" s="12">
        <v>1.8155093600000001</v>
      </c>
      <c r="Y984" s="12">
        <v>1.75925406</v>
      </c>
      <c r="Z984" s="12">
        <v>1.8948517600000001</v>
      </c>
      <c r="AA984" s="12" t="s">
        <v>39</v>
      </c>
      <c r="AB984" s="12">
        <v>1</v>
      </c>
    </row>
    <row r="985" spans="7:28" ht="16" x14ac:dyDescent="0.2">
      <c r="G985" s="12" t="s">
        <v>3130</v>
      </c>
      <c r="H985" s="12">
        <v>128</v>
      </c>
      <c r="I985" s="12">
        <v>180</v>
      </c>
      <c r="J985" s="12" t="s">
        <v>2855</v>
      </c>
      <c r="K985" s="12">
        <v>2013</v>
      </c>
      <c r="L985" s="12" t="s">
        <v>3131</v>
      </c>
      <c r="M985" s="12">
        <v>2346840000</v>
      </c>
      <c r="N985" s="12" t="s">
        <v>104</v>
      </c>
      <c r="O985" s="12" t="s">
        <v>2099</v>
      </c>
      <c r="P985" s="14">
        <v>41291</v>
      </c>
      <c r="Q985" s="12" t="s">
        <v>3223</v>
      </c>
      <c r="R985" s="12" t="s">
        <v>3224</v>
      </c>
      <c r="S985" s="12">
        <v>0.28000000000000003</v>
      </c>
      <c r="T985" s="12">
        <v>959</v>
      </c>
      <c r="U985" s="12">
        <v>2012</v>
      </c>
      <c r="V985" s="12">
        <v>1</v>
      </c>
      <c r="W985" s="12">
        <v>1.4781005700000001</v>
      </c>
      <c r="X985" s="12">
        <v>2.0309968899999999</v>
      </c>
      <c r="Y985" s="12">
        <v>1.9721689</v>
      </c>
      <c r="Z985" s="12">
        <v>2.05628323</v>
      </c>
      <c r="AA985" s="12" t="s">
        <v>107</v>
      </c>
      <c r="AB985" s="12">
        <v>1</v>
      </c>
    </row>
    <row r="986" spans="7:28" ht="16" x14ac:dyDescent="0.2">
      <c r="G986" s="12" t="s">
        <v>954</v>
      </c>
      <c r="H986" s="12">
        <v>128</v>
      </c>
      <c r="I986" s="12">
        <v>261</v>
      </c>
      <c r="J986" s="12" t="s">
        <v>11</v>
      </c>
      <c r="K986" s="12">
        <v>2013</v>
      </c>
      <c r="L986" s="12" t="s">
        <v>955</v>
      </c>
      <c r="M986" s="12">
        <v>12219736452</v>
      </c>
      <c r="N986" s="12" t="s">
        <v>111</v>
      </c>
      <c r="O986" s="12" t="s">
        <v>278</v>
      </c>
      <c r="P986" s="14">
        <v>41292</v>
      </c>
      <c r="Q986" s="12" t="s">
        <v>1005</v>
      </c>
      <c r="R986" s="12" t="s">
        <v>1006</v>
      </c>
      <c r="S986" s="12">
        <v>0.11</v>
      </c>
      <c r="T986" s="12">
        <v>31000</v>
      </c>
      <c r="U986" s="12">
        <v>2010</v>
      </c>
      <c r="V986" s="12">
        <v>3</v>
      </c>
      <c r="W986" s="12">
        <v>1.5391467999999999</v>
      </c>
      <c r="X986" s="12">
        <v>2.1341421299999999</v>
      </c>
      <c r="Y986" s="12">
        <v>2.0876465500000001</v>
      </c>
      <c r="Z986" s="12">
        <v>2.1456754899999999</v>
      </c>
      <c r="AA986" s="12" t="s">
        <v>48</v>
      </c>
      <c r="AB986" s="12">
        <v>1</v>
      </c>
    </row>
    <row r="987" spans="7:28" ht="16" x14ac:dyDescent="0.2">
      <c r="G987" s="12" t="s">
        <v>1022</v>
      </c>
      <c r="H987" s="12">
        <v>128</v>
      </c>
      <c r="I987" s="12">
        <v>261</v>
      </c>
      <c r="J987" s="12" t="s">
        <v>11</v>
      </c>
      <c r="K987" s="12">
        <v>2013</v>
      </c>
      <c r="L987" s="12" t="s">
        <v>1023</v>
      </c>
      <c r="M987" s="12">
        <v>825154591.79999995</v>
      </c>
      <c r="N987" s="12" t="s">
        <v>97</v>
      </c>
      <c r="O987" s="12" t="s">
        <v>1044</v>
      </c>
      <c r="P987" s="14">
        <v>41292</v>
      </c>
      <c r="Q987" s="12" t="s">
        <v>1045</v>
      </c>
      <c r="R987" s="12" t="s">
        <v>1046</v>
      </c>
      <c r="S987" s="12">
        <v>0.09</v>
      </c>
      <c r="T987" s="12">
        <v>565</v>
      </c>
      <c r="U987" s="12">
        <v>2012</v>
      </c>
      <c r="V987" s="12">
        <v>1</v>
      </c>
      <c r="W987" s="12">
        <v>1.5391467999999999</v>
      </c>
      <c r="X987" s="12">
        <v>2.1341421299999999</v>
      </c>
      <c r="Y987" s="12">
        <v>2.0876465500000001</v>
      </c>
      <c r="Z987" s="12">
        <v>2.1456754899999999</v>
      </c>
      <c r="AA987" s="12" t="s">
        <v>107</v>
      </c>
      <c r="AB987" s="12">
        <v>1</v>
      </c>
    </row>
    <row r="988" spans="7:28" ht="16" x14ac:dyDescent="0.2">
      <c r="G988" s="12" t="s">
        <v>1118</v>
      </c>
      <c r="H988" s="12">
        <v>119</v>
      </c>
      <c r="I988" s="12">
        <v>261</v>
      </c>
      <c r="J988" s="12" t="s">
        <v>11</v>
      </c>
      <c r="K988" s="12">
        <v>2013</v>
      </c>
      <c r="L988" s="12" t="s">
        <v>1119</v>
      </c>
      <c r="M988" s="12">
        <v>1095675520</v>
      </c>
      <c r="N988" s="12" t="s">
        <v>142</v>
      </c>
      <c r="O988" s="12" t="s">
        <v>289</v>
      </c>
      <c r="P988" s="14">
        <v>41292</v>
      </c>
      <c r="Q988" s="12" t="s">
        <v>214</v>
      </c>
      <c r="R988" s="12" t="s">
        <v>1136</v>
      </c>
      <c r="S988" s="12">
        <v>0.28000000000000003</v>
      </c>
      <c r="T988" s="12">
        <v>643</v>
      </c>
      <c r="U988" s="12">
        <v>1954</v>
      </c>
      <c r="V988" s="12">
        <v>59</v>
      </c>
      <c r="W988" s="12">
        <v>1.5391467999999999</v>
      </c>
      <c r="X988" s="12">
        <v>2.1341421299999999</v>
      </c>
      <c r="Y988" s="12">
        <v>2.0876465500000001</v>
      </c>
      <c r="Z988" s="12">
        <v>2.1456754899999999</v>
      </c>
      <c r="AA988" s="12" t="s">
        <v>107</v>
      </c>
      <c r="AB988" s="12">
        <v>1</v>
      </c>
    </row>
    <row r="989" spans="7:28" ht="16" x14ac:dyDescent="0.2">
      <c r="G989" s="12" t="s">
        <v>3164</v>
      </c>
      <c r="H989" s="12">
        <v>108</v>
      </c>
      <c r="I989" s="12">
        <v>175</v>
      </c>
      <c r="J989" s="12" t="s">
        <v>2855</v>
      </c>
      <c r="K989" s="12">
        <v>2013</v>
      </c>
      <c r="L989" s="12" t="s">
        <v>3165</v>
      </c>
      <c r="M989" s="12">
        <v>4826680558</v>
      </c>
      <c r="N989" s="12" t="s">
        <v>111</v>
      </c>
      <c r="O989" s="12" t="s">
        <v>128</v>
      </c>
      <c r="P989" s="14">
        <v>41292</v>
      </c>
      <c r="Q989" s="12" t="s">
        <v>3256</v>
      </c>
      <c r="R989" s="12" t="s">
        <v>3257</v>
      </c>
      <c r="S989" s="12">
        <v>0.27</v>
      </c>
      <c r="T989" s="12">
        <v>416</v>
      </c>
      <c r="U989" s="12">
        <v>2012</v>
      </c>
      <c r="V989" s="12">
        <v>1</v>
      </c>
      <c r="W989" s="12">
        <v>1.5391467999999999</v>
      </c>
      <c r="X989" s="12">
        <v>2.1341421299999999</v>
      </c>
      <c r="Y989" s="12">
        <v>2.0876465500000001</v>
      </c>
      <c r="Z989" s="12">
        <v>2.1456754899999999</v>
      </c>
      <c r="AA989" s="12" t="s">
        <v>39</v>
      </c>
      <c r="AB989" s="12">
        <v>1</v>
      </c>
    </row>
    <row r="990" spans="7:28" ht="16" x14ac:dyDescent="0.2">
      <c r="G990" s="12" t="s">
        <v>1326</v>
      </c>
      <c r="H990" s="12">
        <v>120</v>
      </c>
      <c r="I990" s="12">
        <v>260</v>
      </c>
      <c r="J990" s="12" t="s">
        <v>11</v>
      </c>
      <c r="K990" s="12">
        <v>2013</v>
      </c>
      <c r="L990" s="12" t="s">
        <v>1327</v>
      </c>
      <c r="M990" s="12">
        <v>5840463119</v>
      </c>
      <c r="N990" s="12" t="s">
        <v>150</v>
      </c>
      <c r="O990" s="12" t="s">
        <v>125</v>
      </c>
      <c r="P990" s="14">
        <v>41299</v>
      </c>
      <c r="Q990" s="12" t="s">
        <v>1358</v>
      </c>
      <c r="R990" s="12" t="s">
        <v>1359</v>
      </c>
      <c r="S990" s="12">
        <v>0.11</v>
      </c>
      <c r="T990" s="12">
        <v>31600</v>
      </c>
      <c r="U990" s="12">
        <v>1998</v>
      </c>
      <c r="V990" s="12">
        <v>15</v>
      </c>
      <c r="W990" s="12">
        <v>1.4715149300000001</v>
      </c>
      <c r="X990" s="12">
        <v>2.1243238</v>
      </c>
      <c r="Y990" s="12">
        <v>2.47595922</v>
      </c>
      <c r="Z990" s="12">
        <v>2.3830780800000002</v>
      </c>
      <c r="AA990" s="12" t="s">
        <v>48</v>
      </c>
      <c r="AB990" s="12">
        <v>1</v>
      </c>
    </row>
    <row r="991" spans="7:28" ht="16" x14ac:dyDescent="0.2">
      <c r="G991" s="12" t="s">
        <v>2274</v>
      </c>
      <c r="H991" s="12">
        <v>118</v>
      </c>
      <c r="I991" s="12">
        <v>236</v>
      </c>
      <c r="J991" s="12" t="s">
        <v>11</v>
      </c>
      <c r="K991" s="12">
        <v>2013</v>
      </c>
      <c r="L991" s="12" t="s">
        <v>2275</v>
      </c>
      <c r="M991" s="12">
        <v>176734811.5</v>
      </c>
      <c r="N991" s="12" t="s">
        <v>111</v>
      </c>
      <c r="O991" s="12" t="s">
        <v>128</v>
      </c>
      <c r="P991" s="14">
        <v>41303</v>
      </c>
      <c r="Q991" s="12" t="s">
        <v>1050</v>
      </c>
      <c r="R991" s="12">
        <v>-31000</v>
      </c>
      <c r="S991" s="12">
        <v>0.45</v>
      </c>
      <c r="T991" s="12">
        <v>65</v>
      </c>
      <c r="U991" s="12">
        <v>1997</v>
      </c>
      <c r="V991" s="12">
        <v>16</v>
      </c>
      <c r="W991" s="12">
        <v>1.6053450300000001</v>
      </c>
      <c r="X991" s="12">
        <v>2.05409058</v>
      </c>
      <c r="Y991" s="12">
        <v>2.4927827200000001</v>
      </c>
      <c r="Z991" s="12">
        <v>2.42791983</v>
      </c>
      <c r="AA991" s="12" t="s">
        <v>131</v>
      </c>
      <c r="AB991" s="12">
        <v>1</v>
      </c>
    </row>
    <row r="992" spans="7:28" ht="16" x14ac:dyDescent="0.2">
      <c r="G992" s="12" t="s">
        <v>5423</v>
      </c>
      <c r="H992" s="12">
        <v>128</v>
      </c>
      <c r="I992" s="12">
        <v>9</v>
      </c>
      <c r="J992" s="12" t="s">
        <v>4729</v>
      </c>
      <c r="K992" s="12">
        <v>2013</v>
      </c>
      <c r="L992" s="12" t="s">
        <v>5424</v>
      </c>
      <c r="M992" s="12">
        <v>124306559.59999999</v>
      </c>
      <c r="N992" s="12" t="s">
        <v>35</v>
      </c>
      <c r="O992" s="12" t="s">
        <v>637</v>
      </c>
      <c r="P992" s="14">
        <v>41303</v>
      </c>
      <c r="Q992" s="12" t="s">
        <v>5435</v>
      </c>
      <c r="R992" s="12" t="s">
        <v>5436</v>
      </c>
      <c r="S992" s="12">
        <v>0.06</v>
      </c>
      <c r="T992" s="12">
        <v>46840</v>
      </c>
      <c r="U992" s="12">
        <v>1856</v>
      </c>
      <c r="V992" s="12">
        <v>157</v>
      </c>
      <c r="W992" s="12">
        <v>1.6053450300000001</v>
      </c>
      <c r="X992" s="12">
        <v>2.05409058</v>
      </c>
      <c r="Y992" s="12">
        <v>2.4927827200000001</v>
      </c>
      <c r="Z992" s="12">
        <v>2.42791983</v>
      </c>
      <c r="AA992" s="12" t="s">
        <v>48</v>
      </c>
      <c r="AB992" s="12">
        <v>0</v>
      </c>
    </row>
    <row r="993" spans="7:28" ht="16" x14ac:dyDescent="0.2">
      <c r="G993" s="12" t="s">
        <v>4621</v>
      </c>
      <c r="H993" s="12">
        <v>118</v>
      </c>
      <c r="I993" s="12">
        <v>58</v>
      </c>
      <c r="J993" s="12" t="s">
        <v>4092</v>
      </c>
      <c r="K993" s="12">
        <v>2013</v>
      </c>
      <c r="L993" s="12" t="s">
        <v>4622</v>
      </c>
      <c r="M993" s="12">
        <v>2582731569</v>
      </c>
      <c r="N993" s="12" t="s">
        <v>142</v>
      </c>
      <c r="O993" s="12" t="s">
        <v>289</v>
      </c>
      <c r="P993" s="14">
        <v>41305</v>
      </c>
      <c r="Q993" s="12" t="s">
        <v>1490</v>
      </c>
      <c r="R993" s="12" t="s">
        <v>4636</v>
      </c>
      <c r="S993" s="12">
        <v>0.17</v>
      </c>
      <c r="T993" s="12">
        <v>1251</v>
      </c>
      <c r="U993" s="12">
        <v>2009</v>
      </c>
      <c r="V993" s="12">
        <v>4</v>
      </c>
      <c r="W993" s="12">
        <v>1.0334072999999999</v>
      </c>
      <c r="X993" s="12">
        <v>1.6531051299999999</v>
      </c>
      <c r="Y993" s="12">
        <v>2.09385647</v>
      </c>
      <c r="Z993" s="12">
        <v>2.1745147199999999</v>
      </c>
      <c r="AA993" s="12" t="s">
        <v>43</v>
      </c>
      <c r="AB993" s="12">
        <v>0</v>
      </c>
    </row>
    <row r="994" spans="7:28" ht="16" x14ac:dyDescent="0.2">
      <c r="G994" s="12" t="s">
        <v>2468</v>
      </c>
      <c r="H994" s="12">
        <v>115</v>
      </c>
      <c r="I994" s="12">
        <v>226</v>
      </c>
      <c r="J994" s="12" t="s">
        <v>11</v>
      </c>
      <c r="K994" s="12">
        <v>2013</v>
      </c>
      <c r="L994" s="12" t="s">
        <v>2469</v>
      </c>
      <c r="M994" s="12">
        <v>40943352955</v>
      </c>
      <c r="N994" s="12" t="s">
        <v>44</v>
      </c>
      <c r="O994" s="12" t="s">
        <v>218</v>
      </c>
      <c r="P994" s="14">
        <v>41306</v>
      </c>
      <c r="Q994" s="12" t="s">
        <v>2510</v>
      </c>
      <c r="R994" s="12" t="s">
        <v>2511</v>
      </c>
      <c r="S994" s="12">
        <v>0.09</v>
      </c>
      <c r="T994" s="12">
        <v>9200</v>
      </c>
      <c r="U994" s="12">
        <v>2012</v>
      </c>
      <c r="V994" s="12">
        <v>1</v>
      </c>
      <c r="W994" s="12">
        <v>1.83045122</v>
      </c>
      <c r="X994" s="12">
        <v>1.94160446</v>
      </c>
      <c r="Y994" s="12">
        <v>2.4977492300000002</v>
      </c>
      <c r="Z994" s="12">
        <v>2.4565953500000002</v>
      </c>
      <c r="AA994" s="12" t="s">
        <v>110</v>
      </c>
      <c r="AB994" s="12">
        <v>1</v>
      </c>
    </row>
    <row r="995" spans="7:28" ht="16" x14ac:dyDescent="0.2">
      <c r="G995" s="12" t="s">
        <v>2759</v>
      </c>
      <c r="H995" s="12">
        <v>134</v>
      </c>
      <c r="I995" s="12">
        <v>208</v>
      </c>
      <c r="J995" s="12" t="s">
        <v>11</v>
      </c>
      <c r="K995" s="12">
        <v>2013</v>
      </c>
      <c r="L995" s="12" t="s">
        <v>2760</v>
      </c>
      <c r="M995" s="12">
        <v>1616765155</v>
      </c>
      <c r="N995" s="12" t="s">
        <v>111</v>
      </c>
      <c r="O995" s="12" t="s">
        <v>112</v>
      </c>
      <c r="P995" s="14">
        <v>41311</v>
      </c>
      <c r="Q995" s="12" t="s">
        <v>2187</v>
      </c>
      <c r="R995" s="12" t="s">
        <v>2798</v>
      </c>
      <c r="S995" s="12">
        <v>0.13</v>
      </c>
      <c r="T995" s="12">
        <v>6370</v>
      </c>
      <c r="U995" s="12">
        <v>2004</v>
      </c>
      <c r="V995" s="12">
        <v>9</v>
      </c>
      <c r="W995" s="12">
        <v>1.4276838999999999</v>
      </c>
      <c r="X995" s="12">
        <v>1.71230558</v>
      </c>
      <c r="Y995" s="12">
        <v>2.2893109300000001</v>
      </c>
      <c r="Z995" s="12">
        <v>2.3439884200000001</v>
      </c>
      <c r="AA995" s="12" t="s">
        <v>110</v>
      </c>
      <c r="AB995" s="12">
        <v>1</v>
      </c>
    </row>
    <row r="996" spans="7:28" ht="16" x14ac:dyDescent="0.2">
      <c r="G996" s="12" t="s">
        <v>255</v>
      </c>
      <c r="H996" s="12">
        <v>132</v>
      </c>
      <c r="I996" s="12">
        <v>262</v>
      </c>
      <c r="J996" s="12" t="s">
        <v>11</v>
      </c>
      <c r="K996" s="12">
        <v>2013</v>
      </c>
      <c r="L996" s="12" t="s">
        <v>256</v>
      </c>
      <c r="M996" s="12">
        <v>121029828.90000001</v>
      </c>
      <c r="N996" s="12" t="s">
        <v>142</v>
      </c>
      <c r="O996" s="12" t="s">
        <v>202</v>
      </c>
      <c r="P996" s="14">
        <v>41312</v>
      </c>
      <c r="Q996" s="12" t="s">
        <v>283</v>
      </c>
      <c r="R996" s="12" t="s">
        <v>284</v>
      </c>
      <c r="S996" s="12">
        <v>0.21</v>
      </c>
      <c r="T996" s="12">
        <v>302</v>
      </c>
      <c r="U996" s="12">
        <v>2005</v>
      </c>
      <c r="V996" s="12">
        <v>8</v>
      </c>
      <c r="W996" s="12">
        <v>1.1734765899999999</v>
      </c>
      <c r="X996" s="12">
        <v>1.59003663</v>
      </c>
      <c r="Y996" s="12">
        <v>2.1537086900000002</v>
      </c>
      <c r="Z996" s="12">
        <v>2.2580286599999999</v>
      </c>
      <c r="AA996" s="12" t="s">
        <v>39</v>
      </c>
      <c r="AB996" s="12">
        <v>1</v>
      </c>
    </row>
    <row r="997" spans="7:28" ht="16" x14ac:dyDescent="0.2">
      <c r="G997" s="12" t="s">
        <v>4507</v>
      </c>
      <c r="H997" s="12">
        <v>118</v>
      </c>
      <c r="I997" s="12">
        <v>66</v>
      </c>
      <c r="J997" s="12" t="s">
        <v>4092</v>
      </c>
      <c r="K997" s="12">
        <v>2013</v>
      </c>
      <c r="L997" s="12" t="s">
        <v>4508</v>
      </c>
      <c r="M997" s="12">
        <v>473999955</v>
      </c>
      <c r="N997" s="12" t="s">
        <v>35</v>
      </c>
      <c r="O997" s="12" t="s">
        <v>3991</v>
      </c>
      <c r="P997" s="14">
        <v>41313</v>
      </c>
      <c r="Q997" s="12" t="s">
        <v>4526</v>
      </c>
      <c r="R997" s="12" t="s">
        <v>4527</v>
      </c>
      <c r="S997" s="12">
        <v>0.27</v>
      </c>
      <c r="T997" s="12">
        <v>199</v>
      </c>
      <c r="U997" s="12">
        <v>2008</v>
      </c>
      <c r="V997" s="12">
        <v>5</v>
      </c>
      <c r="W997" s="12">
        <v>1.5816284199999999</v>
      </c>
      <c r="X997" s="12">
        <v>1.7223190500000001</v>
      </c>
      <c r="Y997" s="12">
        <v>2.3303794600000001</v>
      </c>
      <c r="Z997" s="12">
        <v>2.3950446300000001</v>
      </c>
      <c r="AA997" s="12" t="s">
        <v>39</v>
      </c>
      <c r="AB997" s="12">
        <v>0</v>
      </c>
    </row>
    <row r="998" spans="7:28" ht="16" x14ac:dyDescent="0.2">
      <c r="G998" s="12" t="s">
        <v>5263</v>
      </c>
      <c r="H998" s="12">
        <v>124</v>
      </c>
      <c r="I998" s="12">
        <v>15</v>
      </c>
      <c r="J998" s="12" t="s">
        <v>4729</v>
      </c>
      <c r="K998" s="12">
        <v>2013</v>
      </c>
      <c r="L998" s="12" t="s">
        <v>5264</v>
      </c>
      <c r="M998" s="12">
        <v>2079545825</v>
      </c>
      <c r="N998" s="12" t="s">
        <v>97</v>
      </c>
      <c r="O998" s="12" t="s">
        <v>221</v>
      </c>
      <c r="P998" s="14">
        <v>41316</v>
      </c>
      <c r="Q998" s="12" t="s">
        <v>5274</v>
      </c>
      <c r="R998" s="12" t="s">
        <v>5275</v>
      </c>
      <c r="S998" s="12">
        <v>0.47</v>
      </c>
      <c r="T998" s="12">
        <v>66472</v>
      </c>
      <c r="U998" s="12">
        <v>2002</v>
      </c>
      <c r="V998" s="12">
        <v>11</v>
      </c>
      <c r="W998" s="12">
        <v>1.39339492</v>
      </c>
      <c r="X998" s="12">
        <v>1.64469804</v>
      </c>
      <c r="Y998" s="12">
        <v>2.24200014</v>
      </c>
      <c r="Z998" s="12">
        <v>2.3397832300000001</v>
      </c>
      <c r="AA998" s="12" t="s">
        <v>48</v>
      </c>
      <c r="AB998" s="12">
        <v>0</v>
      </c>
    </row>
    <row r="999" spans="7:28" ht="16" x14ac:dyDescent="0.2">
      <c r="G999" s="12" t="s">
        <v>1405</v>
      </c>
      <c r="H999" s="12">
        <v>125</v>
      </c>
      <c r="I999" s="12">
        <v>259</v>
      </c>
      <c r="J999" s="12" t="s">
        <v>11</v>
      </c>
      <c r="K999" s="12">
        <v>2013</v>
      </c>
      <c r="L999" s="12" t="s">
        <v>1406</v>
      </c>
      <c r="M999" s="12">
        <v>136081458</v>
      </c>
      <c r="N999" s="12" t="s">
        <v>35</v>
      </c>
      <c r="O999" s="12" t="s">
        <v>36</v>
      </c>
      <c r="P999" s="14">
        <v>41317</v>
      </c>
      <c r="Q999" s="12" t="s">
        <v>1435</v>
      </c>
      <c r="R999" s="12" t="s">
        <v>1436</v>
      </c>
      <c r="S999" s="12">
        <v>0.25</v>
      </c>
      <c r="T999" s="12">
        <v>264</v>
      </c>
      <c r="U999" s="12">
        <v>2010</v>
      </c>
      <c r="V999" s="12">
        <v>3</v>
      </c>
      <c r="W999" s="12">
        <v>1.44819758</v>
      </c>
      <c r="X999" s="12">
        <v>1.6429425799999999</v>
      </c>
      <c r="Y999" s="12">
        <v>2.2465195699999998</v>
      </c>
      <c r="Z999" s="12">
        <v>2.3577030699999999</v>
      </c>
      <c r="AA999" s="12" t="s">
        <v>39</v>
      </c>
      <c r="AB999" s="12">
        <v>1</v>
      </c>
    </row>
    <row r="1000" spans="7:28" ht="16" x14ac:dyDescent="0.2">
      <c r="G1000" s="12" t="s">
        <v>5794</v>
      </c>
      <c r="H1000" s="12">
        <v>21</v>
      </c>
      <c r="I1000" s="12">
        <v>0</v>
      </c>
      <c r="J1000" s="12" t="s">
        <v>4729</v>
      </c>
      <c r="K1000" s="12">
        <v>2013</v>
      </c>
      <c r="L1000" s="12" t="s">
        <v>5795</v>
      </c>
      <c r="M1000" s="12">
        <v>800009588.39999998</v>
      </c>
      <c r="N1000" s="12" t="s">
        <v>104</v>
      </c>
      <c r="O1000" s="12" t="s">
        <v>115</v>
      </c>
      <c r="P1000" s="14">
        <v>41319</v>
      </c>
      <c r="Q1000" s="12" t="s">
        <v>5864</v>
      </c>
      <c r="R1000" s="12" t="s">
        <v>5865</v>
      </c>
      <c r="S1000" s="12">
        <v>0.71</v>
      </c>
      <c r="T1000" s="12">
        <v>405</v>
      </c>
      <c r="U1000" s="12">
        <v>2002</v>
      </c>
      <c r="V1000" s="12">
        <v>11</v>
      </c>
      <c r="W1000" s="12">
        <v>1.38820656</v>
      </c>
      <c r="X1000" s="12">
        <v>1.6022191299999999</v>
      </c>
      <c r="Y1000" s="12">
        <v>2.1809147499999999</v>
      </c>
      <c r="Z1000" s="12">
        <v>2.32924818</v>
      </c>
      <c r="AA1000" s="12" t="s">
        <v>39</v>
      </c>
      <c r="AB1000" s="12">
        <v>0</v>
      </c>
    </row>
    <row r="1001" spans="7:28" ht="16" x14ac:dyDescent="0.2">
      <c r="G1001" s="12" t="s">
        <v>1596</v>
      </c>
      <c r="H1001" s="12">
        <v>35</v>
      </c>
      <c r="I1001" s="12">
        <v>257</v>
      </c>
      <c r="J1001" s="12" t="s">
        <v>11</v>
      </c>
      <c r="K1001" s="12">
        <v>2013</v>
      </c>
      <c r="L1001" s="12" t="s">
        <v>1597</v>
      </c>
      <c r="M1001" s="12">
        <v>6540277.2000000002</v>
      </c>
      <c r="N1001" s="12" t="s">
        <v>118</v>
      </c>
      <c r="O1001" s="12" t="s">
        <v>392</v>
      </c>
      <c r="P1001" s="14">
        <v>41320</v>
      </c>
      <c r="Q1001" s="12" t="s">
        <v>1604</v>
      </c>
      <c r="R1001" s="12" t="s">
        <v>1605</v>
      </c>
      <c r="S1001" s="12">
        <v>0.03</v>
      </c>
      <c r="T1001" s="12">
        <v>300</v>
      </c>
      <c r="U1001" s="12">
        <v>2009</v>
      </c>
      <c r="V1001" s="12">
        <v>4</v>
      </c>
      <c r="W1001" s="12">
        <v>1.21289615</v>
      </c>
      <c r="X1001" s="12">
        <v>1.5399030600000001</v>
      </c>
      <c r="Y1001" s="12">
        <v>2.08535716</v>
      </c>
      <c r="Z1001" s="12">
        <v>2.2683133299999998</v>
      </c>
      <c r="AA1001" s="12" t="s">
        <v>39</v>
      </c>
      <c r="AB1001" s="12">
        <v>1</v>
      </c>
    </row>
    <row r="1002" spans="7:28" ht="16" x14ac:dyDescent="0.2">
      <c r="G1002" s="12" t="s">
        <v>259</v>
      </c>
      <c r="H1002" s="12">
        <v>132</v>
      </c>
      <c r="I1002" s="12">
        <v>262</v>
      </c>
      <c r="J1002" s="12" t="s">
        <v>11</v>
      </c>
      <c r="K1002" s="12">
        <v>2013</v>
      </c>
      <c r="L1002" s="12" t="s">
        <v>260</v>
      </c>
      <c r="M1002" s="12">
        <v>2529044007</v>
      </c>
      <c r="N1002" s="12" t="s">
        <v>35</v>
      </c>
      <c r="O1002" s="12" t="s">
        <v>287</v>
      </c>
      <c r="P1002" s="14">
        <v>41340</v>
      </c>
      <c r="Q1002" s="12" t="s">
        <v>288</v>
      </c>
      <c r="R1002" s="12" t="s">
        <v>280</v>
      </c>
      <c r="S1002" s="12">
        <v>0.11</v>
      </c>
      <c r="T1002" s="12">
        <v>400</v>
      </c>
      <c r="U1002" s="12">
        <v>1994</v>
      </c>
      <c r="V1002" s="12">
        <v>19</v>
      </c>
      <c r="W1002" s="12">
        <v>2.0527694699999999</v>
      </c>
      <c r="X1002" s="12">
        <v>1.6651827400000001</v>
      </c>
      <c r="Y1002" s="12">
        <v>2.1090117300000002</v>
      </c>
      <c r="Z1002" s="12">
        <v>2.3334325499999999</v>
      </c>
      <c r="AA1002" s="12" t="s">
        <v>39</v>
      </c>
      <c r="AB1002" s="12">
        <v>1</v>
      </c>
    </row>
    <row r="1003" spans="7:28" ht="16" x14ac:dyDescent="0.2">
      <c r="G1003" s="12" t="s">
        <v>540</v>
      </c>
      <c r="H1003" s="12">
        <v>121</v>
      </c>
      <c r="I1003" s="12">
        <v>262</v>
      </c>
      <c r="J1003" s="12" t="s">
        <v>11</v>
      </c>
      <c r="K1003" s="12">
        <v>2013</v>
      </c>
      <c r="L1003" s="12" t="s">
        <v>541</v>
      </c>
      <c r="M1003" s="12">
        <v>167281157.90000001</v>
      </c>
      <c r="N1003" s="12" t="s">
        <v>44</v>
      </c>
      <c r="O1003" s="12" t="s">
        <v>218</v>
      </c>
      <c r="P1003" s="14">
        <v>41353</v>
      </c>
      <c r="Q1003" s="12" t="s">
        <v>660</v>
      </c>
      <c r="R1003" s="12" t="s">
        <v>661</v>
      </c>
      <c r="S1003" s="12">
        <v>0.88</v>
      </c>
      <c r="T1003" s="12">
        <v>78</v>
      </c>
      <c r="U1003" s="12">
        <v>2006</v>
      </c>
      <c r="V1003" s="12">
        <v>7</v>
      </c>
      <c r="W1003" s="12">
        <v>1.1685049300000001</v>
      </c>
      <c r="X1003" s="12">
        <v>1.5414739099999999</v>
      </c>
      <c r="Y1003" s="12">
        <v>1.95355156</v>
      </c>
      <c r="Z1003" s="12">
        <v>2.2677394899999999</v>
      </c>
      <c r="AA1003" s="12" t="s">
        <v>131</v>
      </c>
      <c r="AB1003" s="12">
        <v>1</v>
      </c>
    </row>
    <row r="1004" spans="7:28" ht="16" x14ac:dyDescent="0.2">
      <c r="G1004" s="12" t="s">
        <v>4499</v>
      </c>
      <c r="H1004" s="12">
        <v>116</v>
      </c>
      <c r="I1004" s="12">
        <v>68</v>
      </c>
      <c r="J1004" s="12" t="s">
        <v>4092</v>
      </c>
      <c r="K1004" s="12">
        <v>2013</v>
      </c>
      <c r="L1004" s="12" t="s">
        <v>4500</v>
      </c>
      <c r="M1004" s="12">
        <v>510057976</v>
      </c>
      <c r="N1004" s="12" t="s">
        <v>118</v>
      </c>
      <c r="O1004" s="12" t="s">
        <v>411</v>
      </c>
      <c r="P1004" s="14">
        <v>41353</v>
      </c>
      <c r="Q1004" s="12" t="s">
        <v>4519</v>
      </c>
      <c r="R1004" s="12" t="s">
        <v>4520</v>
      </c>
      <c r="S1004" s="12">
        <v>0.23</v>
      </c>
      <c r="T1004" s="12">
        <v>864</v>
      </c>
      <c r="U1004" s="12">
        <v>1999</v>
      </c>
      <c r="V1004" s="12">
        <v>14</v>
      </c>
      <c r="W1004" s="12">
        <v>1.1685049300000001</v>
      </c>
      <c r="X1004" s="12">
        <v>1.5414739099999999</v>
      </c>
      <c r="Y1004" s="12">
        <v>1.95355156</v>
      </c>
      <c r="Z1004" s="12">
        <v>2.2677394899999999</v>
      </c>
      <c r="AA1004" s="12" t="s">
        <v>107</v>
      </c>
      <c r="AB1004" s="12">
        <v>0</v>
      </c>
    </row>
    <row r="1005" spans="7:28" ht="16" x14ac:dyDescent="0.2">
      <c r="G1005" s="12" t="s">
        <v>524</v>
      </c>
      <c r="H1005" s="12">
        <v>124</v>
      </c>
      <c r="I1005" s="12">
        <v>262</v>
      </c>
      <c r="J1005" s="12" t="s">
        <v>11</v>
      </c>
      <c r="K1005" s="12">
        <v>2013</v>
      </c>
      <c r="L1005" s="12" t="s">
        <v>525</v>
      </c>
      <c r="M1005" s="12">
        <v>1646859329</v>
      </c>
      <c r="N1005" s="12" t="s">
        <v>44</v>
      </c>
      <c r="O1005" s="12" t="s">
        <v>218</v>
      </c>
      <c r="P1005" s="14">
        <v>41354</v>
      </c>
      <c r="Q1005" s="12" t="s">
        <v>642</v>
      </c>
      <c r="R1005" s="12" t="s">
        <v>643</v>
      </c>
      <c r="S1005" s="12">
        <v>0.17</v>
      </c>
      <c r="T1005" s="12">
        <v>89</v>
      </c>
      <c r="U1005" s="12">
        <v>1995</v>
      </c>
      <c r="V1005" s="12">
        <v>18</v>
      </c>
      <c r="W1005" s="12">
        <v>0.52774657999999997</v>
      </c>
      <c r="X1005" s="12">
        <v>1.1895391500000001</v>
      </c>
      <c r="Y1005" s="12">
        <v>1.6705948900000001</v>
      </c>
      <c r="Z1005" s="12">
        <v>2.0382231700000002</v>
      </c>
      <c r="AA1005" s="12" t="s">
        <v>131</v>
      </c>
      <c r="AB1005" s="12">
        <v>1</v>
      </c>
    </row>
    <row r="1006" spans="7:28" ht="16" x14ac:dyDescent="0.2">
      <c r="G1006" s="12" t="s">
        <v>4114</v>
      </c>
      <c r="H1006" s="12">
        <v>119</v>
      </c>
      <c r="I1006" s="12">
        <v>97</v>
      </c>
      <c r="J1006" s="12" t="s">
        <v>4092</v>
      </c>
      <c r="K1006" s="12">
        <v>2013</v>
      </c>
      <c r="L1006" s="12" t="s">
        <v>3161</v>
      </c>
      <c r="M1006" s="12">
        <v>144925875</v>
      </c>
      <c r="N1006" s="12" t="s">
        <v>111</v>
      </c>
      <c r="O1006" s="12" t="s">
        <v>128</v>
      </c>
      <c r="P1006" s="14">
        <v>41354</v>
      </c>
      <c r="Q1006" s="12" t="s">
        <v>3252</v>
      </c>
      <c r="R1006" s="12" t="s">
        <v>3253</v>
      </c>
      <c r="S1006" s="12">
        <v>0.55000000000000004</v>
      </c>
      <c r="T1006" s="12">
        <v>61</v>
      </c>
      <c r="U1006" s="12">
        <v>2010</v>
      </c>
      <c r="V1006" s="12">
        <v>3</v>
      </c>
      <c r="W1006" s="12">
        <v>0.52774657999999997</v>
      </c>
      <c r="X1006" s="12">
        <v>1.1895391500000001</v>
      </c>
      <c r="Y1006" s="12">
        <v>1.6705948900000001</v>
      </c>
      <c r="Z1006" s="12">
        <v>2.0382231700000002</v>
      </c>
      <c r="AA1006" s="12" t="s">
        <v>131</v>
      </c>
      <c r="AB1006" s="12">
        <v>0</v>
      </c>
    </row>
    <row r="1007" spans="7:28" ht="16" x14ac:dyDescent="0.2">
      <c r="G1007" s="12" t="s">
        <v>4455</v>
      </c>
      <c r="H1007" s="12">
        <v>123</v>
      </c>
      <c r="I1007" s="12">
        <v>68</v>
      </c>
      <c r="J1007" s="12" t="s">
        <v>4092</v>
      </c>
      <c r="K1007" s="12">
        <v>2013</v>
      </c>
      <c r="L1007" s="12" t="s">
        <v>355</v>
      </c>
      <c r="M1007" s="12">
        <v>152580000</v>
      </c>
      <c r="N1007" s="12" t="s">
        <v>35</v>
      </c>
      <c r="O1007" s="12" t="s">
        <v>40</v>
      </c>
      <c r="P1007" s="14">
        <v>41358</v>
      </c>
      <c r="Q1007" s="12" t="s">
        <v>435</v>
      </c>
      <c r="R1007" s="12" t="s">
        <v>436</v>
      </c>
      <c r="S1007" s="12">
        <v>0.25</v>
      </c>
      <c r="T1007" s="12">
        <v>1564</v>
      </c>
      <c r="U1007" s="12">
        <v>1996</v>
      </c>
      <c r="V1007" s="12">
        <v>17</v>
      </c>
      <c r="W1007" s="12">
        <v>0.56562464000000001</v>
      </c>
      <c r="X1007" s="12">
        <v>1.2591242</v>
      </c>
      <c r="Y1007" s="12">
        <v>1.71375169</v>
      </c>
      <c r="Z1007" s="12">
        <v>2.0713104100000002</v>
      </c>
      <c r="AA1007" s="12" t="s">
        <v>43</v>
      </c>
      <c r="AB1007" s="12">
        <v>0</v>
      </c>
    </row>
    <row r="1008" spans="7:28" ht="16" x14ac:dyDescent="0.2">
      <c r="G1008" s="12" t="s">
        <v>318</v>
      </c>
      <c r="H1008" s="12">
        <v>130</v>
      </c>
      <c r="I1008" s="12">
        <v>262</v>
      </c>
      <c r="J1008" s="12" t="s">
        <v>11</v>
      </c>
      <c r="K1008" s="12">
        <v>2013</v>
      </c>
      <c r="L1008" s="12" t="s">
        <v>319</v>
      </c>
      <c r="M1008" s="12">
        <v>6767000524</v>
      </c>
      <c r="N1008" s="12" t="s">
        <v>236</v>
      </c>
      <c r="O1008" s="12" t="s">
        <v>395</v>
      </c>
      <c r="P1008" s="14">
        <v>41361</v>
      </c>
      <c r="Q1008" s="12" t="s">
        <v>396</v>
      </c>
      <c r="R1008" s="12" t="s">
        <v>397</v>
      </c>
      <c r="S1008" s="12">
        <v>0.01</v>
      </c>
      <c r="T1008" s="12">
        <v>4900</v>
      </c>
      <c r="U1008" s="12">
        <v>2003</v>
      </c>
      <c r="V1008" s="12">
        <v>10</v>
      </c>
      <c r="W1008" s="12">
        <v>1.29168438</v>
      </c>
      <c r="X1008" s="12">
        <v>1.6015123</v>
      </c>
      <c r="Y1008" s="12">
        <v>1.91322006</v>
      </c>
      <c r="Z1008" s="12">
        <v>2.2537075600000001</v>
      </c>
      <c r="AA1008" s="12" t="s">
        <v>43</v>
      </c>
      <c r="AB1008" s="12">
        <v>1</v>
      </c>
    </row>
    <row r="1009" spans="7:28" ht="16" x14ac:dyDescent="0.2">
      <c r="G1009" s="12" t="s">
        <v>2612</v>
      </c>
      <c r="H1009" s="12">
        <v>138</v>
      </c>
      <c r="I1009" s="12">
        <v>218</v>
      </c>
      <c r="J1009" s="12" t="s">
        <v>11</v>
      </c>
      <c r="K1009" s="12">
        <v>2013</v>
      </c>
      <c r="L1009" s="12" t="s">
        <v>2613</v>
      </c>
      <c r="M1009" s="12">
        <v>2004044879</v>
      </c>
      <c r="N1009" s="12" t="s">
        <v>35</v>
      </c>
      <c r="O1009" s="12" t="s">
        <v>40</v>
      </c>
      <c r="P1009" s="14">
        <v>41367</v>
      </c>
      <c r="Q1009" s="12" t="s">
        <v>2631</v>
      </c>
      <c r="R1009" s="12" t="s">
        <v>2632</v>
      </c>
      <c r="S1009" s="12">
        <v>0.51</v>
      </c>
      <c r="T1009" s="12">
        <v>924</v>
      </c>
      <c r="U1009" s="12">
        <v>2002</v>
      </c>
      <c r="V1009" s="12">
        <v>11</v>
      </c>
      <c r="W1009" s="12">
        <v>-7.8327800000000003E-2</v>
      </c>
      <c r="X1009" s="12">
        <v>1.1215934299999999</v>
      </c>
      <c r="Y1009" s="12">
        <v>1.4983358099999999</v>
      </c>
      <c r="Z1009" s="12">
        <v>1.9187631000000001</v>
      </c>
      <c r="AA1009" s="12" t="s">
        <v>107</v>
      </c>
      <c r="AB1009" s="12">
        <v>1</v>
      </c>
    </row>
    <row r="1010" spans="7:28" ht="16" x14ac:dyDescent="0.2">
      <c r="G1010" s="12" t="s">
        <v>2462</v>
      </c>
      <c r="H1010" s="12">
        <v>116</v>
      </c>
      <c r="I1010" s="12">
        <v>227</v>
      </c>
      <c r="J1010" s="12" t="s">
        <v>11</v>
      </c>
      <c r="K1010" s="12">
        <v>2013</v>
      </c>
      <c r="L1010" s="12" t="s">
        <v>2463</v>
      </c>
      <c r="M1010" s="12">
        <v>37182985.979999997</v>
      </c>
      <c r="N1010" s="12" t="s">
        <v>44</v>
      </c>
      <c r="O1010" s="12" t="s">
        <v>367</v>
      </c>
      <c r="P1010" s="14">
        <v>41369</v>
      </c>
      <c r="Q1010" s="12" t="s">
        <v>2505</v>
      </c>
      <c r="R1010" s="12" t="s">
        <v>2506</v>
      </c>
      <c r="S1010" s="12">
        <v>0.08</v>
      </c>
      <c r="T1010" s="12">
        <v>245</v>
      </c>
      <c r="U1010" s="12">
        <v>1999</v>
      </c>
      <c r="V1010" s="12">
        <v>14</v>
      </c>
      <c r="W1010" s="12">
        <v>-0.42921609999999999</v>
      </c>
      <c r="X1010" s="12">
        <v>1.0476342999999999</v>
      </c>
      <c r="Y1010" s="12">
        <v>1.4395081700000001</v>
      </c>
      <c r="Z1010" s="12">
        <v>1.8695651099999999</v>
      </c>
      <c r="AA1010" s="12" t="s">
        <v>39</v>
      </c>
      <c r="AB1010" s="12">
        <v>1</v>
      </c>
    </row>
    <row r="1011" spans="7:28" ht="16" x14ac:dyDescent="0.2">
      <c r="G1011" s="12" t="s">
        <v>3041</v>
      </c>
      <c r="H1011" s="12">
        <v>105</v>
      </c>
      <c r="I1011" s="12">
        <v>189</v>
      </c>
      <c r="J1011" s="12" t="s">
        <v>2855</v>
      </c>
      <c r="K1011" s="12">
        <v>2013</v>
      </c>
      <c r="L1011" s="12" t="s">
        <v>3042</v>
      </c>
      <c r="M1011" s="12">
        <v>28510683.719999999</v>
      </c>
      <c r="N1011" s="12" t="s">
        <v>44</v>
      </c>
      <c r="O1011" s="12" t="s">
        <v>199</v>
      </c>
      <c r="P1011" s="14">
        <v>41373</v>
      </c>
      <c r="Q1011" s="12" t="s">
        <v>3065</v>
      </c>
      <c r="R1011" s="12" t="s">
        <v>3066</v>
      </c>
      <c r="S1011" s="12">
        <v>0.84</v>
      </c>
      <c r="T1011" s="12">
        <v>48</v>
      </c>
      <c r="U1011" s="12">
        <v>2011</v>
      </c>
      <c r="V1011" s="12">
        <v>2</v>
      </c>
      <c r="W1011" s="12">
        <v>1.4078370200000001</v>
      </c>
      <c r="X1011" s="12">
        <v>1.45482877</v>
      </c>
      <c r="Y1011" s="12">
        <v>1.6396876899999999</v>
      </c>
      <c r="Z1011" s="12">
        <v>2.0396178599999999</v>
      </c>
      <c r="AA1011" s="12" t="s">
        <v>131</v>
      </c>
      <c r="AB1011" s="12">
        <v>1</v>
      </c>
    </row>
    <row r="1012" spans="7:28" ht="16" x14ac:dyDescent="0.2">
      <c r="G1012" s="12" t="s">
        <v>3694</v>
      </c>
      <c r="H1012" s="12">
        <v>125</v>
      </c>
      <c r="I1012" s="12">
        <v>131</v>
      </c>
      <c r="J1012" s="12" t="s">
        <v>3480</v>
      </c>
      <c r="K1012" s="12">
        <v>2013</v>
      </c>
      <c r="L1012" s="12" t="s">
        <v>3695</v>
      </c>
      <c r="M1012" s="12">
        <v>2636970272</v>
      </c>
      <c r="N1012" s="12" t="s">
        <v>142</v>
      </c>
      <c r="O1012" s="12" t="s">
        <v>289</v>
      </c>
      <c r="P1012" s="14">
        <v>41374</v>
      </c>
      <c r="Q1012" s="12" t="s">
        <v>3723</v>
      </c>
      <c r="R1012" s="12" t="s">
        <v>3724</v>
      </c>
      <c r="S1012" s="12">
        <v>0.09</v>
      </c>
      <c r="T1012" s="12">
        <v>1800</v>
      </c>
      <c r="U1012" s="12">
        <v>2012</v>
      </c>
      <c r="V1012" s="12">
        <v>1</v>
      </c>
      <c r="W1012" s="12">
        <v>3.0874156400000001</v>
      </c>
      <c r="X1012" s="12">
        <v>2.0022865599999999</v>
      </c>
      <c r="Y1012" s="12">
        <v>1.9143998799999999</v>
      </c>
      <c r="Z1012" s="12">
        <v>2.2769138199999999</v>
      </c>
      <c r="AA1012" s="12" t="s">
        <v>43</v>
      </c>
      <c r="AB1012" s="12">
        <v>1</v>
      </c>
    </row>
    <row r="1013" spans="7:28" ht="16" x14ac:dyDescent="0.2">
      <c r="G1013" s="12" t="s">
        <v>2411</v>
      </c>
      <c r="H1013" s="12">
        <v>128</v>
      </c>
      <c r="I1013" s="12">
        <v>230</v>
      </c>
      <c r="J1013" s="12" t="s">
        <v>11</v>
      </c>
      <c r="K1013" s="12">
        <v>2013</v>
      </c>
      <c r="L1013" s="12" t="s">
        <v>2412</v>
      </c>
      <c r="M1013" s="12">
        <v>1281995796</v>
      </c>
      <c r="N1013" s="12" t="s">
        <v>118</v>
      </c>
      <c r="O1013" s="12" t="s">
        <v>119</v>
      </c>
      <c r="P1013" s="14">
        <v>41376</v>
      </c>
      <c r="Q1013" s="12" t="s">
        <v>2415</v>
      </c>
      <c r="R1013" s="12" t="s">
        <v>2416</v>
      </c>
      <c r="S1013" s="12">
        <v>0.05</v>
      </c>
      <c r="T1013" s="12">
        <v>2100</v>
      </c>
      <c r="U1013" s="12">
        <v>2004</v>
      </c>
      <c r="V1013" s="12">
        <v>9</v>
      </c>
      <c r="W1013" s="12">
        <v>2.0816834599999998</v>
      </c>
      <c r="X1013" s="12">
        <v>1.9021431200000001</v>
      </c>
      <c r="Y1013" s="12">
        <v>1.8461542799999999</v>
      </c>
      <c r="Z1013" s="12">
        <v>2.2296152299999998</v>
      </c>
      <c r="AA1013" s="12" t="s">
        <v>43</v>
      </c>
      <c r="AB1013" s="12">
        <v>1</v>
      </c>
    </row>
    <row r="1014" spans="7:28" ht="16" x14ac:dyDescent="0.2">
      <c r="G1014" s="12" t="s">
        <v>4929</v>
      </c>
      <c r="H1014" s="12">
        <v>117</v>
      </c>
      <c r="I1014" s="12">
        <v>35</v>
      </c>
      <c r="J1014" s="12" t="s">
        <v>4729</v>
      </c>
      <c r="K1014" s="12">
        <v>2013</v>
      </c>
      <c r="L1014" s="12" t="s">
        <v>4930</v>
      </c>
      <c r="M1014" s="12">
        <v>4840365598</v>
      </c>
      <c r="N1014" s="12" t="s">
        <v>35</v>
      </c>
      <c r="O1014" s="12" t="s">
        <v>147</v>
      </c>
      <c r="P1014" s="14">
        <v>41379</v>
      </c>
      <c r="Q1014" s="12" t="s">
        <v>4987</v>
      </c>
      <c r="R1014" s="12" t="s">
        <v>4988</v>
      </c>
      <c r="S1014" s="12">
        <v>0.12</v>
      </c>
      <c r="T1014" s="12">
        <v>17000</v>
      </c>
      <c r="U1014" s="12">
        <v>2013</v>
      </c>
      <c r="V1014" s="12">
        <v>0</v>
      </c>
      <c r="W1014" s="12">
        <v>-0.85955380000000003</v>
      </c>
      <c r="X1014" s="12">
        <v>0.73066461000000005</v>
      </c>
      <c r="Y1014" s="12">
        <v>1.2400873400000001</v>
      </c>
      <c r="Z1014" s="12">
        <v>1.70669928</v>
      </c>
      <c r="AA1014" s="12" t="s">
        <v>48</v>
      </c>
      <c r="AB1014" s="12">
        <v>0</v>
      </c>
    </row>
    <row r="1015" spans="7:28" ht="16" x14ac:dyDescent="0.2">
      <c r="G1015" s="12" t="s">
        <v>958</v>
      </c>
      <c r="H1015" s="12">
        <v>128</v>
      </c>
      <c r="I1015" s="12">
        <v>261</v>
      </c>
      <c r="J1015" s="12" t="s">
        <v>11</v>
      </c>
      <c r="K1015" s="12">
        <v>2013</v>
      </c>
      <c r="L1015" s="12" t="s">
        <v>959</v>
      </c>
      <c r="M1015" s="12">
        <v>1032885794</v>
      </c>
      <c r="N1015" s="12" t="s">
        <v>111</v>
      </c>
      <c r="O1015" s="12" t="s">
        <v>128</v>
      </c>
      <c r="P1015" s="14">
        <v>41382</v>
      </c>
      <c r="Q1015" s="12" t="s">
        <v>1009</v>
      </c>
      <c r="R1015" s="12" t="s">
        <v>232</v>
      </c>
      <c r="S1015" s="12">
        <v>0.3</v>
      </c>
      <c r="T1015" s="12">
        <v>47</v>
      </c>
      <c r="U1015" s="12">
        <v>2012</v>
      </c>
      <c r="V1015" s="12">
        <v>1</v>
      </c>
      <c r="W1015" s="12">
        <v>-1.6036674</v>
      </c>
      <c r="X1015" s="12">
        <v>0.28135052999999999</v>
      </c>
      <c r="Y1015" s="12">
        <v>1.0125164499999999</v>
      </c>
      <c r="Z1015" s="12">
        <v>1.5138043299999999</v>
      </c>
      <c r="AA1015" s="12" t="s">
        <v>131</v>
      </c>
      <c r="AB1015" s="12">
        <v>1</v>
      </c>
    </row>
    <row r="1016" spans="7:28" ht="16" x14ac:dyDescent="0.2">
      <c r="G1016" s="12" t="s">
        <v>3520</v>
      </c>
      <c r="H1016" s="12">
        <v>125</v>
      </c>
      <c r="I1016" s="12">
        <v>142</v>
      </c>
      <c r="J1016" s="12" t="s">
        <v>3480</v>
      </c>
      <c r="K1016" s="12">
        <v>2013</v>
      </c>
      <c r="L1016" s="12" t="s">
        <v>3521</v>
      </c>
      <c r="M1016" s="12">
        <v>2544894195</v>
      </c>
      <c r="N1016" s="12" t="s">
        <v>35</v>
      </c>
      <c r="O1016" s="12" t="s">
        <v>154</v>
      </c>
      <c r="P1016" s="14">
        <v>41383</v>
      </c>
      <c r="Q1016" s="12" t="s">
        <v>2669</v>
      </c>
      <c r="R1016" s="12" t="s">
        <v>3597</v>
      </c>
      <c r="S1016" s="12">
        <v>0.18</v>
      </c>
      <c r="T1016" s="12">
        <v>3190</v>
      </c>
      <c r="U1016" s="12">
        <v>2001</v>
      </c>
      <c r="V1016" s="12">
        <v>12</v>
      </c>
      <c r="W1016" s="12">
        <v>-0.61317239999999995</v>
      </c>
      <c r="X1016" s="12">
        <v>0.72788881000000005</v>
      </c>
      <c r="Y1016" s="12">
        <v>1.2088821199999999</v>
      </c>
      <c r="Z1016" s="12">
        <v>1.68077331</v>
      </c>
      <c r="AA1016" s="12" t="s">
        <v>43</v>
      </c>
      <c r="AB1016" s="12">
        <v>1</v>
      </c>
    </row>
    <row r="1017" spans="7:28" ht="16" x14ac:dyDescent="0.2">
      <c r="G1017" s="12" t="s">
        <v>1766</v>
      </c>
      <c r="H1017" s="12">
        <v>120</v>
      </c>
      <c r="I1017" s="12">
        <v>251</v>
      </c>
      <c r="J1017" s="12" t="s">
        <v>11</v>
      </c>
      <c r="K1017" s="12">
        <v>2013</v>
      </c>
      <c r="L1017" s="12" t="s">
        <v>1767</v>
      </c>
      <c r="M1017" s="12">
        <v>804193476.39999998</v>
      </c>
      <c r="N1017" s="12" t="s">
        <v>35</v>
      </c>
      <c r="O1017" s="12" t="s">
        <v>36</v>
      </c>
      <c r="P1017" s="14">
        <v>41395</v>
      </c>
      <c r="Q1017" s="12" t="s">
        <v>1886</v>
      </c>
      <c r="R1017" s="12" t="s">
        <v>1887</v>
      </c>
      <c r="S1017" s="12">
        <v>0.04</v>
      </c>
      <c r="T1017" s="12">
        <v>113</v>
      </c>
      <c r="U1017" s="12">
        <v>1991</v>
      </c>
      <c r="V1017" s="12">
        <v>22</v>
      </c>
      <c r="W1017" s="12">
        <v>0.73011059</v>
      </c>
      <c r="X1017" s="12">
        <v>1.3300315700000001</v>
      </c>
      <c r="Y1017" s="12">
        <v>1.4218723600000001</v>
      </c>
      <c r="Z1017" s="12">
        <v>1.8676420899999999</v>
      </c>
      <c r="AA1017" s="12" t="s">
        <v>39</v>
      </c>
      <c r="AB1017" s="12">
        <v>1</v>
      </c>
    </row>
    <row r="1018" spans="7:28" ht="16" x14ac:dyDescent="0.2">
      <c r="G1018" s="12" t="s">
        <v>1936</v>
      </c>
      <c r="H1018" s="12">
        <v>131</v>
      </c>
      <c r="I1018" s="12">
        <v>248</v>
      </c>
      <c r="J1018" s="12" t="s">
        <v>11</v>
      </c>
      <c r="K1018" s="12">
        <v>2013</v>
      </c>
      <c r="L1018" s="12" t="s">
        <v>1937</v>
      </c>
      <c r="M1018" s="12">
        <v>707772674</v>
      </c>
      <c r="N1018" s="12" t="s">
        <v>150</v>
      </c>
      <c r="O1018" s="12" t="s">
        <v>151</v>
      </c>
      <c r="P1018" s="14">
        <v>41397</v>
      </c>
      <c r="Q1018" s="12" t="s">
        <v>1950</v>
      </c>
      <c r="R1018" s="12" t="s">
        <v>1951</v>
      </c>
      <c r="S1018" s="12">
        <v>0.33</v>
      </c>
      <c r="T1018" s="12">
        <v>2264</v>
      </c>
      <c r="U1018" s="12">
        <v>2007</v>
      </c>
      <c r="V1018" s="12">
        <v>6</v>
      </c>
      <c r="W1018" s="12">
        <v>2.1453752800000001</v>
      </c>
      <c r="X1018" s="12">
        <v>2.2787492399999998</v>
      </c>
      <c r="Y1018" s="12">
        <v>1.82836887</v>
      </c>
      <c r="Z1018" s="12">
        <v>2.21391531</v>
      </c>
      <c r="AA1018" s="12" t="s">
        <v>43</v>
      </c>
      <c r="AB1018" s="12">
        <v>1</v>
      </c>
    </row>
    <row r="1019" spans="7:28" ht="16" x14ac:dyDescent="0.2">
      <c r="G1019" s="12" t="s">
        <v>4777</v>
      </c>
      <c r="H1019" s="12">
        <v>121</v>
      </c>
      <c r="I1019" s="12">
        <v>43</v>
      </c>
      <c r="J1019" s="12" t="s">
        <v>4729</v>
      </c>
      <c r="K1019" s="12">
        <v>2013</v>
      </c>
      <c r="L1019" s="12" t="s">
        <v>4778</v>
      </c>
      <c r="M1019" s="12">
        <v>616521798.20000005</v>
      </c>
      <c r="N1019" s="12" t="s">
        <v>35</v>
      </c>
      <c r="O1019" s="12" t="s">
        <v>147</v>
      </c>
      <c r="P1019" s="14">
        <v>41402</v>
      </c>
      <c r="Q1019" s="12" t="s">
        <v>4830</v>
      </c>
      <c r="R1019" s="12" t="s">
        <v>4831</v>
      </c>
      <c r="S1019" s="12">
        <v>0.17</v>
      </c>
      <c r="T1019" s="12">
        <v>160</v>
      </c>
      <c r="U1019" s="12">
        <v>2012</v>
      </c>
      <c r="V1019" s="12">
        <v>1</v>
      </c>
      <c r="W1019" s="12">
        <v>2.0815720199999999</v>
      </c>
      <c r="X1019" s="12">
        <v>2.4944317599999999</v>
      </c>
      <c r="Y1019" s="12">
        <v>1.9704072800000001</v>
      </c>
      <c r="Z1019" s="12">
        <v>2.3429760100000001</v>
      </c>
      <c r="AA1019" s="12" t="s">
        <v>39</v>
      </c>
      <c r="AB1019" s="12">
        <v>0</v>
      </c>
    </row>
    <row r="1020" spans="7:28" ht="16" x14ac:dyDescent="0.2">
      <c r="G1020" s="12" t="s">
        <v>2494</v>
      </c>
      <c r="H1020" s="12">
        <v>114</v>
      </c>
      <c r="I1020" s="12">
        <v>223</v>
      </c>
      <c r="J1020" s="12" t="s">
        <v>11</v>
      </c>
      <c r="K1020" s="12">
        <v>2013</v>
      </c>
      <c r="L1020" s="12" t="s">
        <v>2495</v>
      </c>
      <c r="M1020" s="12">
        <v>688094318.79999995</v>
      </c>
      <c r="N1020" s="12" t="s">
        <v>35</v>
      </c>
      <c r="O1020" s="12" t="s">
        <v>40</v>
      </c>
      <c r="P1020" s="14">
        <v>41403</v>
      </c>
      <c r="Q1020" s="12" t="s">
        <v>2533</v>
      </c>
      <c r="R1020" s="12" t="s">
        <v>2534</v>
      </c>
      <c r="S1020" s="12">
        <v>0.26</v>
      </c>
      <c r="T1020" s="12">
        <v>230</v>
      </c>
      <c r="U1020" s="12">
        <v>2006</v>
      </c>
      <c r="V1020" s="12">
        <v>7</v>
      </c>
      <c r="W1020" s="12">
        <v>1.6302902500000001</v>
      </c>
      <c r="X1020" s="12">
        <v>2.1939343299999998</v>
      </c>
      <c r="Y1020" s="12">
        <v>1.8488906899999999</v>
      </c>
      <c r="Z1020" s="12">
        <v>2.2394017399999999</v>
      </c>
      <c r="AA1020" s="12" t="s">
        <v>39</v>
      </c>
      <c r="AB1020" s="12">
        <v>1</v>
      </c>
    </row>
    <row r="1021" spans="7:28" ht="16" x14ac:dyDescent="0.2">
      <c r="G1021" s="12" t="s">
        <v>4133</v>
      </c>
      <c r="H1021" s="12">
        <v>118</v>
      </c>
      <c r="I1021" s="12">
        <v>93</v>
      </c>
      <c r="J1021" s="12" t="s">
        <v>4092</v>
      </c>
      <c r="K1021" s="12">
        <v>2013</v>
      </c>
      <c r="L1021" s="12" t="s">
        <v>4134</v>
      </c>
      <c r="M1021" s="12">
        <v>519200508.10000002</v>
      </c>
      <c r="N1021" s="12" t="s">
        <v>35</v>
      </c>
      <c r="O1021" s="12" t="s">
        <v>154</v>
      </c>
      <c r="P1021" s="14">
        <v>41403</v>
      </c>
      <c r="Q1021" s="12" t="s">
        <v>1550</v>
      </c>
      <c r="R1021" s="12" t="s">
        <v>4159</v>
      </c>
      <c r="S1021" s="12">
        <v>0.36</v>
      </c>
      <c r="T1021" s="12">
        <v>3189</v>
      </c>
      <c r="U1021" s="12">
        <v>2012</v>
      </c>
      <c r="V1021" s="12">
        <v>1</v>
      </c>
      <c r="W1021" s="12">
        <v>1.6302902500000001</v>
      </c>
      <c r="X1021" s="12">
        <v>2.1939343299999998</v>
      </c>
      <c r="Y1021" s="12">
        <v>1.8488906899999999</v>
      </c>
      <c r="Z1021" s="12">
        <v>2.2394017399999999</v>
      </c>
      <c r="AA1021" s="12" t="s">
        <v>43</v>
      </c>
      <c r="AB1021" s="12">
        <v>0</v>
      </c>
    </row>
    <row r="1022" spans="7:28" ht="16" x14ac:dyDescent="0.2">
      <c r="G1022" s="12" t="s">
        <v>4773</v>
      </c>
      <c r="H1022" s="12">
        <v>49</v>
      </c>
      <c r="I1022" s="12">
        <v>44</v>
      </c>
      <c r="J1022" s="12" t="s">
        <v>4729</v>
      </c>
      <c r="K1022" s="12">
        <v>2013</v>
      </c>
      <c r="L1022" s="12" t="s">
        <v>4774</v>
      </c>
      <c r="M1022" s="12">
        <v>501670381.19999999</v>
      </c>
      <c r="N1022" s="12" t="s">
        <v>111</v>
      </c>
      <c r="O1022" s="12" t="s">
        <v>705</v>
      </c>
      <c r="P1022" s="14">
        <v>41404</v>
      </c>
      <c r="Q1022" s="12" t="s">
        <v>4826</v>
      </c>
      <c r="R1022" s="12" t="s">
        <v>4827</v>
      </c>
      <c r="S1022" s="12">
        <v>0.1</v>
      </c>
      <c r="T1022" s="12">
        <v>528</v>
      </c>
      <c r="U1022" s="12">
        <v>2010</v>
      </c>
      <c r="V1022" s="12">
        <v>3</v>
      </c>
      <c r="W1022" s="12">
        <v>1.6992431299999999</v>
      </c>
      <c r="X1022" s="12">
        <v>2.29127174</v>
      </c>
      <c r="Y1022" s="12">
        <v>1.9159379700000001</v>
      </c>
      <c r="Z1022" s="12">
        <v>2.2928817000000001</v>
      </c>
      <c r="AA1022" s="12" t="s">
        <v>107</v>
      </c>
      <c r="AB1022" s="12">
        <v>0</v>
      </c>
    </row>
    <row r="1023" spans="7:28" ht="16" x14ac:dyDescent="0.2">
      <c r="G1023" s="12" t="s">
        <v>1120</v>
      </c>
      <c r="H1023" s="12">
        <v>118</v>
      </c>
      <c r="I1023" s="12">
        <v>261</v>
      </c>
      <c r="J1023" s="12" t="s">
        <v>11</v>
      </c>
      <c r="K1023" s="12">
        <v>2013</v>
      </c>
      <c r="L1023" s="12" t="s">
        <v>1121</v>
      </c>
      <c r="M1023" s="12">
        <v>6618975906</v>
      </c>
      <c r="N1023" s="12" t="s">
        <v>118</v>
      </c>
      <c r="O1023" s="12" t="s">
        <v>226</v>
      </c>
      <c r="P1023" s="14">
        <v>41411</v>
      </c>
      <c r="Q1023" s="12" t="s">
        <v>1137</v>
      </c>
      <c r="R1023" s="12" t="s">
        <v>1138</v>
      </c>
      <c r="S1023" s="12">
        <v>0.06</v>
      </c>
      <c r="T1023" s="12">
        <v>3489</v>
      </c>
      <c r="U1023" s="12">
        <v>2003</v>
      </c>
      <c r="V1023" s="12">
        <v>10</v>
      </c>
      <c r="W1023" s="12">
        <v>1.7653072299999999</v>
      </c>
      <c r="X1023" s="12">
        <v>2.50965667</v>
      </c>
      <c r="Y1023" s="12">
        <v>2.2159879299999998</v>
      </c>
      <c r="Z1023" s="12">
        <v>2.5186949900000002</v>
      </c>
      <c r="AA1023" s="12" t="s">
        <v>43</v>
      </c>
      <c r="AB1023" s="12">
        <v>1</v>
      </c>
    </row>
    <row r="1024" spans="7:28" ht="16" x14ac:dyDescent="0.2">
      <c r="G1024" s="12" t="s">
        <v>5482</v>
      </c>
      <c r="H1024" s="12">
        <v>110</v>
      </c>
      <c r="I1024" s="12">
        <v>6</v>
      </c>
      <c r="J1024" s="12" t="s">
        <v>4729</v>
      </c>
      <c r="K1024" s="12">
        <v>2013</v>
      </c>
      <c r="L1024" s="12" t="s">
        <v>5483</v>
      </c>
      <c r="M1024" s="12">
        <v>3546872406</v>
      </c>
      <c r="N1024" s="12" t="s">
        <v>111</v>
      </c>
      <c r="O1024" s="12" t="s">
        <v>128</v>
      </c>
      <c r="P1024" s="14">
        <v>41415</v>
      </c>
      <c r="Q1024" s="12" t="s">
        <v>5543</v>
      </c>
      <c r="R1024" s="12" t="s">
        <v>5544</v>
      </c>
      <c r="S1024" s="12">
        <v>0.06</v>
      </c>
      <c r="T1024" s="12">
        <v>109</v>
      </c>
      <c r="U1024" s="12">
        <v>2004</v>
      </c>
      <c r="V1024" s="12">
        <v>9</v>
      </c>
      <c r="W1024" s="12">
        <v>1.56101505</v>
      </c>
      <c r="X1024" s="12">
        <v>2.2889343700000002</v>
      </c>
      <c r="Y1024" s="12">
        <v>2.1614629000000001</v>
      </c>
      <c r="Z1024" s="12">
        <v>2.47472834</v>
      </c>
      <c r="AA1024" s="12" t="s">
        <v>39</v>
      </c>
      <c r="AB1024" s="12">
        <v>0</v>
      </c>
    </row>
    <row r="1025" spans="7:28" ht="16" x14ac:dyDescent="0.2">
      <c r="G1025" s="12" t="s">
        <v>79</v>
      </c>
      <c r="H1025" s="12">
        <v>138</v>
      </c>
      <c r="I1025" s="12">
        <v>262</v>
      </c>
      <c r="J1025" s="12" t="s">
        <v>11</v>
      </c>
      <c r="K1025" s="12">
        <v>2013</v>
      </c>
      <c r="L1025" s="12" t="s">
        <v>80</v>
      </c>
      <c r="M1025" s="12">
        <v>1580499820</v>
      </c>
      <c r="N1025" s="12" t="s">
        <v>97</v>
      </c>
      <c r="O1025" s="12" t="s">
        <v>139</v>
      </c>
      <c r="P1025" s="14">
        <v>41417</v>
      </c>
      <c r="Q1025" s="12" t="s">
        <v>140</v>
      </c>
      <c r="R1025" s="12" t="s">
        <v>141</v>
      </c>
      <c r="S1025" s="12">
        <v>0.13</v>
      </c>
      <c r="T1025" s="12">
        <v>11653</v>
      </c>
      <c r="U1025" s="12">
        <v>2010</v>
      </c>
      <c r="V1025" s="12">
        <v>3</v>
      </c>
      <c r="W1025" s="12">
        <v>0.86488989000000005</v>
      </c>
      <c r="X1025" s="12">
        <v>1.70801056</v>
      </c>
      <c r="Y1025" s="12">
        <v>1.8377259100000001</v>
      </c>
      <c r="Z1025" s="12">
        <v>2.2104344</v>
      </c>
      <c r="AA1025" s="12" t="s">
        <v>48</v>
      </c>
      <c r="AB1025" s="12">
        <v>1</v>
      </c>
    </row>
    <row r="1026" spans="7:28" ht="16" x14ac:dyDescent="0.2">
      <c r="G1026" s="12" t="s">
        <v>576</v>
      </c>
      <c r="H1026" s="12">
        <v>117</v>
      </c>
      <c r="I1026" s="12">
        <v>262</v>
      </c>
      <c r="J1026" s="12" t="s">
        <v>11</v>
      </c>
      <c r="K1026" s="12">
        <v>2013</v>
      </c>
      <c r="L1026" s="12" t="s">
        <v>577</v>
      </c>
      <c r="M1026" s="12">
        <v>715747974</v>
      </c>
      <c r="N1026" s="12" t="s">
        <v>142</v>
      </c>
      <c r="O1026" s="12" t="s">
        <v>139</v>
      </c>
      <c r="P1026" s="14">
        <v>41417</v>
      </c>
      <c r="Q1026" s="12" t="s">
        <v>412</v>
      </c>
      <c r="R1026" s="12" t="s">
        <v>700</v>
      </c>
      <c r="S1026" s="12">
        <v>0.17</v>
      </c>
      <c r="T1026" s="12">
        <v>1926</v>
      </c>
      <c r="U1026" s="12">
        <v>2007</v>
      </c>
      <c r="V1026" s="12">
        <v>6</v>
      </c>
      <c r="W1026" s="12">
        <v>0.86488989000000005</v>
      </c>
      <c r="X1026" s="12">
        <v>1.70801056</v>
      </c>
      <c r="Y1026" s="12">
        <v>1.8377259100000001</v>
      </c>
      <c r="Z1026" s="12">
        <v>2.2104344</v>
      </c>
      <c r="AA1026" s="12" t="s">
        <v>43</v>
      </c>
      <c r="AB1026" s="12">
        <v>1</v>
      </c>
    </row>
    <row r="1027" spans="7:28" ht="16" x14ac:dyDescent="0.2">
      <c r="G1027" s="12" t="s">
        <v>1788</v>
      </c>
      <c r="H1027" s="12">
        <v>127</v>
      </c>
      <c r="I1027" s="12">
        <v>250</v>
      </c>
      <c r="J1027" s="12" t="s">
        <v>11</v>
      </c>
      <c r="K1027" s="12">
        <v>2013</v>
      </c>
      <c r="L1027" s="12" t="s">
        <v>1789</v>
      </c>
      <c r="M1027" s="12">
        <v>189235249.30000001</v>
      </c>
      <c r="N1027" s="12" t="s">
        <v>44</v>
      </c>
      <c r="O1027" s="12" t="s">
        <v>218</v>
      </c>
      <c r="P1027" s="14">
        <v>41425</v>
      </c>
      <c r="Q1027" s="12" t="s">
        <v>1906</v>
      </c>
      <c r="R1027" s="12" t="s">
        <v>1907</v>
      </c>
      <c r="S1027" s="12">
        <v>0.24</v>
      </c>
      <c r="T1027" s="12">
        <v>413</v>
      </c>
      <c r="U1027" s="12">
        <v>1990</v>
      </c>
      <c r="V1027" s="12">
        <v>23</v>
      </c>
      <c r="W1027" s="12">
        <v>-0.43741910000000001</v>
      </c>
      <c r="X1027" s="12">
        <v>0.99436961999999995</v>
      </c>
      <c r="Y1027" s="12">
        <v>1.39822549</v>
      </c>
      <c r="Z1027" s="12">
        <v>1.8567528799999999</v>
      </c>
      <c r="AA1027" s="12" t="s">
        <v>39</v>
      </c>
      <c r="AB1027" s="12">
        <v>1</v>
      </c>
    </row>
    <row r="1028" spans="7:28" ht="16" x14ac:dyDescent="0.2">
      <c r="G1028" s="12" t="s">
        <v>4329</v>
      </c>
      <c r="H1028" s="12">
        <v>107</v>
      </c>
      <c r="I1028" s="12">
        <v>80</v>
      </c>
      <c r="J1028" s="12" t="s">
        <v>4092</v>
      </c>
      <c r="K1028" s="12">
        <v>2013</v>
      </c>
      <c r="L1028" s="12" t="s">
        <v>4330</v>
      </c>
      <c r="M1028" s="12">
        <v>149850758.30000001</v>
      </c>
      <c r="N1028" s="12" t="s">
        <v>111</v>
      </c>
      <c r="O1028" s="12" t="s">
        <v>136</v>
      </c>
      <c r="P1028" s="14">
        <v>41431</v>
      </c>
      <c r="Q1028" s="12" t="s">
        <v>4351</v>
      </c>
      <c r="R1028" s="12" t="s">
        <v>4352</v>
      </c>
      <c r="S1028" s="12">
        <v>0.1</v>
      </c>
      <c r="T1028" s="12">
        <v>619</v>
      </c>
      <c r="U1028" s="12">
        <v>2007</v>
      </c>
      <c r="V1028" s="12">
        <v>6</v>
      </c>
      <c r="W1028" s="12">
        <v>-1.3882276</v>
      </c>
      <c r="X1028" s="12">
        <v>0.69358699000000001</v>
      </c>
      <c r="Y1028" s="12">
        <v>1.2164872200000001</v>
      </c>
      <c r="Z1028" s="12">
        <v>1.71802115</v>
      </c>
      <c r="AA1028" s="12" t="s">
        <v>107</v>
      </c>
      <c r="AB1028" s="12">
        <v>0</v>
      </c>
    </row>
    <row r="1029" spans="7:28" ht="16" x14ac:dyDescent="0.2">
      <c r="G1029" s="12" t="s">
        <v>4720</v>
      </c>
      <c r="H1029" s="12">
        <v>119</v>
      </c>
      <c r="I1029" s="12">
        <v>50</v>
      </c>
      <c r="J1029" s="12" t="s">
        <v>4092</v>
      </c>
      <c r="K1029" s="12">
        <v>2013</v>
      </c>
      <c r="L1029" s="12" t="s">
        <v>4721</v>
      </c>
      <c r="M1029" s="12">
        <v>13287598497</v>
      </c>
      <c r="N1029" s="12" t="s">
        <v>236</v>
      </c>
      <c r="O1029" s="12" t="s">
        <v>2325</v>
      </c>
      <c r="P1029" s="14">
        <v>41438</v>
      </c>
      <c r="Q1029" s="12" t="s">
        <v>4781</v>
      </c>
      <c r="R1029" s="12" t="s">
        <v>4782</v>
      </c>
      <c r="S1029" s="12">
        <v>0.76</v>
      </c>
      <c r="T1029" s="12">
        <v>22000</v>
      </c>
      <c r="U1029" s="12">
        <v>1904</v>
      </c>
      <c r="V1029" s="12">
        <v>109</v>
      </c>
      <c r="W1029" s="12">
        <v>-0.50934349999999995</v>
      </c>
      <c r="X1029" s="12">
        <v>0.90203036999999997</v>
      </c>
      <c r="Y1029" s="12">
        <v>1.32664614</v>
      </c>
      <c r="Z1029" s="12">
        <v>1.7962911699999999</v>
      </c>
      <c r="AA1029" s="12" t="s">
        <v>48</v>
      </c>
      <c r="AB1029" s="12">
        <v>0</v>
      </c>
    </row>
    <row r="1030" spans="7:28" ht="16" x14ac:dyDescent="0.2">
      <c r="G1030" s="12" t="s">
        <v>4020</v>
      </c>
      <c r="H1030" s="12">
        <v>134</v>
      </c>
      <c r="I1030" s="12">
        <v>104</v>
      </c>
      <c r="J1030" s="12" t="s">
        <v>3480</v>
      </c>
      <c r="K1030" s="12">
        <v>2013</v>
      </c>
      <c r="L1030" s="12" t="s">
        <v>4021</v>
      </c>
      <c r="M1030" s="12">
        <v>8507194083</v>
      </c>
      <c r="N1030" s="12" t="s">
        <v>44</v>
      </c>
      <c r="O1030" s="12" t="s">
        <v>759</v>
      </c>
      <c r="P1030" s="14">
        <v>41444</v>
      </c>
      <c r="Q1030" s="12" t="s">
        <v>4066</v>
      </c>
      <c r="R1030" s="12" t="s">
        <v>4067</v>
      </c>
      <c r="S1030" s="12">
        <v>4.76</v>
      </c>
      <c r="T1030" s="12">
        <v>479</v>
      </c>
      <c r="U1030" s="12">
        <v>1992</v>
      </c>
      <c r="V1030" s="12">
        <v>21</v>
      </c>
      <c r="W1030" s="12">
        <v>-0.78126770000000001</v>
      </c>
      <c r="X1030" s="12">
        <v>0.60239313000000005</v>
      </c>
      <c r="Y1030" s="12">
        <v>1.1514409299999999</v>
      </c>
      <c r="Z1030" s="12">
        <v>1.65484465</v>
      </c>
      <c r="AA1030" s="12" t="s">
        <v>39</v>
      </c>
      <c r="AB1030" s="12">
        <v>0</v>
      </c>
    </row>
    <row r="1031" spans="7:28" ht="16" x14ac:dyDescent="0.2">
      <c r="G1031" s="12" t="s">
        <v>2476</v>
      </c>
      <c r="H1031" s="12">
        <v>133</v>
      </c>
      <c r="I1031" s="12">
        <v>225</v>
      </c>
      <c r="J1031" s="12" t="s">
        <v>11</v>
      </c>
      <c r="K1031" s="12">
        <v>2013</v>
      </c>
      <c r="L1031" s="12" t="s">
        <v>2477</v>
      </c>
      <c r="M1031" s="12">
        <v>1113855059</v>
      </c>
      <c r="N1031" s="12" t="s">
        <v>44</v>
      </c>
      <c r="O1031" s="12" t="s">
        <v>218</v>
      </c>
      <c r="P1031" s="14">
        <v>41445</v>
      </c>
      <c r="Q1031" s="12" t="s">
        <v>2517</v>
      </c>
      <c r="R1031" s="12" t="s">
        <v>2518</v>
      </c>
      <c r="S1031" s="12">
        <v>1.35</v>
      </c>
      <c r="T1031" s="12">
        <v>373</v>
      </c>
      <c r="U1031" s="12">
        <v>1998</v>
      </c>
      <c r="V1031" s="12">
        <v>15</v>
      </c>
      <c r="W1031" s="12">
        <v>-2.7463301000000002</v>
      </c>
      <c r="X1031" s="12">
        <v>-0.46645239999999999</v>
      </c>
      <c r="Y1031" s="12">
        <v>0.53886694000000002</v>
      </c>
      <c r="Z1031" s="12">
        <v>1.20213773</v>
      </c>
      <c r="AA1031" s="12" t="s">
        <v>39</v>
      </c>
      <c r="AB1031" s="12">
        <v>1</v>
      </c>
    </row>
    <row r="1032" spans="7:28" ht="16" x14ac:dyDescent="0.2">
      <c r="G1032" s="12" t="s">
        <v>3117</v>
      </c>
      <c r="H1032" s="12">
        <v>126</v>
      </c>
      <c r="I1032" s="12">
        <v>183</v>
      </c>
      <c r="J1032" s="12" t="s">
        <v>2855</v>
      </c>
      <c r="K1032" s="12">
        <v>2013</v>
      </c>
      <c r="L1032" s="12" t="s">
        <v>3118</v>
      </c>
      <c r="M1032" s="12">
        <v>811122287.5</v>
      </c>
      <c r="N1032" s="12" t="s">
        <v>111</v>
      </c>
      <c r="O1032" s="12" t="s">
        <v>237</v>
      </c>
      <c r="P1032" s="14">
        <v>41446</v>
      </c>
      <c r="Q1032" s="12" t="s">
        <v>3212</v>
      </c>
      <c r="R1032" s="12" t="s">
        <v>3213</v>
      </c>
      <c r="S1032" s="12">
        <v>0.17</v>
      </c>
      <c r="T1032" s="12">
        <v>1244</v>
      </c>
      <c r="U1032" s="12">
        <v>2009</v>
      </c>
      <c r="V1032" s="12">
        <v>4</v>
      </c>
      <c r="W1032" s="12">
        <v>-2.2103670000000002</v>
      </c>
      <c r="X1032" s="12">
        <v>-0.38114989999999999</v>
      </c>
      <c r="Y1032" s="12">
        <v>0.59027348999999996</v>
      </c>
      <c r="Z1032" s="12">
        <v>1.2390541900000001</v>
      </c>
      <c r="AA1032" s="12" t="s">
        <v>43</v>
      </c>
      <c r="AB1032" s="12">
        <v>1</v>
      </c>
    </row>
    <row r="1033" spans="7:28" ht="16" x14ac:dyDescent="0.2">
      <c r="G1033" s="12" t="s">
        <v>65</v>
      </c>
      <c r="H1033" s="12">
        <v>141</v>
      </c>
      <c r="I1033" s="12">
        <v>262</v>
      </c>
      <c r="J1033" s="12" t="s">
        <v>11</v>
      </c>
      <c r="K1033" s="12">
        <v>2013</v>
      </c>
      <c r="L1033" s="12" t="s">
        <v>66</v>
      </c>
      <c r="M1033" s="12">
        <v>1363832681</v>
      </c>
      <c r="N1033" s="12" t="s">
        <v>118</v>
      </c>
      <c r="O1033" s="12" t="s">
        <v>119</v>
      </c>
      <c r="P1033" s="14">
        <v>41451</v>
      </c>
      <c r="Q1033" s="12" t="s">
        <v>120</v>
      </c>
      <c r="R1033" s="12" t="s">
        <v>121</v>
      </c>
      <c r="S1033" s="12">
        <v>0.21</v>
      </c>
      <c r="T1033" s="12">
        <v>12766</v>
      </c>
      <c r="U1033" s="12">
        <v>2000</v>
      </c>
      <c r="V1033" s="12">
        <v>13</v>
      </c>
      <c r="W1033" s="12">
        <v>-0.97295189999999998</v>
      </c>
      <c r="X1033" s="12">
        <v>-0.1348152</v>
      </c>
      <c r="Y1033" s="12">
        <v>0.72644955</v>
      </c>
      <c r="Z1033" s="12">
        <v>1.33560999</v>
      </c>
      <c r="AA1033" s="12" t="s">
        <v>48</v>
      </c>
      <c r="AB1033" s="12">
        <v>1</v>
      </c>
    </row>
    <row r="1034" spans="7:28" ht="16" x14ac:dyDescent="0.2">
      <c r="G1034" s="12" t="s">
        <v>2280</v>
      </c>
      <c r="H1034" s="12">
        <v>127</v>
      </c>
      <c r="I1034" s="12">
        <v>235</v>
      </c>
      <c r="J1034" s="12" t="s">
        <v>11</v>
      </c>
      <c r="K1034" s="12">
        <v>2013</v>
      </c>
      <c r="L1034" s="12" t="s">
        <v>2281</v>
      </c>
      <c r="M1034" s="12">
        <v>235833147.59999999</v>
      </c>
      <c r="N1034" s="12" t="s">
        <v>44</v>
      </c>
      <c r="O1034" s="12" t="s">
        <v>759</v>
      </c>
      <c r="P1034" s="14">
        <v>41451</v>
      </c>
      <c r="Q1034" s="12" t="s">
        <v>2328</v>
      </c>
      <c r="R1034" s="12" t="s">
        <v>2329</v>
      </c>
      <c r="S1034" s="12">
        <v>0.33</v>
      </c>
      <c r="T1034" s="12">
        <v>467</v>
      </c>
      <c r="U1034" s="12">
        <v>2003</v>
      </c>
      <c r="V1034" s="12">
        <v>10</v>
      </c>
      <c r="W1034" s="12">
        <v>-0.97295189999999998</v>
      </c>
      <c r="X1034" s="12">
        <v>-0.1348152</v>
      </c>
      <c r="Y1034" s="12">
        <v>0.72644955</v>
      </c>
      <c r="Z1034" s="12">
        <v>1.33560999</v>
      </c>
      <c r="AA1034" s="12" t="s">
        <v>39</v>
      </c>
      <c r="AB1034" s="12">
        <v>1</v>
      </c>
    </row>
    <row r="1035" spans="7:28" ht="16" x14ac:dyDescent="0.2">
      <c r="G1035" s="12" t="s">
        <v>77</v>
      </c>
      <c r="H1035" s="12">
        <v>139</v>
      </c>
      <c r="I1035" s="12">
        <v>262</v>
      </c>
      <c r="J1035" s="12" t="s">
        <v>11</v>
      </c>
      <c r="K1035" s="12">
        <v>2013</v>
      </c>
      <c r="L1035" s="12" t="s">
        <v>78</v>
      </c>
      <c r="M1035" s="12">
        <v>10735054773</v>
      </c>
      <c r="N1035" s="12" t="s">
        <v>111</v>
      </c>
      <c r="O1035" s="12" t="s">
        <v>136</v>
      </c>
      <c r="P1035" s="14">
        <v>41452</v>
      </c>
      <c r="Q1035" s="12" t="s">
        <v>137</v>
      </c>
      <c r="R1035" s="12" t="s">
        <v>138</v>
      </c>
      <c r="S1035" s="12">
        <v>0.09</v>
      </c>
      <c r="T1035" s="12">
        <v>8726</v>
      </c>
      <c r="U1035" s="12">
        <v>1984</v>
      </c>
      <c r="V1035" s="12">
        <v>29</v>
      </c>
      <c r="W1035" s="12">
        <v>-0.48987849999999999</v>
      </c>
      <c r="X1035" s="12">
        <v>0.11870580999999999</v>
      </c>
      <c r="Y1035" s="12">
        <v>0.87188394999999996</v>
      </c>
      <c r="Z1035" s="12">
        <v>1.43564493</v>
      </c>
      <c r="AA1035" s="12" t="s">
        <v>110</v>
      </c>
      <c r="AB1035" s="12">
        <v>1</v>
      </c>
    </row>
    <row r="1036" spans="7:28" ht="16" x14ac:dyDescent="0.2">
      <c r="G1036" s="12" t="s">
        <v>536</v>
      </c>
      <c r="H1036" s="12">
        <v>123</v>
      </c>
      <c r="I1036" s="12">
        <v>262</v>
      </c>
      <c r="J1036" s="12" t="s">
        <v>11</v>
      </c>
      <c r="K1036" s="12">
        <v>2013</v>
      </c>
      <c r="L1036" s="12" t="s">
        <v>537</v>
      </c>
      <c r="M1036" s="12">
        <v>203962232.59999999</v>
      </c>
      <c r="N1036" s="12" t="s">
        <v>35</v>
      </c>
      <c r="O1036" s="12" t="s">
        <v>287</v>
      </c>
      <c r="P1036" s="14">
        <v>41452</v>
      </c>
      <c r="Q1036" s="12" t="s">
        <v>656</v>
      </c>
      <c r="R1036" s="12" t="s">
        <v>657</v>
      </c>
      <c r="S1036" s="12">
        <v>0.14000000000000001</v>
      </c>
      <c r="T1036" s="12">
        <v>122</v>
      </c>
      <c r="U1036" s="12">
        <v>2011</v>
      </c>
      <c r="V1036" s="12">
        <v>2</v>
      </c>
      <c r="W1036" s="12">
        <v>-0.48987849999999999</v>
      </c>
      <c r="X1036" s="12">
        <v>0.11870580999999999</v>
      </c>
      <c r="Y1036" s="12">
        <v>0.87188394999999996</v>
      </c>
      <c r="Z1036" s="12">
        <v>1.43564493</v>
      </c>
      <c r="AA1036" s="12" t="s">
        <v>39</v>
      </c>
      <c r="AB1036" s="12">
        <v>1</v>
      </c>
    </row>
    <row r="1037" spans="7:28" ht="16" x14ac:dyDescent="0.2">
      <c r="G1037" s="12" t="s">
        <v>3926</v>
      </c>
      <c r="H1037" s="12">
        <v>113</v>
      </c>
      <c r="I1037" s="12">
        <v>110</v>
      </c>
      <c r="J1037" s="12" t="s">
        <v>3480</v>
      </c>
      <c r="K1037" s="12">
        <v>2013</v>
      </c>
      <c r="L1037" s="12" t="s">
        <v>3927</v>
      </c>
      <c r="M1037" s="12">
        <v>125491691.40000001</v>
      </c>
      <c r="N1037" s="12" t="s">
        <v>44</v>
      </c>
      <c r="O1037" s="12" t="s">
        <v>218</v>
      </c>
      <c r="P1037" s="14">
        <v>41473</v>
      </c>
      <c r="Q1037" s="12" t="s">
        <v>2091</v>
      </c>
      <c r="R1037" s="12" t="s">
        <v>3964</v>
      </c>
      <c r="S1037" s="12">
        <v>0.52</v>
      </c>
      <c r="T1037" s="12">
        <v>56</v>
      </c>
      <c r="U1037" s="12">
        <v>2004</v>
      </c>
      <c r="V1037" s="12">
        <v>9</v>
      </c>
      <c r="W1037" s="12">
        <v>1.6198551699999999</v>
      </c>
      <c r="X1037" s="12">
        <v>1.8821645499999999</v>
      </c>
      <c r="Y1037" s="12">
        <v>1.9284157</v>
      </c>
      <c r="Z1037" s="12">
        <v>2.0441202199999999</v>
      </c>
      <c r="AA1037" s="12" t="s">
        <v>131</v>
      </c>
      <c r="AB1037" s="12">
        <v>0</v>
      </c>
    </row>
    <row r="1038" spans="7:28" ht="16" x14ac:dyDescent="0.2">
      <c r="G1038" s="12" t="s">
        <v>2077</v>
      </c>
      <c r="H1038" s="12">
        <v>130</v>
      </c>
      <c r="I1038" s="12">
        <v>243</v>
      </c>
      <c r="J1038" s="12" t="s">
        <v>11</v>
      </c>
      <c r="K1038" s="12">
        <v>2013</v>
      </c>
      <c r="L1038" s="12" t="s">
        <v>2078</v>
      </c>
      <c r="M1038" s="12">
        <v>2737432842</v>
      </c>
      <c r="N1038" s="12" t="s">
        <v>111</v>
      </c>
      <c r="O1038" s="12" t="s">
        <v>128</v>
      </c>
      <c r="P1038" s="14">
        <v>41474</v>
      </c>
      <c r="Q1038" s="12" t="s">
        <v>2090</v>
      </c>
      <c r="R1038" s="12" t="s">
        <v>2091</v>
      </c>
      <c r="S1038" s="12">
        <v>0.42</v>
      </c>
      <c r="T1038" s="12">
        <v>63</v>
      </c>
      <c r="U1038" s="12">
        <v>2013</v>
      </c>
      <c r="V1038" s="12">
        <v>0</v>
      </c>
      <c r="W1038" s="12">
        <v>1.56365632</v>
      </c>
      <c r="X1038" s="12">
        <v>1.94288945</v>
      </c>
      <c r="Y1038" s="12">
        <v>1.94302033</v>
      </c>
      <c r="Z1038" s="12">
        <v>2.05097869</v>
      </c>
      <c r="AA1038" s="12" t="s">
        <v>131</v>
      </c>
      <c r="AB1038" s="12">
        <v>1</v>
      </c>
    </row>
    <row r="1039" spans="7:28" ht="16" x14ac:dyDescent="0.2">
      <c r="G1039" s="12" t="s">
        <v>3916</v>
      </c>
      <c r="H1039" s="12">
        <v>119</v>
      </c>
      <c r="I1039" s="12">
        <v>111</v>
      </c>
      <c r="J1039" s="12" t="s">
        <v>3480</v>
      </c>
      <c r="K1039" s="12">
        <v>2013</v>
      </c>
      <c r="L1039" s="12" t="s">
        <v>3917</v>
      </c>
      <c r="M1039" s="12">
        <v>2239325178</v>
      </c>
      <c r="N1039" s="12" t="s">
        <v>111</v>
      </c>
      <c r="O1039" s="12" t="s">
        <v>128</v>
      </c>
      <c r="P1039" s="14">
        <v>41474</v>
      </c>
      <c r="Q1039" s="12" t="s">
        <v>3956</v>
      </c>
      <c r="R1039" s="12" t="s">
        <v>3957</v>
      </c>
      <c r="S1039" s="12">
        <v>0.27</v>
      </c>
      <c r="T1039" s="12">
        <v>98</v>
      </c>
      <c r="U1039" s="12">
        <v>2013</v>
      </c>
      <c r="V1039" s="12">
        <v>0</v>
      </c>
      <c r="W1039" s="12">
        <v>1.56365632</v>
      </c>
      <c r="X1039" s="12">
        <v>1.94288945</v>
      </c>
      <c r="Y1039" s="12">
        <v>1.94302033</v>
      </c>
      <c r="Z1039" s="12">
        <v>2.05097869</v>
      </c>
      <c r="AA1039" s="12" t="s">
        <v>131</v>
      </c>
      <c r="AB1039" s="12">
        <v>0</v>
      </c>
    </row>
    <row r="1040" spans="7:28" ht="16" x14ac:dyDescent="0.2">
      <c r="G1040" s="12" t="s">
        <v>57</v>
      </c>
      <c r="H1040" s="12">
        <v>143</v>
      </c>
      <c r="I1040" s="12">
        <v>262</v>
      </c>
      <c r="J1040" s="12" t="s">
        <v>11</v>
      </c>
      <c r="K1040" s="12">
        <v>2013</v>
      </c>
      <c r="L1040" s="12" t="s">
        <v>58</v>
      </c>
      <c r="M1040" s="12">
        <v>6240288655</v>
      </c>
      <c r="N1040" s="12" t="s">
        <v>104</v>
      </c>
      <c r="O1040" s="12" t="s">
        <v>50</v>
      </c>
      <c r="P1040" s="14">
        <v>41478</v>
      </c>
      <c r="Q1040" s="12" t="s">
        <v>105</v>
      </c>
      <c r="R1040" s="12" t="s">
        <v>106</v>
      </c>
      <c r="S1040" s="12">
        <v>0.23</v>
      </c>
      <c r="T1040" s="12">
        <v>575</v>
      </c>
      <c r="U1040" s="12">
        <v>2013</v>
      </c>
      <c r="V1040" s="12">
        <v>0</v>
      </c>
      <c r="W1040" s="12">
        <v>1.26042553</v>
      </c>
      <c r="X1040" s="12">
        <v>1.86370473</v>
      </c>
      <c r="Y1040" s="12">
        <v>1.88071316</v>
      </c>
      <c r="Z1040" s="12">
        <v>2.0107840100000001</v>
      </c>
      <c r="AA1040" s="12" t="s">
        <v>107</v>
      </c>
      <c r="AB1040" s="12">
        <v>1</v>
      </c>
    </row>
    <row r="1041" spans="7:28" ht="16" x14ac:dyDescent="0.2">
      <c r="G1041" s="12" t="s">
        <v>1632</v>
      </c>
      <c r="H1041" s="12">
        <v>138</v>
      </c>
      <c r="I1041" s="12">
        <v>255</v>
      </c>
      <c r="J1041" s="12" t="s">
        <v>11</v>
      </c>
      <c r="K1041" s="12">
        <v>2013</v>
      </c>
      <c r="L1041" s="12" t="s">
        <v>1633</v>
      </c>
      <c r="M1041" s="12">
        <v>63363495.600000001</v>
      </c>
      <c r="N1041" s="12" t="s">
        <v>104</v>
      </c>
      <c r="O1041" s="12" t="s">
        <v>115</v>
      </c>
      <c r="P1041" s="14">
        <v>41479</v>
      </c>
      <c r="Q1041" s="12" t="s">
        <v>1668</v>
      </c>
      <c r="R1041" s="12" t="s">
        <v>1669</v>
      </c>
      <c r="S1041" s="12">
        <v>0.48</v>
      </c>
      <c r="T1041" s="12">
        <v>94</v>
      </c>
      <c r="U1041" s="12">
        <v>1988</v>
      </c>
      <c r="V1041" s="12">
        <v>25</v>
      </c>
      <c r="W1041" s="12">
        <v>1.0391961700000001</v>
      </c>
      <c r="X1041" s="12">
        <v>1.61312056</v>
      </c>
      <c r="Y1041" s="12">
        <v>1.7388922</v>
      </c>
      <c r="Z1041" s="12">
        <v>1.9245622200000001</v>
      </c>
      <c r="AA1041" s="12" t="s">
        <v>131</v>
      </c>
      <c r="AB1041" s="12">
        <v>1</v>
      </c>
    </row>
    <row r="1042" spans="7:28" ht="16" x14ac:dyDescent="0.2">
      <c r="G1042" s="12" t="s">
        <v>4299</v>
      </c>
      <c r="H1042" s="12">
        <v>112</v>
      </c>
      <c r="I1042" s="12">
        <v>81</v>
      </c>
      <c r="J1042" s="12" t="s">
        <v>4092</v>
      </c>
      <c r="K1042" s="12">
        <v>2013</v>
      </c>
      <c r="L1042" s="12" t="s">
        <v>4300</v>
      </c>
      <c r="M1042" s="12">
        <v>6909981.1799999997</v>
      </c>
      <c r="N1042" s="12" t="s">
        <v>44</v>
      </c>
      <c r="O1042" s="12" t="s">
        <v>218</v>
      </c>
      <c r="P1042" s="14">
        <v>41479</v>
      </c>
      <c r="Q1042" s="12" t="s">
        <v>4320</v>
      </c>
      <c r="R1042" s="12" t="s">
        <v>4321</v>
      </c>
      <c r="S1042" s="12">
        <v>3.45</v>
      </c>
      <c r="T1042" s="12">
        <v>19</v>
      </c>
      <c r="U1042" s="12">
        <v>2008</v>
      </c>
      <c r="V1042" s="12">
        <v>5</v>
      </c>
      <c r="W1042" s="12">
        <v>1.0391961700000001</v>
      </c>
      <c r="X1042" s="12">
        <v>1.61312056</v>
      </c>
      <c r="Y1042" s="12">
        <v>1.7388922</v>
      </c>
      <c r="Z1042" s="12">
        <v>1.9245622200000001</v>
      </c>
      <c r="AA1042" s="12" t="s">
        <v>131</v>
      </c>
      <c r="AB1042" s="12">
        <v>0</v>
      </c>
    </row>
    <row r="1043" spans="7:28" ht="16" x14ac:dyDescent="0.2">
      <c r="G1043" s="12" t="s">
        <v>4000</v>
      </c>
      <c r="H1043" s="12">
        <v>103</v>
      </c>
      <c r="I1043" s="12">
        <v>107</v>
      </c>
      <c r="J1043" s="12" t="s">
        <v>3480</v>
      </c>
      <c r="K1043" s="12">
        <v>2013</v>
      </c>
      <c r="L1043" s="12" t="s">
        <v>4001</v>
      </c>
      <c r="M1043" s="12">
        <v>111522596.3</v>
      </c>
      <c r="N1043" s="12" t="s">
        <v>44</v>
      </c>
      <c r="O1043" s="12" t="s">
        <v>218</v>
      </c>
      <c r="P1043" s="14">
        <v>41480</v>
      </c>
      <c r="Q1043" s="12" t="s">
        <v>4045</v>
      </c>
      <c r="R1043" s="12" t="s">
        <v>4046</v>
      </c>
      <c r="S1043" s="12">
        <v>43.27</v>
      </c>
      <c r="T1043" s="12">
        <v>35</v>
      </c>
      <c r="U1043" s="12">
        <v>2005</v>
      </c>
      <c r="V1043" s="12">
        <v>8</v>
      </c>
      <c r="W1043" s="12">
        <v>1.0883213199999999</v>
      </c>
      <c r="X1043" s="12">
        <v>1.70132028</v>
      </c>
      <c r="Y1043" s="12">
        <v>1.78448944</v>
      </c>
      <c r="Z1043" s="12">
        <v>1.9535286599999999</v>
      </c>
      <c r="AA1043" s="12" t="s">
        <v>131</v>
      </c>
      <c r="AB1043" s="12">
        <v>0</v>
      </c>
    </row>
    <row r="1044" spans="7:28" ht="16" x14ac:dyDescent="0.2">
      <c r="G1044" s="12" t="s">
        <v>1652</v>
      </c>
      <c r="H1044" s="12">
        <v>133</v>
      </c>
      <c r="I1044" s="12">
        <v>254</v>
      </c>
      <c r="J1044" s="12" t="s">
        <v>11</v>
      </c>
      <c r="K1044" s="12">
        <v>2013</v>
      </c>
      <c r="L1044" s="12" t="s">
        <v>1653</v>
      </c>
      <c r="M1044" s="12">
        <v>5704547054</v>
      </c>
      <c r="N1044" s="12" t="s">
        <v>111</v>
      </c>
      <c r="O1044" s="12" t="s">
        <v>128</v>
      </c>
      <c r="P1044" s="14">
        <v>41487</v>
      </c>
      <c r="Q1044" s="12" t="s">
        <v>1688</v>
      </c>
      <c r="R1044" s="12" t="s">
        <v>1689</v>
      </c>
      <c r="S1044" s="12">
        <v>0.08</v>
      </c>
      <c r="T1044" s="12">
        <v>1135</v>
      </c>
      <c r="U1044" s="12">
        <v>2011</v>
      </c>
      <c r="V1044" s="12">
        <v>2</v>
      </c>
      <c r="W1044" s="12">
        <v>1.31575446</v>
      </c>
      <c r="X1044" s="12">
        <v>1.9989418000000001</v>
      </c>
      <c r="Y1044" s="12">
        <v>1.9298648</v>
      </c>
      <c r="Z1044" s="12">
        <v>2.0356896400000002</v>
      </c>
      <c r="AA1044" s="12" t="s">
        <v>43</v>
      </c>
      <c r="AB1044" s="12">
        <v>1</v>
      </c>
    </row>
    <row r="1045" spans="7:28" ht="16" x14ac:dyDescent="0.2">
      <c r="G1045" s="12" t="s">
        <v>2991</v>
      </c>
      <c r="H1045" s="12">
        <v>120</v>
      </c>
      <c r="I1045" s="12">
        <v>191</v>
      </c>
      <c r="J1045" s="12" t="s">
        <v>2855</v>
      </c>
      <c r="K1045" s="12">
        <v>2013</v>
      </c>
      <c r="L1045" s="12" t="s">
        <v>2992</v>
      </c>
      <c r="M1045" s="12">
        <v>3271040095</v>
      </c>
      <c r="N1045" s="12" t="s">
        <v>111</v>
      </c>
      <c r="O1045" s="12" t="s">
        <v>501</v>
      </c>
      <c r="P1045" s="14">
        <v>41487</v>
      </c>
      <c r="Q1045" s="12" t="s">
        <v>3016</v>
      </c>
      <c r="R1045" s="12" t="s">
        <v>3017</v>
      </c>
      <c r="S1045" s="12">
        <v>0.15</v>
      </c>
      <c r="T1045" s="12">
        <v>27000</v>
      </c>
      <c r="U1045" s="12">
        <v>2002</v>
      </c>
      <c r="V1045" s="12">
        <v>11</v>
      </c>
      <c r="W1045" s="12">
        <v>1.31575446</v>
      </c>
      <c r="X1045" s="12">
        <v>1.9989418000000001</v>
      </c>
      <c r="Y1045" s="12">
        <v>1.9298648</v>
      </c>
      <c r="Z1045" s="12">
        <v>2.0356896400000002</v>
      </c>
      <c r="AA1045" s="12" t="s">
        <v>48</v>
      </c>
      <c r="AB1045" s="12">
        <v>1</v>
      </c>
    </row>
    <row r="1046" spans="7:28" ht="16" x14ac:dyDescent="0.2">
      <c r="G1046" s="12" t="s">
        <v>3684</v>
      </c>
      <c r="H1046" s="12">
        <v>112</v>
      </c>
      <c r="I1046" s="12">
        <v>133</v>
      </c>
      <c r="J1046" s="12" t="s">
        <v>3480</v>
      </c>
      <c r="K1046" s="12">
        <v>2013</v>
      </c>
      <c r="L1046" s="12" t="s">
        <v>3685</v>
      </c>
      <c r="M1046" s="12">
        <v>259563320</v>
      </c>
      <c r="N1046" s="12" t="s">
        <v>685</v>
      </c>
      <c r="O1046" s="12" t="s">
        <v>278</v>
      </c>
      <c r="P1046" s="14">
        <v>41487</v>
      </c>
      <c r="Q1046" s="12" t="s">
        <v>3713</v>
      </c>
      <c r="R1046" s="12" t="s">
        <v>3714</v>
      </c>
      <c r="S1046" s="12">
        <v>0.19</v>
      </c>
      <c r="T1046" s="12">
        <v>1106</v>
      </c>
      <c r="U1046" s="12">
        <v>2013</v>
      </c>
      <c r="V1046" s="12">
        <v>0</v>
      </c>
      <c r="W1046" s="12">
        <v>1.31575446</v>
      </c>
      <c r="X1046" s="12">
        <v>1.9989418000000001</v>
      </c>
      <c r="Y1046" s="12">
        <v>1.9298648</v>
      </c>
      <c r="Z1046" s="12">
        <v>2.0356896400000002</v>
      </c>
      <c r="AA1046" s="12" t="s">
        <v>43</v>
      </c>
      <c r="AB1046" s="12">
        <v>1</v>
      </c>
    </row>
    <row r="1047" spans="7:28" ht="16" x14ac:dyDescent="0.2">
      <c r="G1047" s="12" t="s">
        <v>3089</v>
      </c>
      <c r="H1047" s="12">
        <v>114</v>
      </c>
      <c r="I1047" s="12">
        <v>186</v>
      </c>
      <c r="J1047" s="12" t="s">
        <v>2855</v>
      </c>
      <c r="K1047" s="12">
        <v>2013</v>
      </c>
      <c r="L1047" s="12" t="s">
        <v>3090</v>
      </c>
      <c r="M1047" s="12">
        <v>199080595.40000001</v>
      </c>
      <c r="N1047" s="12" t="s">
        <v>97</v>
      </c>
      <c r="O1047" s="12" t="s">
        <v>233</v>
      </c>
      <c r="P1047" s="14">
        <v>41488</v>
      </c>
      <c r="Q1047" s="12" t="s">
        <v>3187</v>
      </c>
      <c r="R1047" s="12" t="s">
        <v>3188</v>
      </c>
      <c r="S1047" s="12">
        <v>0.28999999999999998</v>
      </c>
      <c r="T1047" s="12">
        <v>103</v>
      </c>
      <c r="U1047" s="12">
        <v>2006</v>
      </c>
      <c r="V1047" s="12">
        <v>7</v>
      </c>
      <c r="W1047" s="12">
        <v>1.3460560500000001</v>
      </c>
      <c r="X1047" s="12">
        <v>2.0063374500000002</v>
      </c>
      <c r="Y1047" s="12">
        <v>1.94347965</v>
      </c>
      <c r="Z1047" s="12">
        <v>2.0432611600000001</v>
      </c>
      <c r="AA1047" s="12" t="s">
        <v>39</v>
      </c>
      <c r="AB1047" s="12">
        <v>1</v>
      </c>
    </row>
    <row r="1048" spans="7:28" ht="16" x14ac:dyDescent="0.2">
      <c r="G1048" s="12" t="s">
        <v>3614</v>
      </c>
      <c r="H1048" s="12">
        <v>117</v>
      </c>
      <c r="I1048" s="12">
        <v>139</v>
      </c>
      <c r="J1048" s="12" t="s">
        <v>3480</v>
      </c>
      <c r="K1048" s="12">
        <v>2013</v>
      </c>
      <c r="L1048" s="12" t="s">
        <v>3615</v>
      </c>
      <c r="M1048" s="12">
        <v>565174078.29999995</v>
      </c>
      <c r="N1048" s="12" t="s">
        <v>142</v>
      </c>
      <c r="O1048" s="12" t="s">
        <v>678</v>
      </c>
      <c r="P1048" s="14">
        <v>41488</v>
      </c>
      <c r="Q1048" s="12" t="s">
        <v>3644</v>
      </c>
      <c r="R1048" s="12" t="s">
        <v>3645</v>
      </c>
      <c r="S1048" s="12">
        <v>0.17</v>
      </c>
      <c r="T1048" s="12">
        <v>635</v>
      </c>
      <c r="U1048" s="12">
        <v>2003</v>
      </c>
      <c r="V1048" s="12">
        <v>10</v>
      </c>
      <c r="W1048" s="12">
        <v>1.3460560500000001</v>
      </c>
      <c r="X1048" s="12">
        <v>2.0063374500000002</v>
      </c>
      <c r="Y1048" s="12">
        <v>1.94347965</v>
      </c>
      <c r="Z1048" s="12">
        <v>2.0432611600000001</v>
      </c>
      <c r="AA1048" s="12" t="s">
        <v>107</v>
      </c>
      <c r="AB1048" s="12">
        <v>1</v>
      </c>
    </row>
    <row r="1049" spans="7:28" ht="16" x14ac:dyDescent="0.2">
      <c r="G1049" s="12" t="s">
        <v>2909</v>
      </c>
      <c r="H1049" s="12">
        <v>120</v>
      </c>
      <c r="I1049" s="12">
        <v>198</v>
      </c>
      <c r="J1049" s="12" t="s">
        <v>2855</v>
      </c>
      <c r="K1049" s="12">
        <v>2013</v>
      </c>
      <c r="L1049" s="12" t="s">
        <v>2910</v>
      </c>
      <c r="M1049" s="12">
        <v>2434186910</v>
      </c>
      <c r="N1049" s="12" t="s">
        <v>44</v>
      </c>
      <c r="O1049" s="12" t="s">
        <v>45</v>
      </c>
      <c r="P1049" s="14">
        <v>41494</v>
      </c>
      <c r="Q1049" s="12" t="s">
        <v>1547</v>
      </c>
      <c r="R1049" s="12" t="s">
        <v>2948</v>
      </c>
      <c r="S1049" s="12">
        <v>0.21</v>
      </c>
      <c r="T1049" s="12">
        <v>1006</v>
      </c>
      <c r="U1049" s="12">
        <v>1998</v>
      </c>
      <c r="V1049" s="12">
        <v>15</v>
      </c>
      <c r="W1049" s="12">
        <v>0.74446484000000002</v>
      </c>
      <c r="X1049" s="12">
        <v>1.4012957100000001</v>
      </c>
      <c r="Y1049" s="12">
        <v>1.62407754</v>
      </c>
      <c r="Z1049" s="12">
        <v>1.8416111100000001</v>
      </c>
      <c r="AA1049" s="12" t="s">
        <v>43</v>
      </c>
      <c r="AB1049" s="12">
        <v>1</v>
      </c>
    </row>
    <row r="1050" spans="7:28" ht="16" x14ac:dyDescent="0.2">
      <c r="G1050" s="12" t="s">
        <v>4427</v>
      </c>
      <c r="H1050" s="12">
        <v>117</v>
      </c>
      <c r="I1050" s="12">
        <v>73</v>
      </c>
      <c r="J1050" s="12" t="s">
        <v>4092</v>
      </c>
      <c r="K1050" s="12">
        <v>2013</v>
      </c>
      <c r="L1050" s="12" t="s">
        <v>4428</v>
      </c>
      <c r="M1050" s="12">
        <v>1329267884</v>
      </c>
      <c r="N1050" s="12" t="s">
        <v>236</v>
      </c>
      <c r="O1050" s="12" t="s">
        <v>1060</v>
      </c>
      <c r="P1050" s="14">
        <v>41494</v>
      </c>
      <c r="Q1050" s="12" t="s">
        <v>4469</v>
      </c>
      <c r="R1050" s="12" t="s">
        <v>4470</v>
      </c>
      <c r="S1050" s="12">
        <v>0.18</v>
      </c>
      <c r="T1050" s="12">
        <v>1800</v>
      </c>
      <c r="U1050" s="12">
        <v>2007</v>
      </c>
      <c r="V1050" s="12">
        <v>6</v>
      </c>
      <c r="W1050" s="12">
        <v>0.74446484000000002</v>
      </c>
      <c r="X1050" s="12">
        <v>1.4012957100000001</v>
      </c>
      <c r="Y1050" s="12">
        <v>1.62407754</v>
      </c>
      <c r="Z1050" s="12">
        <v>1.8416111100000001</v>
      </c>
      <c r="AA1050" s="12" t="s">
        <v>43</v>
      </c>
      <c r="AB1050" s="12">
        <v>0</v>
      </c>
    </row>
    <row r="1051" spans="7:28" ht="16" x14ac:dyDescent="0.2">
      <c r="G1051" s="12" t="s">
        <v>5683</v>
      </c>
      <c r="H1051" s="12">
        <v>108</v>
      </c>
      <c r="I1051" s="12">
        <v>2</v>
      </c>
      <c r="J1051" s="12" t="s">
        <v>4729</v>
      </c>
      <c r="K1051" s="12">
        <v>2013</v>
      </c>
      <c r="L1051" s="12" t="s">
        <v>5684</v>
      </c>
      <c r="M1051" s="12">
        <v>359793682.30000001</v>
      </c>
      <c r="N1051" s="12" t="s">
        <v>118</v>
      </c>
      <c r="O1051" s="12" t="s">
        <v>226</v>
      </c>
      <c r="P1051" s="14">
        <v>41495</v>
      </c>
      <c r="Q1051" s="12" t="s">
        <v>1377</v>
      </c>
      <c r="R1051" s="12" t="s">
        <v>5687</v>
      </c>
      <c r="S1051" s="12">
        <v>0.05</v>
      </c>
      <c r="T1051" s="12">
        <v>1056</v>
      </c>
      <c r="U1051" s="12">
        <v>1996</v>
      </c>
      <c r="V1051" s="12">
        <v>17</v>
      </c>
      <c r="W1051" s="12">
        <v>0.22149996</v>
      </c>
      <c r="X1051" s="12">
        <v>1.18112997</v>
      </c>
      <c r="Y1051" s="12">
        <v>1.4980450999999999</v>
      </c>
      <c r="Z1051" s="12">
        <v>1.7622766599999999</v>
      </c>
      <c r="AA1051" s="12" t="s">
        <v>43</v>
      </c>
      <c r="AB1051" s="12">
        <v>0</v>
      </c>
    </row>
    <row r="1052" spans="7:28" ht="16" x14ac:dyDescent="0.2">
      <c r="G1052" s="12" t="s">
        <v>342</v>
      </c>
      <c r="H1052" s="12">
        <v>129</v>
      </c>
      <c r="I1052" s="12">
        <v>262</v>
      </c>
      <c r="J1052" s="12" t="s">
        <v>11</v>
      </c>
      <c r="K1052" s="12">
        <v>2013</v>
      </c>
      <c r="L1052" s="12" t="s">
        <v>343</v>
      </c>
      <c r="M1052" s="12">
        <v>833216639.29999995</v>
      </c>
      <c r="N1052" s="12" t="s">
        <v>111</v>
      </c>
      <c r="O1052" s="12" t="s">
        <v>128</v>
      </c>
      <c r="P1052" s="14">
        <v>41499</v>
      </c>
      <c r="Q1052" s="12" t="s">
        <v>423</v>
      </c>
      <c r="R1052" s="12" t="s">
        <v>424</v>
      </c>
      <c r="S1052" s="12">
        <v>0.32</v>
      </c>
      <c r="T1052" s="12">
        <v>421</v>
      </c>
      <c r="U1052" s="12">
        <v>2009</v>
      </c>
      <c r="V1052" s="12">
        <v>4</v>
      </c>
      <c r="W1052" s="12">
        <v>0.29553899</v>
      </c>
      <c r="X1052" s="12">
        <v>1.1918743700000001</v>
      </c>
      <c r="Y1052" s="12">
        <v>1.50070595</v>
      </c>
      <c r="Z1052" s="12">
        <v>1.7567227999999999</v>
      </c>
      <c r="AA1052" s="12" t="s">
        <v>39</v>
      </c>
      <c r="AB1052" s="12">
        <v>1</v>
      </c>
    </row>
    <row r="1053" spans="7:28" ht="16" x14ac:dyDescent="0.2">
      <c r="G1053" s="12" t="s">
        <v>562</v>
      </c>
      <c r="H1053" s="12">
        <v>118</v>
      </c>
      <c r="I1053" s="12">
        <v>262</v>
      </c>
      <c r="J1053" s="12" t="s">
        <v>11</v>
      </c>
      <c r="K1053" s="12">
        <v>2013</v>
      </c>
      <c r="L1053" s="12" t="s">
        <v>563</v>
      </c>
      <c r="M1053" s="12">
        <v>1376829300</v>
      </c>
      <c r="N1053" s="12" t="s">
        <v>35</v>
      </c>
      <c r="O1053" s="12" t="s">
        <v>36</v>
      </c>
      <c r="P1053" s="14">
        <v>41501</v>
      </c>
      <c r="Q1053" s="12" t="s">
        <v>683</v>
      </c>
      <c r="R1053" s="12" t="s">
        <v>684</v>
      </c>
      <c r="S1053" s="12">
        <v>0.11</v>
      </c>
      <c r="T1053" s="12">
        <v>25</v>
      </c>
      <c r="U1053" s="12">
        <v>2011</v>
      </c>
      <c r="V1053" s="12">
        <v>2</v>
      </c>
      <c r="W1053" s="12">
        <v>-2.9097533000000002</v>
      </c>
      <c r="X1053" s="12">
        <v>0.20504511</v>
      </c>
      <c r="Y1053" s="12">
        <v>0.90114105</v>
      </c>
      <c r="Z1053" s="12">
        <v>1.3966320299999999</v>
      </c>
      <c r="AA1053" s="12" t="s">
        <v>131</v>
      </c>
      <c r="AB1053" s="12">
        <v>1</v>
      </c>
    </row>
    <row r="1054" spans="7:28" ht="16" x14ac:dyDescent="0.2">
      <c r="G1054" s="12" t="s">
        <v>1784</v>
      </c>
      <c r="H1054" s="12">
        <v>135</v>
      </c>
      <c r="I1054" s="12">
        <v>250</v>
      </c>
      <c r="J1054" s="12" t="s">
        <v>11</v>
      </c>
      <c r="K1054" s="12">
        <v>2013</v>
      </c>
      <c r="L1054" s="12" t="s">
        <v>1785</v>
      </c>
      <c r="M1054" s="12">
        <v>2173500214</v>
      </c>
      <c r="N1054" s="12" t="s">
        <v>407</v>
      </c>
      <c r="O1054" s="12" t="s">
        <v>913</v>
      </c>
      <c r="P1054" s="14">
        <v>41505</v>
      </c>
      <c r="Q1054" s="12" t="s">
        <v>1902</v>
      </c>
      <c r="R1054" s="12" t="s">
        <v>1903</v>
      </c>
      <c r="S1054" s="12">
        <v>0.11</v>
      </c>
      <c r="T1054" s="12">
        <v>9600</v>
      </c>
      <c r="U1054" s="12">
        <v>2013</v>
      </c>
      <c r="V1054" s="12">
        <v>0</v>
      </c>
      <c r="W1054" s="12">
        <v>-2.6959613</v>
      </c>
      <c r="X1054" s="12">
        <v>-0.2350265</v>
      </c>
      <c r="Y1054" s="12">
        <v>0.61057105</v>
      </c>
      <c r="Z1054" s="12">
        <v>1.2181139700000001</v>
      </c>
      <c r="AA1054" s="12" t="s">
        <v>110</v>
      </c>
      <c r="AB1054" s="12">
        <v>1</v>
      </c>
    </row>
    <row r="1055" spans="7:28" ht="16" x14ac:dyDescent="0.2">
      <c r="G1055" s="12" t="s">
        <v>3402</v>
      </c>
      <c r="H1055" s="12">
        <v>77</v>
      </c>
      <c r="I1055" s="12">
        <v>158</v>
      </c>
      <c r="J1055" s="12" t="s">
        <v>2855</v>
      </c>
      <c r="K1055" s="12">
        <v>2013</v>
      </c>
      <c r="L1055" s="12" t="s">
        <v>3403</v>
      </c>
      <c r="M1055" s="12">
        <v>551016569.60000002</v>
      </c>
      <c r="N1055" s="12" t="s">
        <v>35</v>
      </c>
      <c r="O1055" s="12" t="s">
        <v>40</v>
      </c>
      <c r="P1055" s="14">
        <v>41520</v>
      </c>
      <c r="Q1055" s="12" t="s">
        <v>3416</v>
      </c>
      <c r="R1055" s="12" t="s">
        <v>1505</v>
      </c>
      <c r="S1055" s="12">
        <v>0.4</v>
      </c>
      <c r="T1055" s="12">
        <v>535</v>
      </c>
      <c r="U1055" s="12">
        <v>2000</v>
      </c>
      <c r="V1055" s="12">
        <v>13</v>
      </c>
      <c r="W1055" s="12">
        <v>-0.94927839999999997</v>
      </c>
      <c r="X1055" s="12">
        <v>-0.37538189999999999</v>
      </c>
      <c r="Y1055" s="12">
        <v>0.35650670000000001</v>
      </c>
      <c r="Z1055" s="12">
        <v>1.0621723199999999</v>
      </c>
      <c r="AA1055" s="12" t="s">
        <v>107</v>
      </c>
      <c r="AB1055" s="12">
        <v>1</v>
      </c>
    </row>
    <row r="1056" spans="7:28" ht="16" x14ac:dyDescent="0.2">
      <c r="G1056" s="12" t="s">
        <v>510</v>
      </c>
      <c r="H1056" s="12">
        <v>125</v>
      </c>
      <c r="I1056" s="12">
        <v>262</v>
      </c>
      <c r="J1056" s="12" t="s">
        <v>11</v>
      </c>
      <c r="K1056" s="12">
        <v>2013</v>
      </c>
      <c r="L1056" s="12" t="s">
        <v>511</v>
      </c>
      <c r="M1056" s="12">
        <v>16587979278</v>
      </c>
      <c r="N1056" s="12" t="s">
        <v>142</v>
      </c>
      <c r="O1056" s="12" t="s">
        <v>139</v>
      </c>
      <c r="P1056" s="14">
        <v>41526</v>
      </c>
      <c r="Q1056" s="12" t="s">
        <v>626</v>
      </c>
      <c r="R1056" s="12" t="s">
        <v>627</v>
      </c>
      <c r="S1056" s="12">
        <v>0.15</v>
      </c>
      <c r="T1056" s="12">
        <v>29080</v>
      </c>
      <c r="U1056" s="12">
        <v>1965</v>
      </c>
      <c r="V1056" s="12">
        <v>48</v>
      </c>
      <c r="W1056" s="12">
        <v>0.94673719999999995</v>
      </c>
      <c r="X1056" s="12">
        <v>0.50819340999999996</v>
      </c>
      <c r="Y1056" s="12">
        <v>0.97503472000000002</v>
      </c>
      <c r="Z1056" s="12">
        <v>1.3457655399999999</v>
      </c>
      <c r="AA1056" s="12" t="s">
        <v>48</v>
      </c>
      <c r="AB1056" s="12">
        <v>1</v>
      </c>
    </row>
    <row r="1057" spans="7:28" ht="16" x14ac:dyDescent="0.2">
      <c r="G1057" s="12" t="s">
        <v>928</v>
      </c>
      <c r="H1057" s="12">
        <v>132</v>
      </c>
      <c r="I1057" s="12">
        <v>261</v>
      </c>
      <c r="J1057" s="12" t="s">
        <v>11</v>
      </c>
      <c r="K1057" s="12">
        <v>2013</v>
      </c>
      <c r="L1057" s="12" t="s">
        <v>929</v>
      </c>
      <c r="M1057" s="12">
        <v>536736188.19999999</v>
      </c>
      <c r="N1057" s="12" t="s">
        <v>97</v>
      </c>
      <c r="O1057" s="12" t="s">
        <v>973</v>
      </c>
      <c r="P1057" s="14">
        <v>41530</v>
      </c>
      <c r="Q1057" s="12" t="s">
        <v>978</v>
      </c>
      <c r="R1057" s="12" t="s">
        <v>979</v>
      </c>
      <c r="S1057" s="12">
        <v>0.05</v>
      </c>
      <c r="T1057" s="12">
        <v>476</v>
      </c>
      <c r="U1057" s="12">
        <v>2013</v>
      </c>
      <c r="V1057" s="12">
        <v>0</v>
      </c>
      <c r="W1057" s="12">
        <v>1.6784641499999999</v>
      </c>
      <c r="X1057" s="12">
        <v>0.88894859000000004</v>
      </c>
      <c r="Y1057" s="12">
        <v>1.2523930999999999</v>
      </c>
      <c r="Z1057" s="12">
        <v>1.46478832</v>
      </c>
      <c r="AA1057" s="12" t="s">
        <v>39</v>
      </c>
      <c r="AB1057" s="12">
        <v>1</v>
      </c>
    </row>
    <row r="1058" spans="7:28" ht="16" x14ac:dyDescent="0.2">
      <c r="G1058" s="12" t="s">
        <v>3138</v>
      </c>
      <c r="H1058" s="12">
        <v>128</v>
      </c>
      <c r="I1058" s="12">
        <v>179</v>
      </c>
      <c r="J1058" s="12" t="s">
        <v>2855</v>
      </c>
      <c r="K1058" s="12">
        <v>2013</v>
      </c>
      <c r="L1058" s="12" t="s">
        <v>3139</v>
      </c>
      <c r="M1058" s="12">
        <v>599084419.20000005</v>
      </c>
      <c r="N1058" s="12" t="s">
        <v>44</v>
      </c>
      <c r="O1058" s="12" t="s">
        <v>218</v>
      </c>
      <c r="P1058" s="14">
        <v>41535</v>
      </c>
      <c r="Q1058" s="12" t="s">
        <v>3231</v>
      </c>
      <c r="R1058" s="12" t="s">
        <v>3232</v>
      </c>
      <c r="S1058" s="12">
        <v>0.28999999999999998</v>
      </c>
      <c r="T1058" s="12">
        <v>216</v>
      </c>
      <c r="U1058" s="12">
        <v>2001</v>
      </c>
      <c r="V1058" s="12">
        <v>12</v>
      </c>
      <c r="W1058" s="12">
        <v>2.4723425099999998</v>
      </c>
      <c r="X1058" s="12">
        <v>1.83402764</v>
      </c>
      <c r="Y1058" s="12">
        <v>1.9842413999999999</v>
      </c>
      <c r="Z1058" s="12">
        <v>1.7936428099999999</v>
      </c>
      <c r="AA1058" s="12" t="s">
        <v>39</v>
      </c>
      <c r="AB1058" s="12">
        <v>1</v>
      </c>
    </row>
    <row r="1059" spans="7:28" ht="16" x14ac:dyDescent="0.2">
      <c r="G1059" s="12" t="s">
        <v>3451</v>
      </c>
      <c r="H1059" s="12">
        <v>119</v>
      </c>
      <c r="I1059" s="12">
        <v>153</v>
      </c>
      <c r="J1059" s="12" t="s">
        <v>2855</v>
      </c>
      <c r="K1059" s="12">
        <v>2013</v>
      </c>
      <c r="L1059" s="12" t="s">
        <v>3452</v>
      </c>
      <c r="M1059" s="12">
        <v>849082213.70000005</v>
      </c>
      <c r="N1059" s="12" t="s">
        <v>118</v>
      </c>
      <c r="O1059" s="12" t="s">
        <v>226</v>
      </c>
      <c r="P1059" s="14">
        <v>41535</v>
      </c>
      <c r="Q1059" s="12" t="s">
        <v>3535</v>
      </c>
      <c r="R1059" s="12" t="s">
        <v>3536</v>
      </c>
      <c r="S1059" s="12">
        <v>0.1</v>
      </c>
      <c r="T1059" s="12">
        <v>1450</v>
      </c>
      <c r="U1059" s="12">
        <v>2000</v>
      </c>
      <c r="V1059" s="12">
        <v>13</v>
      </c>
      <c r="W1059" s="12">
        <v>2.4723425099999998</v>
      </c>
      <c r="X1059" s="12">
        <v>1.83402764</v>
      </c>
      <c r="Y1059" s="12">
        <v>1.9842413999999999</v>
      </c>
      <c r="Z1059" s="12">
        <v>1.7936428099999999</v>
      </c>
      <c r="AA1059" s="12" t="s">
        <v>43</v>
      </c>
      <c r="AB1059" s="12">
        <v>1</v>
      </c>
    </row>
    <row r="1060" spans="7:28" ht="16" x14ac:dyDescent="0.2">
      <c r="G1060" s="12" t="s">
        <v>2999</v>
      </c>
      <c r="H1060" s="12">
        <v>131</v>
      </c>
      <c r="I1060" s="12">
        <v>189</v>
      </c>
      <c r="J1060" s="12" t="s">
        <v>2855</v>
      </c>
      <c r="K1060" s="12">
        <v>2013</v>
      </c>
      <c r="L1060" s="12" t="s">
        <v>3000</v>
      </c>
      <c r="M1060" s="12">
        <v>3634195183</v>
      </c>
      <c r="N1060" s="12" t="s">
        <v>118</v>
      </c>
      <c r="O1060" s="12" t="s">
        <v>717</v>
      </c>
      <c r="P1060" s="14">
        <v>41537</v>
      </c>
      <c r="Q1060" s="12" t="s">
        <v>3023</v>
      </c>
      <c r="R1060" s="12" t="s">
        <v>3024</v>
      </c>
      <c r="S1060" s="12">
        <v>0.05</v>
      </c>
      <c r="T1060" s="12">
        <v>2960</v>
      </c>
      <c r="U1060" s="12">
        <v>2004</v>
      </c>
      <c r="V1060" s="12">
        <v>9</v>
      </c>
      <c r="W1060" s="12">
        <v>1.4247216300000001</v>
      </c>
      <c r="X1060" s="12">
        <v>1.3035338000000001</v>
      </c>
      <c r="Y1060" s="12">
        <v>1.59482667</v>
      </c>
      <c r="Z1060" s="12">
        <v>1.60553104</v>
      </c>
      <c r="AA1060" s="12" t="s">
        <v>43</v>
      </c>
      <c r="AB1060" s="12">
        <v>1</v>
      </c>
    </row>
    <row r="1061" spans="7:28" ht="16" x14ac:dyDescent="0.2">
      <c r="G1061" s="12" t="s">
        <v>522</v>
      </c>
      <c r="H1061" s="12">
        <v>124</v>
      </c>
      <c r="I1061" s="12">
        <v>262</v>
      </c>
      <c r="J1061" s="12" t="s">
        <v>11</v>
      </c>
      <c r="K1061" s="12">
        <v>2013</v>
      </c>
      <c r="L1061" s="12" t="s">
        <v>523</v>
      </c>
      <c r="M1061" s="12">
        <v>96885569.760000005</v>
      </c>
      <c r="N1061" s="12" t="s">
        <v>44</v>
      </c>
      <c r="O1061" s="12" t="s">
        <v>218</v>
      </c>
      <c r="P1061" s="14">
        <v>41542</v>
      </c>
      <c r="Q1061" s="12" t="s">
        <v>640</v>
      </c>
      <c r="R1061" s="12" t="s">
        <v>641</v>
      </c>
      <c r="S1061" s="12">
        <v>3.13</v>
      </c>
      <c r="T1061" s="12">
        <v>38</v>
      </c>
      <c r="U1061" s="12">
        <v>2007</v>
      </c>
      <c r="V1061" s="12">
        <v>6</v>
      </c>
      <c r="W1061" s="12">
        <v>0.63058230000000004</v>
      </c>
      <c r="X1061" s="12">
        <v>0.75340784999999999</v>
      </c>
      <c r="Y1061" s="12">
        <v>1.1739323800000001</v>
      </c>
      <c r="Z1061" s="12">
        <v>1.3980094000000001</v>
      </c>
      <c r="AA1061" s="12" t="s">
        <v>131</v>
      </c>
      <c r="AB1061" s="12">
        <v>1</v>
      </c>
    </row>
    <row r="1062" spans="7:28" ht="16" x14ac:dyDescent="0.2">
      <c r="G1062" s="12" t="s">
        <v>4347</v>
      </c>
      <c r="H1062" s="12">
        <v>115</v>
      </c>
      <c r="I1062" s="12">
        <v>78</v>
      </c>
      <c r="J1062" s="12" t="s">
        <v>4092</v>
      </c>
      <c r="K1062" s="12">
        <v>2013</v>
      </c>
      <c r="L1062" s="12" t="s">
        <v>4348</v>
      </c>
      <c r="M1062" s="12">
        <v>2614919053</v>
      </c>
      <c r="N1062" s="12" t="s">
        <v>44</v>
      </c>
      <c r="O1062" s="12" t="s">
        <v>367</v>
      </c>
      <c r="P1062" s="14">
        <v>41542</v>
      </c>
      <c r="Q1062" s="12" t="s">
        <v>4369</v>
      </c>
      <c r="R1062" s="12" t="s">
        <v>4370</v>
      </c>
      <c r="S1062" s="12">
        <v>0.31</v>
      </c>
      <c r="T1062" s="12">
        <v>662</v>
      </c>
      <c r="U1062" s="12">
        <v>2009</v>
      </c>
      <c r="V1062" s="12">
        <v>4</v>
      </c>
      <c r="W1062" s="12">
        <v>0.63058230000000004</v>
      </c>
      <c r="X1062" s="12">
        <v>0.75340784999999999</v>
      </c>
      <c r="Y1062" s="12">
        <v>1.1739323800000001</v>
      </c>
      <c r="Z1062" s="12">
        <v>1.3980094000000001</v>
      </c>
      <c r="AA1062" s="12" t="s">
        <v>107</v>
      </c>
      <c r="AB1062" s="12">
        <v>0</v>
      </c>
    </row>
    <row r="1063" spans="7:28" ht="16" x14ac:dyDescent="0.2">
      <c r="G1063" s="12" t="s">
        <v>512</v>
      </c>
      <c r="H1063" s="12">
        <v>125</v>
      </c>
      <c r="I1063" s="12">
        <v>262</v>
      </c>
      <c r="J1063" s="12" t="s">
        <v>11</v>
      </c>
      <c r="K1063" s="12">
        <v>2013</v>
      </c>
      <c r="L1063" s="12" t="s">
        <v>513</v>
      </c>
      <c r="M1063" s="12">
        <v>584436818.20000005</v>
      </c>
      <c r="N1063" s="12" t="s">
        <v>118</v>
      </c>
      <c r="O1063" s="12" t="s">
        <v>628</v>
      </c>
      <c r="P1063" s="14">
        <v>41543</v>
      </c>
      <c r="Q1063" s="12" t="s">
        <v>629</v>
      </c>
      <c r="R1063" s="12" t="s">
        <v>630</v>
      </c>
      <c r="S1063" s="12">
        <v>0.47</v>
      </c>
      <c r="T1063" s="12">
        <v>3054</v>
      </c>
      <c r="U1063" s="12">
        <v>1997</v>
      </c>
      <c r="V1063" s="12">
        <v>16</v>
      </c>
      <c r="W1063" s="12">
        <v>0.76173243000000002</v>
      </c>
      <c r="X1063" s="12">
        <v>0.92639758000000005</v>
      </c>
      <c r="Y1063" s="12">
        <v>1.28616533</v>
      </c>
      <c r="Z1063" s="12">
        <v>1.44367154</v>
      </c>
      <c r="AA1063" s="12" t="s">
        <v>43</v>
      </c>
      <c r="AB1063" s="12">
        <v>1</v>
      </c>
    </row>
    <row r="1064" spans="7:28" ht="16" x14ac:dyDescent="0.2">
      <c r="G1064" s="12" t="s">
        <v>2857</v>
      </c>
      <c r="H1064" s="12">
        <v>117</v>
      </c>
      <c r="I1064" s="12">
        <v>199</v>
      </c>
      <c r="J1064" s="12" t="s">
        <v>2855</v>
      </c>
      <c r="K1064" s="12">
        <v>2013</v>
      </c>
      <c r="L1064" s="12" t="s">
        <v>2858</v>
      </c>
      <c r="M1064" s="12">
        <v>1721552516</v>
      </c>
      <c r="N1064" s="12" t="s">
        <v>111</v>
      </c>
      <c r="O1064" s="12" t="s">
        <v>125</v>
      </c>
      <c r="P1064" s="14">
        <v>41543</v>
      </c>
      <c r="Q1064" s="12" t="s">
        <v>362</v>
      </c>
      <c r="R1064" s="12" t="s">
        <v>2904</v>
      </c>
      <c r="S1064" s="12">
        <v>0.25</v>
      </c>
      <c r="T1064" s="12">
        <v>2400</v>
      </c>
      <c r="U1064" s="12">
        <v>2013</v>
      </c>
      <c r="V1064" s="12">
        <v>0</v>
      </c>
      <c r="W1064" s="12">
        <v>0.76173243000000002</v>
      </c>
      <c r="X1064" s="12">
        <v>0.92639758000000005</v>
      </c>
      <c r="Y1064" s="12">
        <v>1.28616533</v>
      </c>
      <c r="Z1064" s="12">
        <v>1.44367154</v>
      </c>
      <c r="AA1064" s="12" t="s">
        <v>43</v>
      </c>
      <c r="AB1064" s="12">
        <v>1</v>
      </c>
    </row>
    <row r="1065" spans="7:28" ht="16" x14ac:dyDescent="0.2">
      <c r="G1065" s="12" t="s">
        <v>1968</v>
      </c>
      <c r="H1065" s="12">
        <v>132</v>
      </c>
      <c r="I1065" s="12">
        <v>247</v>
      </c>
      <c r="J1065" s="12" t="s">
        <v>11</v>
      </c>
      <c r="K1065" s="12">
        <v>2013</v>
      </c>
      <c r="L1065" s="12" t="s">
        <v>1969</v>
      </c>
      <c r="M1065" s="12">
        <v>1724236478</v>
      </c>
      <c r="N1065" s="12" t="s">
        <v>49</v>
      </c>
      <c r="O1065" s="12" t="s">
        <v>1012</v>
      </c>
      <c r="P1065" s="14">
        <v>41544</v>
      </c>
      <c r="Q1065" s="12" t="s">
        <v>2026</v>
      </c>
      <c r="R1065" s="12" t="s">
        <v>2027</v>
      </c>
      <c r="S1065" s="12">
        <v>0.1</v>
      </c>
      <c r="T1065" s="12">
        <v>210</v>
      </c>
      <c r="U1065" s="12">
        <v>2012</v>
      </c>
      <c r="V1065" s="12">
        <v>1</v>
      </c>
      <c r="W1065" s="12">
        <v>0.46677531999999999</v>
      </c>
      <c r="X1065" s="12">
        <v>0.67160171000000002</v>
      </c>
      <c r="Y1065" s="12">
        <v>1.1185074399999999</v>
      </c>
      <c r="Z1065" s="12">
        <v>1.36480019</v>
      </c>
      <c r="AA1065" s="12" t="s">
        <v>39</v>
      </c>
      <c r="AB1065" s="12">
        <v>1</v>
      </c>
    </row>
    <row r="1066" spans="7:28" ht="16" x14ac:dyDescent="0.2">
      <c r="G1066" s="12" t="s">
        <v>3910</v>
      </c>
      <c r="H1066" s="12">
        <v>111</v>
      </c>
      <c r="I1066" s="12">
        <v>113</v>
      </c>
      <c r="J1066" s="12" t="s">
        <v>3480</v>
      </c>
      <c r="K1066" s="12">
        <v>2013</v>
      </c>
      <c r="L1066" s="12" t="s">
        <v>3911</v>
      </c>
      <c r="M1066" s="12">
        <v>5239549739</v>
      </c>
      <c r="N1066" s="12" t="s">
        <v>118</v>
      </c>
      <c r="O1066" s="12" t="s">
        <v>119</v>
      </c>
      <c r="P1066" s="14">
        <v>41544</v>
      </c>
      <c r="Q1066" s="12" t="s">
        <v>3951</v>
      </c>
      <c r="R1066" s="12" t="s">
        <v>3952</v>
      </c>
      <c r="S1066" s="12">
        <v>0.32</v>
      </c>
      <c r="T1066" s="12">
        <v>1352</v>
      </c>
      <c r="U1066" s="12">
        <v>1999</v>
      </c>
      <c r="V1066" s="12">
        <v>14</v>
      </c>
      <c r="W1066" s="12">
        <v>0.46677531999999999</v>
      </c>
      <c r="X1066" s="12">
        <v>0.67160171000000002</v>
      </c>
      <c r="Y1066" s="12">
        <v>1.1185074399999999</v>
      </c>
      <c r="Z1066" s="12">
        <v>1.36480019</v>
      </c>
      <c r="AA1066" s="12" t="s">
        <v>43</v>
      </c>
      <c r="AB1066" s="12">
        <v>0</v>
      </c>
    </row>
    <row r="1067" spans="7:28" ht="16" x14ac:dyDescent="0.2">
      <c r="G1067" s="12" t="s">
        <v>1742</v>
      </c>
      <c r="H1067" s="12">
        <v>82</v>
      </c>
      <c r="I1067" s="12">
        <v>252</v>
      </c>
      <c r="J1067" s="12" t="s">
        <v>11</v>
      </c>
      <c r="K1067" s="12">
        <v>2013</v>
      </c>
      <c r="L1067" s="12" t="s">
        <v>1743</v>
      </c>
      <c r="M1067" s="12">
        <v>670523395.70000005</v>
      </c>
      <c r="N1067" s="12" t="s">
        <v>111</v>
      </c>
      <c r="O1067" s="12" t="s">
        <v>125</v>
      </c>
      <c r="P1067" s="14">
        <v>41547</v>
      </c>
      <c r="Q1067" s="12" t="s">
        <v>1863</v>
      </c>
      <c r="R1067" s="12" t="s">
        <v>1864</v>
      </c>
      <c r="S1067" s="12">
        <v>0.49</v>
      </c>
      <c r="T1067" s="12">
        <v>2023</v>
      </c>
      <c r="U1067" s="12">
        <v>2011</v>
      </c>
      <c r="V1067" s="12">
        <v>2</v>
      </c>
      <c r="W1067" s="12">
        <v>-0.1237829</v>
      </c>
      <c r="X1067" s="12">
        <v>0.29238163</v>
      </c>
      <c r="Y1067" s="12">
        <v>0.88012866000000001</v>
      </c>
      <c r="Z1067" s="12">
        <v>1.2512514800000001</v>
      </c>
      <c r="AA1067" s="12" t="s">
        <v>43</v>
      </c>
      <c r="AB1067" s="12">
        <v>1</v>
      </c>
    </row>
    <row r="1068" spans="7:28" ht="16" x14ac:dyDescent="0.2">
      <c r="G1068" s="12" t="s">
        <v>5367</v>
      </c>
      <c r="H1068" s="12">
        <v>117</v>
      </c>
      <c r="I1068" s="12">
        <v>11</v>
      </c>
      <c r="J1068" s="12" t="s">
        <v>4729</v>
      </c>
      <c r="K1068" s="12">
        <v>2013</v>
      </c>
      <c r="L1068" s="12" t="s">
        <v>5368</v>
      </c>
      <c r="M1068" s="12">
        <v>16759216382</v>
      </c>
      <c r="N1068" s="12" t="s">
        <v>142</v>
      </c>
      <c r="O1068" s="12" t="s">
        <v>1051</v>
      </c>
      <c r="P1068" s="14">
        <v>41547</v>
      </c>
      <c r="Q1068" s="12" t="s">
        <v>5404</v>
      </c>
      <c r="R1068" s="12" t="s">
        <v>5405</v>
      </c>
      <c r="S1068" s="12">
        <v>0.1</v>
      </c>
      <c r="T1068" s="12">
        <v>63356</v>
      </c>
      <c r="U1068" s="12">
        <v>2012</v>
      </c>
      <c r="V1068" s="12">
        <v>1</v>
      </c>
      <c r="W1068" s="12">
        <v>-0.1237829</v>
      </c>
      <c r="X1068" s="12">
        <v>0.29238163</v>
      </c>
      <c r="Y1068" s="12">
        <v>0.88012866000000001</v>
      </c>
      <c r="Z1068" s="12">
        <v>1.2512514800000001</v>
      </c>
      <c r="AA1068" s="12" t="s">
        <v>48</v>
      </c>
      <c r="AB1068" s="12">
        <v>0</v>
      </c>
    </row>
    <row r="1069" spans="7:28" ht="16" x14ac:dyDescent="0.2">
      <c r="G1069" s="12" t="s">
        <v>508</v>
      </c>
      <c r="H1069" s="12">
        <v>126</v>
      </c>
      <c r="I1069" s="12">
        <v>262</v>
      </c>
      <c r="J1069" s="12" t="s">
        <v>11</v>
      </c>
      <c r="K1069" s="12">
        <v>2013</v>
      </c>
      <c r="L1069" s="12" t="s">
        <v>509</v>
      </c>
      <c r="M1069" s="12">
        <v>5019646726</v>
      </c>
      <c r="N1069" s="12" t="s">
        <v>111</v>
      </c>
      <c r="O1069" s="12" t="s">
        <v>128</v>
      </c>
      <c r="P1069" s="14">
        <v>41549</v>
      </c>
      <c r="Q1069" s="12" t="s">
        <v>624</v>
      </c>
      <c r="R1069" s="12" t="s">
        <v>625</v>
      </c>
      <c r="S1069" s="12">
        <v>0.05</v>
      </c>
      <c r="T1069" s="12">
        <v>831</v>
      </c>
      <c r="U1069" s="12">
        <v>2011</v>
      </c>
      <c r="V1069" s="12">
        <v>2</v>
      </c>
      <c r="W1069" s="12">
        <v>0.35581066</v>
      </c>
      <c r="X1069" s="12">
        <v>0.69301204000000005</v>
      </c>
      <c r="Y1069" s="12">
        <v>1.1247602999999999</v>
      </c>
      <c r="Z1069" s="12">
        <v>1.35312039</v>
      </c>
      <c r="AA1069" s="12" t="s">
        <v>107</v>
      </c>
      <c r="AB1069" s="12">
        <v>1</v>
      </c>
    </row>
    <row r="1070" spans="7:28" ht="16" x14ac:dyDescent="0.2">
      <c r="G1070" s="12" t="s">
        <v>580</v>
      </c>
      <c r="H1070" s="12">
        <v>117</v>
      </c>
      <c r="I1070" s="12">
        <v>262</v>
      </c>
      <c r="J1070" s="12" t="s">
        <v>11</v>
      </c>
      <c r="K1070" s="12">
        <v>2013</v>
      </c>
      <c r="L1070" s="12" t="s">
        <v>581</v>
      </c>
      <c r="M1070" s="12">
        <v>1022324918</v>
      </c>
      <c r="N1070" s="12" t="s">
        <v>35</v>
      </c>
      <c r="O1070" s="12" t="s">
        <v>147</v>
      </c>
      <c r="P1070" s="14">
        <v>41549</v>
      </c>
      <c r="Q1070" s="12" t="s">
        <v>703</v>
      </c>
      <c r="R1070" s="12" t="s">
        <v>704</v>
      </c>
      <c r="S1070" s="12">
        <v>0.11</v>
      </c>
      <c r="T1070" s="12">
        <v>350</v>
      </c>
      <c r="U1070" s="12">
        <v>1973</v>
      </c>
      <c r="V1070" s="12">
        <v>40</v>
      </c>
      <c r="W1070" s="12">
        <v>0.35581066</v>
      </c>
      <c r="X1070" s="12">
        <v>0.69301204000000005</v>
      </c>
      <c r="Y1070" s="12">
        <v>1.1247602999999999</v>
      </c>
      <c r="Z1070" s="12">
        <v>1.35312039</v>
      </c>
      <c r="AA1070" s="12" t="s">
        <v>39</v>
      </c>
      <c r="AB1070" s="12">
        <v>1</v>
      </c>
    </row>
    <row r="1071" spans="7:28" ht="16" x14ac:dyDescent="0.2">
      <c r="G1071" s="12" t="s">
        <v>873</v>
      </c>
      <c r="H1071" s="12">
        <v>135</v>
      </c>
      <c r="I1071" s="12">
        <v>261</v>
      </c>
      <c r="J1071" s="12" t="s">
        <v>11</v>
      </c>
      <c r="K1071" s="12">
        <v>2013</v>
      </c>
      <c r="L1071" s="12" t="s">
        <v>874</v>
      </c>
      <c r="M1071" s="12">
        <v>809077587</v>
      </c>
      <c r="N1071" s="12" t="s">
        <v>97</v>
      </c>
      <c r="O1071" s="12" t="s">
        <v>98</v>
      </c>
      <c r="P1071" s="14">
        <v>41551</v>
      </c>
      <c r="Q1071" s="12" t="s">
        <v>908</v>
      </c>
      <c r="R1071" s="12" t="s">
        <v>909</v>
      </c>
      <c r="S1071" s="12">
        <v>0.33</v>
      </c>
      <c r="T1071" s="12">
        <v>114</v>
      </c>
      <c r="U1071" s="12">
        <v>2013</v>
      </c>
      <c r="V1071" s="12">
        <v>0</v>
      </c>
      <c r="W1071" s="12">
        <v>4.7169830000000003E-2</v>
      </c>
      <c r="X1071" s="12">
        <v>0.52870178999999995</v>
      </c>
      <c r="Y1071" s="12">
        <v>1.0298670000000001</v>
      </c>
      <c r="Z1071" s="12">
        <v>1.3003590899999999</v>
      </c>
      <c r="AA1071" s="12" t="s">
        <v>39</v>
      </c>
      <c r="AB1071" s="12">
        <v>1</v>
      </c>
    </row>
    <row r="1072" spans="7:28" ht="16" x14ac:dyDescent="0.2">
      <c r="G1072" s="12" t="s">
        <v>4965</v>
      </c>
      <c r="H1072" s="12">
        <v>3</v>
      </c>
      <c r="I1072" s="12">
        <v>31</v>
      </c>
      <c r="J1072" s="12" t="s">
        <v>4729</v>
      </c>
      <c r="K1072" s="12">
        <v>2013</v>
      </c>
      <c r="L1072" s="12" t="s">
        <v>4966</v>
      </c>
      <c r="M1072" s="12">
        <v>438666753.19999999</v>
      </c>
      <c r="N1072" s="12" t="s">
        <v>35</v>
      </c>
      <c r="O1072" s="12" t="s">
        <v>40</v>
      </c>
      <c r="P1072" s="14">
        <v>41551</v>
      </c>
      <c r="Q1072" s="12" t="s">
        <v>5020</v>
      </c>
      <c r="R1072" s="12" t="s">
        <v>5021</v>
      </c>
      <c r="S1072" s="12">
        <v>0.28000000000000003</v>
      </c>
      <c r="T1072" s="12">
        <v>281</v>
      </c>
      <c r="U1072" s="12">
        <v>2007</v>
      </c>
      <c r="V1072" s="12">
        <v>6</v>
      </c>
      <c r="W1072" s="12">
        <v>4.7169830000000003E-2</v>
      </c>
      <c r="X1072" s="12">
        <v>0.52870178999999995</v>
      </c>
      <c r="Y1072" s="12">
        <v>1.0298670000000001</v>
      </c>
      <c r="Z1072" s="12">
        <v>1.3003590899999999</v>
      </c>
      <c r="AA1072" s="12" t="s">
        <v>39</v>
      </c>
      <c r="AB1072" s="12">
        <v>0</v>
      </c>
    </row>
    <row r="1073" spans="7:28" ht="16" x14ac:dyDescent="0.2">
      <c r="G1073" s="12" t="s">
        <v>5218</v>
      </c>
      <c r="H1073" s="12">
        <v>121</v>
      </c>
      <c r="I1073" s="12">
        <v>18</v>
      </c>
      <c r="J1073" s="12" t="s">
        <v>4729</v>
      </c>
      <c r="K1073" s="12">
        <v>2013</v>
      </c>
      <c r="L1073" s="12" t="s">
        <v>5219</v>
      </c>
      <c r="M1073" s="12">
        <v>306307693.60000002</v>
      </c>
      <c r="N1073" s="12" t="s">
        <v>111</v>
      </c>
      <c r="O1073" s="12" t="s">
        <v>122</v>
      </c>
      <c r="P1073" s="14">
        <v>41551</v>
      </c>
      <c r="Q1073" s="12" t="s">
        <v>5227</v>
      </c>
      <c r="R1073" s="12" t="s">
        <v>5228</v>
      </c>
      <c r="S1073" s="12">
        <v>0.05</v>
      </c>
      <c r="T1073" s="12">
        <v>7300</v>
      </c>
      <c r="U1073" s="12">
        <v>1977</v>
      </c>
      <c r="V1073" s="12">
        <v>36</v>
      </c>
      <c r="W1073" s="12">
        <v>4.7169830000000003E-2</v>
      </c>
      <c r="X1073" s="12">
        <v>0.52870178999999995</v>
      </c>
      <c r="Y1073" s="12">
        <v>1.0298670000000001</v>
      </c>
      <c r="Z1073" s="12">
        <v>1.3003590899999999</v>
      </c>
      <c r="AA1073" s="12" t="s">
        <v>110</v>
      </c>
      <c r="AB1073" s="12">
        <v>0</v>
      </c>
    </row>
    <row r="1074" spans="7:28" ht="16" x14ac:dyDescent="0.2">
      <c r="G1074" s="12" t="s">
        <v>2368</v>
      </c>
      <c r="H1074" s="12">
        <v>119</v>
      </c>
      <c r="I1074" s="12">
        <v>232</v>
      </c>
      <c r="J1074" s="12" t="s">
        <v>11</v>
      </c>
      <c r="K1074" s="12">
        <v>2013</v>
      </c>
      <c r="L1074" s="12" t="s">
        <v>2369</v>
      </c>
      <c r="M1074" s="12">
        <v>1848110657</v>
      </c>
      <c r="N1074" s="12" t="s">
        <v>111</v>
      </c>
      <c r="O1074" s="12" t="s">
        <v>128</v>
      </c>
      <c r="P1074" s="14">
        <v>41556</v>
      </c>
      <c r="Q1074" s="12" t="s">
        <v>2399</v>
      </c>
      <c r="R1074" s="12" t="s">
        <v>2400</v>
      </c>
      <c r="S1074" s="12">
        <v>0.11</v>
      </c>
      <c r="T1074" s="12">
        <v>818</v>
      </c>
      <c r="U1074" s="12">
        <v>2013</v>
      </c>
      <c r="V1074" s="12">
        <v>0</v>
      </c>
      <c r="W1074" s="12">
        <v>-2.0530805999999999</v>
      </c>
      <c r="X1074" s="12">
        <v>-0.9890428</v>
      </c>
      <c r="Y1074" s="12">
        <v>0.19752587999999999</v>
      </c>
      <c r="Z1074" s="12">
        <v>0.94495121999999998</v>
      </c>
      <c r="AA1074" s="12" t="s">
        <v>107</v>
      </c>
      <c r="AB1074" s="12">
        <v>1</v>
      </c>
    </row>
    <row r="1075" spans="7:28" ht="16" x14ac:dyDescent="0.2">
      <c r="G1075" s="12" t="s">
        <v>1502</v>
      </c>
      <c r="H1075" s="12">
        <v>118</v>
      </c>
      <c r="I1075" s="12">
        <v>258</v>
      </c>
      <c r="J1075" s="12" t="s">
        <v>11</v>
      </c>
      <c r="K1075" s="12">
        <v>2013</v>
      </c>
      <c r="L1075" s="12" t="s">
        <v>1503</v>
      </c>
      <c r="M1075" s="12">
        <v>6526727148</v>
      </c>
      <c r="N1075" s="12" t="s">
        <v>104</v>
      </c>
      <c r="O1075" s="12" t="s">
        <v>115</v>
      </c>
      <c r="P1075" s="14">
        <v>41557</v>
      </c>
      <c r="Q1075" s="12" t="s">
        <v>1512</v>
      </c>
      <c r="R1075" s="12" t="s">
        <v>1513</v>
      </c>
      <c r="S1075" s="12">
        <v>0.4</v>
      </c>
      <c r="T1075" s="12">
        <v>593</v>
      </c>
      <c r="U1075" s="12">
        <v>2002</v>
      </c>
      <c r="V1075" s="12">
        <v>11</v>
      </c>
      <c r="W1075" s="12">
        <v>5.8271620000000003E-2</v>
      </c>
      <c r="X1075" s="12">
        <v>0.57971015999999997</v>
      </c>
      <c r="Y1075" s="12">
        <v>1.05566073</v>
      </c>
      <c r="Z1075" s="12">
        <v>1.2866861599999999</v>
      </c>
      <c r="AA1075" s="12" t="s">
        <v>107</v>
      </c>
      <c r="AB1075" s="12">
        <v>1</v>
      </c>
    </row>
    <row r="1076" spans="7:28" ht="16" x14ac:dyDescent="0.2">
      <c r="G1076" s="12" t="s">
        <v>3760</v>
      </c>
      <c r="H1076" s="12">
        <v>124</v>
      </c>
      <c r="I1076" s="12">
        <v>125</v>
      </c>
      <c r="J1076" s="12" t="s">
        <v>3480</v>
      </c>
      <c r="K1076" s="12">
        <v>2013</v>
      </c>
      <c r="L1076" s="12" t="s">
        <v>3761</v>
      </c>
      <c r="M1076" s="12">
        <v>1018671218</v>
      </c>
      <c r="N1076" s="12" t="s">
        <v>44</v>
      </c>
      <c r="O1076" s="12" t="s">
        <v>218</v>
      </c>
      <c r="P1076" s="14">
        <v>41557</v>
      </c>
      <c r="Q1076" s="12" t="s">
        <v>3777</v>
      </c>
      <c r="R1076" s="12" t="s">
        <v>981</v>
      </c>
      <c r="S1076" s="12">
        <v>0.72</v>
      </c>
      <c r="T1076" s="12">
        <v>330</v>
      </c>
      <c r="U1076" s="12">
        <v>2000</v>
      </c>
      <c r="V1076" s="12">
        <v>13</v>
      </c>
      <c r="W1076" s="12">
        <v>5.8271620000000003E-2</v>
      </c>
      <c r="X1076" s="12">
        <v>0.57971015999999997</v>
      </c>
      <c r="Y1076" s="12">
        <v>1.05566073</v>
      </c>
      <c r="Z1076" s="12">
        <v>1.2866861599999999</v>
      </c>
      <c r="AA1076" s="12" t="s">
        <v>39</v>
      </c>
      <c r="AB1076" s="12">
        <v>0</v>
      </c>
    </row>
    <row r="1077" spans="7:28" ht="16" x14ac:dyDescent="0.2">
      <c r="G1077" s="12" t="s">
        <v>4554</v>
      </c>
      <c r="H1077" s="12">
        <v>118</v>
      </c>
      <c r="I1077" s="12">
        <v>63</v>
      </c>
      <c r="J1077" s="12" t="s">
        <v>4092</v>
      </c>
      <c r="K1077" s="12">
        <v>2013</v>
      </c>
      <c r="L1077" s="12" t="s">
        <v>4555</v>
      </c>
      <c r="M1077" s="12">
        <v>7386052860</v>
      </c>
      <c r="N1077" s="12" t="s">
        <v>111</v>
      </c>
      <c r="O1077" s="12" t="s">
        <v>128</v>
      </c>
      <c r="P1077" s="14">
        <v>41561</v>
      </c>
      <c r="Q1077" s="12" t="s">
        <v>4563</v>
      </c>
      <c r="R1077" s="12" t="s">
        <v>4564</v>
      </c>
      <c r="S1077" s="12">
        <v>0.17</v>
      </c>
      <c r="T1077" s="12">
        <v>714</v>
      </c>
      <c r="U1077" s="12">
        <v>2013</v>
      </c>
      <c r="V1077" s="12">
        <v>0</v>
      </c>
      <c r="W1077" s="12">
        <v>0.93016206000000001</v>
      </c>
      <c r="X1077" s="12">
        <v>1.29291472</v>
      </c>
      <c r="Y1077" s="12">
        <v>1.4406129999999999</v>
      </c>
      <c r="Z1077" s="12">
        <v>1.43186697</v>
      </c>
      <c r="AA1077" s="12" t="s">
        <v>107</v>
      </c>
      <c r="AB1077" s="12">
        <v>0</v>
      </c>
    </row>
    <row r="1078" spans="7:28" ht="16" x14ac:dyDescent="0.2">
      <c r="G1078" s="12" t="s">
        <v>324</v>
      </c>
      <c r="H1078" s="12">
        <v>129</v>
      </c>
      <c r="I1078" s="12">
        <v>262</v>
      </c>
      <c r="J1078" s="12" t="s">
        <v>11</v>
      </c>
      <c r="K1078" s="12">
        <v>2013</v>
      </c>
      <c r="L1078" s="12" t="s">
        <v>325</v>
      </c>
      <c r="M1078" s="12">
        <v>4036435643</v>
      </c>
      <c r="N1078" s="12" t="s">
        <v>35</v>
      </c>
      <c r="O1078" s="12" t="s">
        <v>154</v>
      </c>
      <c r="P1078" s="14">
        <v>41563</v>
      </c>
      <c r="Q1078" s="12" t="s">
        <v>401</v>
      </c>
      <c r="R1078" s="12" t="s">
        <v>402</v>
      </c>
      <c r="S1078" s="12">
        <v>0.01</v>
      </c>
      <c r="T1078" s="12">
        <v>10100</v>
      </c>
      <c r="U1078" s="12">
        <v>2013</v>
      </c>
      <c r="V1078" s="12">
        <v>0</v>
      </c>
      <c r="W1078" s="12">
        <v>1.4974711199999999</v>
      </c>
      <c r="X1078" s="12">
        <v>1.70155224</v>
      </c>
      <c r="Y1078" s="12">
        <v>1.6973799000000001</v>
      </c>
      <c r="Z1078" s="12">
        <v>1.5225236200000001</v>
      </c>
      <c r="AA1078" s="12" t="s">
        <v>48</v>
      </c>
      <c r="AB1078" s="12">
        <v>1</v>
      </c>
    </row>
    <row r="1079" spans="7:28" ht="16" x14ac:dyDescent="0.2">
      <c r="G1079" s="12" t="s">
        <v>1500</v>
      </c>
      <c r="H1079" s="12">
        <v>128</v>
      </c>
      <c r="I1079" s="12">
        <v>258</v>
      </c>
      <c r="J1079" s="12" t="s">
        <v>11</v>
      </c>
      <c r="K1079" s="12">
        <v>2013</v>
      </c>
      <c r="L1079" s="12" t="s">
        <v>1501</v>
      </c>
      <c r="M1079" s="12">
        <v>16727013092</v>
      </c>
      <c r="N1079" s="12" t="s">
        <v>104</v>
      </c>
      <c r="O1079" s="12" t="s">
        <v>50</v>
      </c>
      <c r="P1079" s="14">
        <v>41563</v>
      </c>
      <c r="Q1079" s="12" t="s">
        <v>1510</v>
      </c>
      <c r="R1079" s="12" t="s">
        <v>1511</v>
      </c>
      <c r="S1079" s="12">
        <v>0.28999999999999998</v>
      </c>
      <c r="T1079" s="12">
        <v>4850</v>
      </c>
      <c r="U1079" s="12">
        <v>2007</v>
      </c>
      <c r="V1079" s="12">
        <v>6</v>
      </c>
      <c r="W1079" s="12">
        <v>1.4974711199999999</v>
      </c>
      <c r="X1079" s="12">
        <v>1.70155224</v>
      </c>
      <c r="Y1079" s="12">
        <v>1.6973799000000001</v>
      </c>
      <c r="Z1079" s="12">
        <v>1.5225236200000001</v>
      </c>
      <c r="AA1079" s="12" t="s">
        <v>43</v>
      </c>
      <c r="AB1079" s="12">
        <v>1</v>
      </c>
    </row>
    <row r="1080" spans="7:28" ht="16" x14ac:dyDescent="0.2">
      <c r="G1080" s="12" t="s">
        <v>1580</v>
      </c>
      <c r="H1080" s="12">
        <v>93</v>
      </c>
      <c r="I1080" s="12">
        <v>257</v>
      </c>
      <c r="J1080" s="12" t="s">
        <v>11</v>
      </c>
      <c r="K1080" s="12">
        <v>2013</v>
      </c>
      <c r="L1080" s="12" t="s">
        <v>1581</v>
      </c>
      <c r="M1080" s="12">
        <v>229758427.09999999</v>
      </c>
      <c r="N1080" s="12" t="s">
        <v>44</v>
      </c>
      <c r="O1080" s="12" t="s">
        <v>759</v>
      </c>
      <c r="P1080" s="14">
        <v>41564</v>
      </c>
      <c r="Q1080" s="12" t="s">
        <v>1590</v>
      </c>
      <c r="R1080" s="12" t="s">
        <v>1591</v>
      </c>
      <c r="S1080" s="12">
        <v>1.1399999999999999</v>
      </c>
      <c r="T1080" s="12">
        <v>295</v>
      </c>
      <c r="U1080" s="12">
        <v>2006</v>
      </c>
      <c r="V1080" s="12">
        <v>7</v>
      </c>
      <c r="W1080" s="12">
        <v>1.8981969599999999</v>
      </c>
      <c r="X1080" s="12">
        <v>2.08522579</v>
      </c>
      <c r="Y1080" s="12">
        <v>1.9692836499999999</v>
      </c>
      <c r="Z1080" s="12">
        <v>1.6200206100000001</v>
      </c>
      <c r="AA1080" s="12" t="s">
        <v>39</v>
      </c>
      <c r="AB1080" s="12">
        <v>1</v>
      </c>
    </row>
    <row r="1081" spans="7:28" ht="16" x14ac:dyDescent="0.2">
      <c r="G1081" s="12" t="s">
        <v>3784</v>
      </c>
      <c r="H1081" s="12">
        <v>75</v>
      </c>
      <c r="I1081" s="12">
        <v>125</v>
      </c>
      <c r="J1081" s="12" t="s">
        <v>3480</v>
      </c>
      <c r="K1081" s="12">
        <v>2013</v>
      </c>
      <c r="L1081" s="12" t="s">
        <v>3785</v>
      </c>
      <c r="M1081" s="12">
        <v>67065689.469999999</v>
      </c>
      <c r="N1081" s="12" t="s">
        <v>111</v>
      </c>
      <c r="O1081" s="12" t="s">
        <v>122</v>
      </c>
      <c r="P1081" s="14">
        <v>41564</v>
      </c>
      <c r="Q1081" s="12" t="s">
        <v>3841</v>
      </c>
      <c r="R1081" s="12" t="s">
        <v>3842</v>
      </c>
      <c r="S1081" s="12">
        <v>0.1</v>
      </c>
      <c r="T1081" s="12">
        <v>2000</v>
      </c>
      <c r="U1081" s="12">
        <v>2004</v>
      </c>
      <c r="V1081" s="12">
        <v>9</v>
      </c>
      <c r="W1081" s="12">
        <v>1.8981969599999999</v>
      </c>
      <c r="X1081" s="12">
        <v>2.08522579</v>
      </c>
      <c r="Y1081" s="12">
        <v>1.9692836499999999</v>
      </c>
      <c r="Z1081" s="12">
        <v>1.6200206100000001</v>
      </c>
      <c r="AA1081" s="12" t="s">
        <v>43</v>
      </c>
      <c r="AB1081" s="12">
        <v>0</v>
      </c>
    </row>
    <row r="1082" spans="7:28" ht="16" x14ac:dyDescent="0.2">
      <c r="G1082" s="12" t="s">
        <v>2472</v>
      </c>
      <c r="H1082" s="12">
        <v>100</v>
      </c>
      <c r="I1082" s="12">
        <v>226</v>
      </c>
      <c r="J1082" s="12" t="s">
        <v>11</v>
      </c>
      <c r="K1082" s="12">
        <v>2013</v>
      </c>
      <c r="L1082" s="12" t="s">
        <v>2473</v>
      </c>
      <c r="M1082" s="12">
        <v>2880288930</v>
      </c>
      <c r="N1082" s="12" t="s">
        <v>97</v>
      </c>
      <c r="O1082" s="12" t="s">
        <v>98</v>
      </c>
      <c r="P1082" s="14">
        <v>41569</v>
      </c>
      <c r="Q1082" s="12" t="s">
        <v>2513</v>
      </c>
      <c r="R1082" s="12" t="s">
        <v>2514</v>
      </c>
      <c r="S1082" s="12">
        <v>0.05</v>
      </c>
      <c r="T1082" s="12">
        <v>7850</v>
      </c>
      <c r="U1082" s="12">
        <v>2013</v>
      </c>
      <c r="V1082" s="12">
        <v>0</v>
      </c>
      <c r="W1082" s="12">
        <v>2.1274216199999998</v>
      </c>
      <c r="X1082" s="12">
        <v>2.4981527799999999</v>
      </c>
      <c r="Y1082" s="12">
        <v>2.43867272</v>
      </c>
      <c r="Z1082" s="12">
        <v>1.77719586</v>
      </c>
      <c r="AA1082" s="12" t="s">
        <v>110</v>
      </c>
      <c r="AB1082" s="12">
        <v>1</v>
      </c>
    </row>
    <row r="1083" spans="7:28" ht="16" x14ac:dyDescent="0.2">
      <c r="G1083" s="12" t="s">
        <v>2917</v>
      </c>
      <c r="H1083" s="12">
        <v>86</v>
      </c>
      <c r="I1083" s="12">
        <v>198</v>
      </c>
      <c r="J1083" s="12" t="s">
        <v>2855</v>
      </c>
      <c r="K1083" s="12">
        <v>2013</v>
      </c>
      <c r="L1083" s="12" t="s">
        <v>2918</v>
      </c>
      <c r="M1083" s="12">
        <v>833246155.20000005</v>
      </c>
      <c r="N1083" s="12" t="s">
        <v>35</v>
      </c>
      <c r="O1083" s="12" t="s">
        <v>40</v>
      </c>
      <c r="P1083" s="14">
        <v>41569</v>
      </c>
      <c r="Q1083" s="12" t="s">
        <v>2954</v>
      </c>
      <c r="R1083" s="12" t="s">
        <v>2955</v>
      </c>
      <c r="S1083" s="12">
        <v>0.41</v>
      </c>
      <c r="T1083" s="12">
        <v>770</v>
      </c>
      <c r="U1083" s="12">
        <v>1997</v>
      </c>
      <c r="V1083" s="12">
        <v>16</v>
      </c>
      <c r="W1083" s="12">
        <v>2.1274216199999998</v>
      </c>
      <c r="X1083" s="12">
        <v>2.4981527799999999</v>
      </c>
      <c r="Y1083" s="12">
        <v>2.43867272</v>
      </c>
      <c r="Z1083" s="12">
        <v>1.77719586</v>
      </c>
      <c r="AA1083" s="12" t="s">
        <v>107</v>
      </c>
      <c r="AB1083" s="12">
        <v>1</v>
      </c>
    </row>
    <row r="1084" spans="7:28" ht="16" x14ac:dyDescent="0.2">
      <c r="G1084" s="12" t="s">
        <v>1262</v>
      </c>
      <c r="H1084" s="12">
        <v>130</v>
      </c>
      <c r="I1084" s="12">
        <v>260</v>
      </c>
      <c r="J1084" s="12" t="s">
        <v>11</v>
      </c>
      <c r="K1084" s="12">
        <v>2013</v>
      </c>
      <c r="L1084" s="12" t="s">
        <v>1263</v>
      </c>
      <c r="M1084" s="12">
        <v>1051515365</v>
      </c>
      <c r="N1084" s="12" t="s">
        <v>118</v>
      </c>
      <c r="O1084" s="12" t="s">
        <v>226</v>
      </c>
      <c r="P1084" s="14">
        <v>41572</v>
      </c>
      <c r="Q1084" s="12" t="s">
        <v>1312</v>
      </c>
      <c r="R1084" s="12" t="s">
        <v>1313</v>
      </c>
      <c r="S1084" s="12">
        <v>0.06</v>
      </c>
      <c r="T1084" s="12">
        <v>3664</v>
      </c>
      <c r="U1084" s="12">
        <v>2011</v>
      </c>
      <c r="V1084" s="12">
        <v>2</v>
      </c>
      <c r="W1084" s="12">
        <v>1.7157062199999999</v>
      </c>
      <c r="X1084" s="12">
        <v>2.2982296199999999</v>
      </c>
      <c r="Y1084" s="12">
        <v>2.43095112</v>
      </c>
      <c r="Z1084" s="12">
        <v>1.7801915399999999</v>
      </c>
      <c r="AA1084" s="12" t="s">
        <v>43</v>
      </c>
      <c r="AB1084" s="12">
        <v>1</v>
      </c>
    </row>
    <row r="1085" spans="7:28" ht="16" x14ac:dyDescent="0.2">
      <c r="G1085" s="12" t="s">
        <v>2350</v>
      </c>
      <c r="H1085" s="12">
        <v>127</v>
      </c>
      <c r="I1085" s="12">
        <v>233</v>
      </c>
      <c r="J1085" s="12" t="s">
        <v>11</v>
      </c>
      <c r="K1085" s="12">
        <v>2013</v>
      </c>
      <c r="L1085" s="12" t="s">
        <v>2351</v>
      </c>
      <c r="M1085" s="12">
        <v>535227538.19999999</v>
      </c>
      <c r="N1085" s="12" t="s">
        <v>104</v>
      </c>
      <c r="O1085" s="12" t="s">
        <v>894</v>
      </c>
      <c r="P1085" s="14">
        <v>41572</v>
      </c>
      <c r="Q1085" s="12" t="s">
        <v>2382</v>
      </c>
      <c r="R1085" s="12" t="s">
        <v>2383</v>
      </c>
      <c r="S1085" s="12">
        <v>0.2</v>
      </c>
      <c r="T1085" s="12">
        <v>880</v>
      </c>
      <c r="U1085" s="12">
        <v>2011</v>
      </c>
      <c r="V1085" s="12">
        <v>2</v>
      </c>
      <c r="W1085" s="12">
        <v>1.7157062199999999</v>
      </c>
      <c r="X1085" s="12">
        <v>2.2982296199999999</v>
      </c>
      <c r="Y1085" s="12">
        <v>2.43095112</v>
      </c>
      <c r="Z1085" s="12">
        <v>1.7801915399999999</v>
      </c>
      <c r="AA1085" s="12" t="s">
        <v>107</v>
      </c>
      <c r="AB1085" s="12">
        <v>1</v>
      </c>
    </row>
    <row r="1086" spans="7:28" ht="16" x14ac:dyDescent="0.2">
      <c r="G1086" s="12" t="s">
        <v>2488</v>
      </c>
      <c r="H1086" s="12">
        <v>132</v>
      </c>
      <c r="I1086" s="12">
        <v>223</v>
      </c>
      <c r="J1086" s="12" t="s">
        <v>11</v>
      </c>
      <c r="K1086" s="12">
        <v>2013</v>
      </c>
      <c r="L1086" s="12" t="s">
        <v>2489</v>
      </c>
      <c r="M1086" s="12">
        <v>4469183668</v>
      </c>
      <c r="N1086" s="12" t="s">
        <v>111</v>
      </c>
      <c r="O1086" s="12" t="s">
        <v>128</v>
      </c>
      <c r="P1086" s="14">
        <v>41577</v>
      </c>
      <c r="Q1086" s="12" t="s">
        <v>290</v>
      </c>
      <c r="R1086" s="12" t="s">
        <v>2528</v>
      </c>
      <c r="S1086" s="12">
        <v>0.02</v>
      </c>
      <c r="T1086" s="12">
        <v>464</v>
      </c>
      <c r="U1086" s="12">
        <v>2011</v>
      </c>
      <c r="V1086" s="12">
        <v>2</v>
      </c>
      <c r="W1086" s="12">
        <v>1.3081574600000001</v>
      </c>
      <c r="X1086" s="12">
        <v>2.03946826</v>
      </c>
      <c r="Y1086" s="12">
        <v>2.3407871600000001</v>
      </c>
      <c r="Z1086" s="12">
        <v>1.76613949</v>
      </c>
      <c r="AA1086" s="12" t="s">
        <v>39</v>
      </c>
      <c r="AB1086" s="12">
        <v>1</v>
      </c>
    </row>
    <row r="1087" spans="7:28" ht="16" x14ac:dyDescent="0.2">
      <c r="G1087" s="12" t="s">
        <v>2977</v>
      </c>
      <c r="H1087" s="12">
        <v>107</v>
      </c>
      <c r="I1087" s="12">
        <v>194</v>
      </c>
      <c r="J1087" s="12" t="s">
        <v>2855</v>
      </c>
      <c r="K1087" s="12">
        <v>2013</v>
      </c>
      <c r="L1087" s="12" t="s">
        <v>2978</v>
      </c>
      <c r="M1087" s="12">
        <v>195114504.09999999</v>
      </c>
      <c r="N1087" s="12" t="s">
        <v>44</v>
      </c>
      <c r="O1087" s="12" t="s">
        <v>367</v>
      </c>
      <c r="P1087" s="14">
        <v>41577</v>
      </c>
      <c r="Q1087" s="12" t="s">
        <v>3001</v>
      </c>
      <c r="R1087" s="12" t="s">
        <v>3002</v>
      </c>
      <c r="S1087" s="12">
        <v>0.11</v>
      </c>
      <c r="T1087" s="12">
        <v>246</v>
      </c>
      <c r="U1087" s="12">
        <v>2006</v>
      </c>
      <c r="V1087" s="12">
        <v>7</v>
      </c>
      <c r="W1087" s="12">
        <v>1.3081574600000001</v>
      </c>
      <c r="X1087" s="12">
        <v>2.03946826</v>
      </c>
      <c r="Y1087" s="12">
        <v>2.3407871600000001</v>
      </c>
      <c r="Z1087" s="12">
        <v>1.76613949</v>
      </c>
      <c r="AA1087" s="12" t="s">
        <v>39</v>
      </c>
      <c r="AB1087" s="12">
        <v>1</v>
      </c>
    </row>
    <row r="1088" spans="7:28" ht="16" x14ac:dyDescent="0.2">
      <c r="G1088" s="12" t="s">
        <v>4215</v>
      </c>
      <c r="H1088" s="12">
        <v>133</v>
      </c>
      <c r="I1088" s="12">
        <v>88</v>
      </c>
      <c r="J1088" s="12" t="s">
        <v>4092</v>
      </c>
      <c r="K1088" s="12">
        <v>2013</v>
      </c>
      <c r="L1088" s="12" t="s">
        <v>4216</v>
      </c>
      <c r="M1088" s="12">
        <v>1808078136</v>
      </c>
      <c r="N1088" s="12" t="s">
        <v>118</v>
      </c>
      <c r="O1088" s="12" t="s">
        <v>4235</v>
      </c>
      <c r="P1088" s="14">
        <v>41577</v>
      </c>
      <c r="Q1088" s="12" t="s">
        <v>2343</v>
      </c>
      <c r="R1088" s="12" t="s">
        <v>4236</v>
      </c>
      <c r="S1088" s="12">
        <v>0.28999999999999998</v>
      </c>
      <c r="T1088" s="12">
        <v>2764</v>
      </c>
      <c r="U1088" s="12">
        <v>2005</v>
      </c>
      <c r="V1088" s="12">
        <v>8</v>
      </c>
      <c r="W1088" s="12">
        <v>1.3081574600000001</v>
      </c>
      <c r="X1088" s="12">
        <v>2.03946826</v>
      </c>
      <c r="Y1088" s="12">
        <v>2.3407871600000001</v>
      </c>
      <c r="Z1088" s="12">
        <v>1.76613949</v>
      </c>
      <c r="AA1088" s="12" t="s">
        <v>43</v>
      </c>
      <c r="AB1088" s="12">
        <v>0</v>
      </c>
    </row>
    <row r="1089" spans="7:28" ht="16" x14ac:dyDescent="0.2">
      <c r="G1089" s="12" t="s">
        <v>85</v>
      </c>
      <c r="H1089" s="12">
        <v>138</v>
      </c>
      <c r="I1089" s="12">
        <v>262</v>
      </c>
      <c r="J1089" s="12" t="s">
        <v>11</v>
      </c>
      <c r="K1089" s="12">
        <v>2013</v>
      </c>
      <c r="L1089" s="12" t="s">
        <v>86</v>
      </c>
      <c r="M1089" s="12">
        <v>1347558672</v>
      </c>
      <c r="N1089" s="12" t="s">
        <v>35</v>
      </c>
      <c r="O1089" s="12" t="s">
        <v>147</v>
      </c>
      <c r="P1089" s="14">
        <v>41578</v>
      </c>
      <c r="Q1089" s="12" t="s">
        <v>148</v>
      </c>
      <c r="R1089" s="12" t="s">
        <v>149</v>
      </c>
      <c r="S1089" s="12">
        <v>0</v>
      </c>
      <c r="T1089" s="12">
        <v>774</v>
      </c>
      <c r="U1089" s="12">
        <v>1971</v>
      </c>
      <c r="V1089" s="12">
        <v>42</v>
      </c>
      <c r="W1089" s="12">
        <v>1.02470905</v>
      </c>
      <c r="X1089" s="12">
        <v>1.7740843399999999</v>
      </c>
      <c r="Y1089" s="12">
        <v>2.1409589900000001</v>
      </c>
      <c r="Z1089" s="12">
        <v>1.6882954400000001</v>
      </c>
      <c r="AA1089" s="12" t="s">
        <v>107</v>
      </c>
      <c r="AB1089" s="12">
        <v>1</v>
      </c>
    </row>
    <row r="1090" spans="7:28" ht="16" x14ac:dyDescent="0.2">
      <c r="G1090" s="12" t="s">
        <v>2859</v>
      </c>
      <c r="H1090" s="12">
        <v>114</v>
      </c>
      <c r="I1090" s="12">
        <v>199</v>
      </c>
      <c r="J1090" s="12" t="s">
        <v>2855</v>
      </c>
      <c r="K1090" s="12">
        <v>2013</v>
      </c>
      <c r="L1090" s="12" t="s">
        <v>2860</v>
      </c>
      <c r="M1090" s="12">
        <v>3566001811</v>
      </c>
      <c r="N1090" s="12" t="s">
        <v>35</v>
      </c>
      <c r="O1090" s="12" t="s">
        <v>36</v>
      </c>
      <c r="P1090" s="14">
        <v>41578</v>
      </c>
      <c r="Q1090" s="12" t="s">
        <v>2905</v>
      </c>
      <c r="R1090" s="12" t="s">
        <v>2906</v>
      </c>
      <c r="S1090" s="12">
        <v>0.26</v>
      </c>
      <c r="T1090" s="12">
        <v>397</v>
      </c>
      <c r="U1090" s="12">
        <v>2008</v>
      </c>
      <c r="V1090" s="12">
        <v>5</v>
      </c>
      <c r="W1090" s="12">
        <v>1.02470905</v>
      </c>
      <c r="X1090" s="12">
        <v>1.7740843399999999</v>
      </c>
      <c r="Y1090" s="12">
        <v>2.1409589900000001</v>
      </c>
      <c r="Z1090" s="12">
        <v>1.6882954400000001</v>
      </c>
      <c r="AA1090" s="12" t="s">
        <v>39</v>
      </c>
      <c r="AB1090" s="12">
        <v>1</v>
      </c>
    </row>
    <row r="1091" spans="7:28" ht="16" x14ac:dyDescent="0.2">
      <c r="G1091" s="12" t="s">
        <v>3914</v>
      </c>
      <c r="H1091" s="12">
        <v>111</v>
      </c>
      <c r="I1091" s="12">
        <v>112</v>
      </c>
      <c r="J1091" s="12" t="s">
        <v>3480</v>
      </c>
      <c r="K1091" s="12">
        <v>2013</v>
      </c>
      <c r="L1091" s="12" t="s">
        <v>3915</v>
      </c>
      <c r="M1091" s="12">
        <v>278857406.80000001</v>
      </c>
      <c r="N1091" s="12" t="s">
        <v>111</v>
      </c>
      <c r="O1091" s="12" t="s">
        <v>1919</v>
      </c>
      <c r="P1091" s="14">
        <v>41579</v>
      </c>
      <c r="Q1091" s="12" t="s">
        <v>3954</v>
      </c>
      <c r="R1091" s="12" t="s">
        <v>3955</v>
      </c>
      <c r="S1091" s="12">
        <v>0.03</v>
      </c>
      <c r="T1091" s="12">
        <v>5100</v>
      </c>
      <c r="U1091" s="12">
        <v>2007</v>
      </c>
      <c r="V1091" s="12">
        <v>6</v>
      </c>
      <c r="W1091" s="12">
        <v>1.06991926</v>
      </c>
      <c r="X1091" s="12">
        <v>1.8438531300000001</v>
      </c>
      <c r="Y1091" s="12">
        <v>2.2165060699999999</v>
      </c>
      <c r="Z1091" s="12">
        <v>1.72225472</v>
      </c>
      <c r="AA1091" s="12" t="s">
        <v>110</v>
      </c>
      <c r="AB1091" s="12">
        <v>0</v>
      </c>
    </row>
    <row r="1092" spans="7:28" ht="16" x14ac:dyDescent="0.2">
      <c r="G1092" s="12" t="s">
        <v>532</v>
      </c>
      <c r="H1092" s="12">
        <v>123</v>
      </c>
      <c r="I1092" s="12">
        <v>262</v>
      </c>
      <c r="J1092" s="12" t="s">
        <v>11</v>
      </c>
      <c r="K1092" s="12">
        <v>2013</v>
      </c>
      <c r="L1092" s="12" t="s">
        <v>533</v>
      </c>
      <c r="M1092" s="12">
        <v>697622233.39999998</v>
      </c>
      <c r="N1092" s="12" t="s">
        <v>44</v>
      </c>
      <c r="O1092" s="12" t="s">
        <v>218</v>
      </c>
      <c r="P1092" s="14">
        <v>41584</v>
      </c>
      <c r="Q1092" s="12" t="s">
        <v>651</v>
      </c>
      <c r="R1092" s="12" t="s">
        <v>652</v>
      </c>
      <c r="S1092" s="12">
        <v>9.42</v>
      </c>
      <c r="T1092" s="12">
        <v>154</v>
      </c>
      <c r="U1092" s="12">
        <v>2008</v>
      </c>
      <c r="V1092" s="12">
        <v>5</v>
      </c>
      <c r="W1092" s="12">
        <v>1.0353936800000001</v>
      </c>
      <c r="X1092" s="12">
        <v>1.8542730999999999</v>
      </c>
      <c r="Y1092" s="12">
        <v>2.2524025399999998</v>
      </c>
      <c r="Z1092" s="12">
        <v>1.7607792600000001</v>
      </c>
      <c r="AA1092" s="12" t="s">
        <v>39</v>
      </c>
      <c r="AB1092" s="12">
        <v>1</v>
      </c>
    </row>
    <row r="1093" spans="7:28" ht="16" x14ac:dyDescent="0.2">
      <c r="G1093" s="12" t="s">
        <v>1796</v>
      </c>
      <c r="H1093" s="12">
        <v>116</v>
      </c>
      <c r="I1093" s="12">
        <v>250</v>
      </c>
      <c r="J1093" s="12" t="s">
        <v>11</v>
      </c>
      <c r="K1093" s="12">
        <v>2013</v>
      </c>
      <c r="L1093" s="12" t="s">
        <v>1797</v>
      </c>
      <c r="M1093" s="12">
        <v>4013646184</v>
      </c>
      <c r="N1093" s="12" t="s">
        <v>118</v>
      </c>
      <c r="O1093" s="12" t="s">
        <v>411</v>
      </c>
      <c r="P1093" s="14">
        <v>41584</v>
      </c>
      <c r="Q1093" s="12" t="s">
        <v>1913</v>
      </c>
      <c r="R1093" s="12" t="s">
        <v>1914</v>
      </c>
      <c r="S1093" s="12">
        <v>0.47</v>
      </c>
      <c r="T1093" s="12">
        <v>2034</v>
      </c>
      <c r="U1093" s="12">
        <v>2006</v>
      </c>
      <c r="V1093" s="12">
        <v>7</v>
      </c>
      <c r="W1093" s="12">
        <v>1.0353936800000001</v>
      </c>
      <c r="X1093" s="12">
        <v>1.8542730999999999</v>
      </c>
      <c r="Y1093" s="12">
        <v>2.2524025399999998</v>
      </c>
      <c r="Z1093" s="12">
        <v>1.7607792600000001</v>
      </c>
      <c r="AA1093" s="12" t="s">
        <v>43</v>
      </c>
      <c r="AB1093" s="12">
        <v>1</v>
      </c>
    </row>
    <row r="1094" spans="7:28" ht="16" x14ac:dyDescent="0.2">
      <c r="G1094" s="12" t="s">
        <v>261</v>
      </c>
      <c r="H1094" s="12">
        <v>132</v>
      </c>
      <c r="I1094" s="12">
        <v>262</v>
      </c>
      <c r="J1094" s="12" t="s">
        <v>11</v>
      </c>
      <c r="K1094" s="12">
        <v>2013</v>
      </c>
      <c r="L1094" s="12" t="s">
        <v>262</v>
      </c>
      <c r="M1094" s="12">
        <v>1573307647</v>
      </c>
      <c r="N1094" s="12" t="s">
        <v>142</v>
      </c>
      <c r="O1094" s="12" t="s">
        <v>289</v>
      </c>
      <c r="P1094" s="14">
        <v>41585</v>
      </c>
      <c r="Q1094" s="12" t="s">
        <v>290</v>
      </c>
      <c r="R1094" s="12" t="s">
        <v>291</v>
      </c>
      <c r="S1094" s="12">
        <v>0.5</v>
      </c>
      <c r="T1094" s="12">
        <v>726</v>
      </c>
      <c r="U1094" s="12">
        <v>2003</v>
      </c>
      <c r="V1094" s="12">
        <v>10</v>
      </c>
      <c r="W1094" s="12">
        <v>0.31811806999999998</v>
      </c>
      <c r="X1094" s="12">
        <v>1.23921236</v>
      </c>
      <c r="Y1094" s="12">
        <v>1.6814203599999999</v>
      </c>
      <c r="Z1094" s="12">
        <v>1.52906992</v>
      </c>
      <c r="AA1094" s="12" t="s">
        <v>107</v>
      </c>
      <c r="AB1094" s="12">
        <v>1</v>
      </c>
    </row>
    <row r="1095" spans="7:28" ht="16" x14ac:dyDescent="0.2">
      <c r="G1095" s="12" t="s">
        <v>5156</v>
      </c>
      <c r="H1095" s="12">
        <v>114</v>
      </c>
      <c r="I1095" s="12">
        <v>21</v>
      </c>
      <c r="J1095" s="12" t="s">
        <v>4729</v>
      </c>
      <c r="K1095" s="12">
        <v>2013</v>
      </c>
      <c r="L1095" s="12" t="s">
        <v>5157</v>
      </c>
      <c r="M1095" s="12">
        <v>953987453.39999998</v>
      </c>
      <c r="N1095" s="12" t="s">
        <v>35</v>
      </c>
      <c r="O1095" s="12" t="s">
        <v>36</v>
      </c>
      <c r="P1095" s="14">
        <v>41586</v>
      </c>
      <c r="Q1095" s="12" t="s">
        <v>5190</v>
      </c>
      <c r="R1095" s="12" t="s">
        <v>5191</v>
      </c>
      <c r="S1095" s="12">
        <v>0.48</v>
      </c>
      <c r="T1095" s="12">
        <v>299</v>
      </c>
      <c r="U1095" s="12">
        <v>2011</v>
      </c>
      <c r="V1095" s="12">
        <v>2</v>
      </c>
      <c r="W1095" s="12">
        <v>0.98028269999999995</v>
      </c>
      <c r="X1095" s="12">
        <v>1.7449249200000001</v>
      </c>
      <c r="Y1095" s="12">
        <v>2.1625385100000001</v>
      </c>
      <c r="Z1095" s="12">
        <v>1.7368469200000001</v>
      </c>
      <c r="AA1095" s="12" t="s">
        <v>39</v>
      </c>
      <c r="AB1095" s="12">
        <v>0</v>
      </c>
    </row>
    <row r="1096" spans="7:28" ht="16" x14ac:dyDescent="0.2">
      <c r="G1096" s="12" t="s">
        <v>2429</v>
      </c>
      <c r="H1096" s="12">
        <v>129</v>
      </c>
      <c r="I1096" s="12">
        <v>229</v>
      </c>
      <c r="J1096" s="12" t="s">
        <v>11</v>
      </c>
      <c r="K1096" s="12">
        <v>2013</v>
      </c>
      <c r="L1096" s="12" t="s">
        <v>2430</v>
      </c>
      <c r="M1096" s="12">
        <v>3850866742</v>
      </c>
      <c r="N1096" s="12" t="s">
        <v>111</v>
      </c>
      <c r="O1096" s="12" t="s">
        <v>157</v>
      </c>
      <c r="P1096" s="14">
        <v>41591</v>
      </c>
      <c r="Q1096" s="12" t="s">
        <v>733</v>
      </c>
      <c r="R1096" s="12" t="s">
        <v>2446</v>
      </c>
      <c r="S1096" s="12">
        <v>0.01</v>
      </c>
      <c r="T1096" s="12">
        <v>8400</v>
      </c>
      <c r="U1096" s="12">
        <v>2013</v>
      </c>
      <c r="V1096" s="12">
        <v>0</v>
      </c>
      <c r="W1096" s="12">
        <v>1.4227597999999999</v>
      </c>
      <c r="X1096" s="12">
        <v>1.8037828</v>
      </c>
      <c r="Y1096" s="12">
        <v>2.2461296599999998</v>
      </c>
      <c r="Z1096" s="12">
        <v>1.81013482</v>
      </c>
      <c r="AA1096" s="12" t="s">
        <v>110</v>
      </c>
      <c r="AB1096" s="12">
        <v>1</v>
      </c>
    </row>
    <row r="1097" spans="7:28" ht="16" x14ac:dyDescent="0.2">
      <c r="G1097" s="12" t="s">
        <v>5623</v>
      </c>
      <c r="H1097" s="12">
        <v>127</v>
      </c>
      <c r="I1097" s="12">
        <v>2</v>
      </c>
      <c r="J1097" s="12" t="s">
        <v>4729</v>
      </c>
      <c r="K1097" s="12">
        <v>2013</v>
      </c>
      <c r="L1097" s="12" t="s">
        <v>5624</v>
      </c>
      <c r="M1097" s="12">
        <v>2418081928</v>
      </c>
      <c r="N1097" s="12" t="s">
        <v>111</v>
      </c>
      <c r="O1097" s="12" t="s">
        <v>125</v>
      </c>
      <c r="P1097" s="14">
        <v>41591</v>
      </c>
      <c r="Q1097" s="12" t="s">
        <v>5667</v>
      </c>
      <c r="R1097" s="12" t="s">
        <v>5668</v>
      </c>
      <c r="S1097" s="12">
        <v>0</v>
      </c>
      <c r="T1097" s="12">
        <v>893</v>
      </c>
      <c r="U1097" s="12">
        <v>2005</v>
      </c>
      <c r="V1097" s="12">
        <v>8</v>
      </c>
      <c r="W1097" s="12">
        <v>1.4227597999999999</v>
      </c>
      <c r="X1097" s="12">
        <v>1.8037828</v>
      </c>
      <c r="Y1097" s="12">
        <v>2.2461296599999998</v>
      </c>
      <c r="Z1097" s="12">
        <v>1.81013482</v>
      </c>
      <c r="AA1097" s="12" t="s">
        <v>107</v>
      </c>
      <c r="AB1097" s="12">
        <v>0</v>
      </c>
    </row>
    <row r="1098" spans="7:28" ht="16" x14ac:dyDescent="0.2">
      <c r="G1098" s="12" t="s">
        <v>338</v>
      </c>
      <c r="H1098" s="12">
        <v>129</v>
      </c>
      <c r="I1098" s="12">
        <v>262</v>
      </c>
      <c r="J1098" s="12" t="s">
        <v>11</v>
      </c>
      <c r="K1098" s="12">
        <v>2013</v>
      </c>
      <c r="L1098" s="12" t="s">
        <v>339</v>
      </c>
      <c r="M1098" s="12">
        <v>938442474.79999995</v>
      </c>
      <c r="N1098" s="12" t="s">
        <v>111</v>
      </c>
      <c r="O1098" s="12" t="s">
        <v>418</v>
      </c>
      <c r="P1098" s="14">
        <v>41592</v>
      </c>
      <c r="Q1098" s="12" t="s">
        <v>419</v>
      </c>
      <c r="R1098" s="12" t="s">
        <v>420</v>
      </c>
      <c r="S1098" s="12">
        <v>0.03</v>
      </c>
      <c r="T1098" s="12">
        <v>3800</v>
      </c>
      <c r="U1098" s="12">
        <v>1832</v>
      </c>
      <c r="V1098" s="12">
        <v>181</v>
      </c>
      <c r="W1098" s="12">
        <v>1.7417411700000001</v>
      </c>
      <c r="X1098" s="12">
        <v>1.9072537000000001</v>
      </c>
      <c r="Y1098" s="12">
        <v>2.3595026099999998</v>
      </c>
      <c r="Z1098" s="12">
        <v>1.8789292399999999</v>
      </c>
      <c r="AA1098" s="12" t="s">
        <v>43</v>
      </c>
      <c r="AB1098" s="12">
        <v>1</v>
      </c>
    </row>
    <row r="1099" spans="7:28" ht="16" x14ac:dyDescent="0.2">
      <c r="G1099" s="12" t="s">
        <v>4004</v>
      </c>
      <c r="H1099" s="12">
        <v>116</v>
      </c>
      <c r="I1099" s="12">
        <v>106</v>
      </c>
      <c r="J1099" s="12" t="s">
        <v>3480</v>
      </c>
      <c r="K1099" s="12">
        <v>2013</v>
      </c>
      <c r="L1099" s="12" t="s">
        <v>4005</v>
      </c>
      <c r="M1099" s="12">
        <v>337480500.19999999</v>
      </c>
      <c r="N1099" s="12" t="s">
        <v>44</v>
      </c>
      <c r="O1099" s="12" t="s">
        <v>199</v>
      </c>
      <c r="P1099" s="14">
        <v>41592</v>
      </c>
      <c r="Q1099" s="12" t="s">
        <v>4049</v>
      </c>
      <c r="R1099" s="12" t="s">
        <v>4050</v>
      </c>
      <c r="S1099" s="12">
        <v>0.28000000000000003</v>
      </c>
      <c r="T1099" s="12">
        <v>574</v>
      </c>
      <c r="U1099" s="12">
        <v>2006</v>
      </c>
      <c r="V1099" s="12">
        <v>7</v>
      </c>
      <c r="W1099" s="12">
        <v>1.7417411700000001</v>
      </c>
      <c r="X1099" s="12">
        <v>1.9072537000000001</v>
      </c>
      <c r="Y1099" s="12">
        <v>2.3595026099999998</v>
      </c>
      <c r="Z1099" s="12">
        <v>1.8789292399999999</v>
      </c>
      <c r="AA1099" s="12" t="s">
        <v>107</v>
      </c>
      <c r="AB1099" s="12">
        <v>0</v>
      </c>
    </row>
    <row r="1100" spans="7:28" ht="16" x14ac:dyDescent="0.2">
      <c r="G1100" s="12" t="s">
        <v>2697</v>
      </c>
      <c r="H1100" s="12">
        <v>128</v>
      </c>
      <c r="I1100" s="12">
        <v>212</v>
      </c>
      <c r="J1100" s="12" t="s">
        <v>11</v>
      </c>
      <c r="K1100" s="12">
        <v>2013</v>
      </c>
      <c r="L1100" s="12" t="s">
        <v>2698</v>
      </c>
      <c r="M1100" s="12">
        <v>8125979135</v>
      </c>
      <c r="N1100" s="12" t="s">
        <v>111</v>
      </c>
      <c r="O1100" s="12" t="s">
        <v>885</v>
      </c>
      <c r="P1100" s="14">
        <v>41596</v>
      </c>
      <c r="Q1100" s="12" t="s">
        <v>2727</v>
      </c>
      <c r="R1100" s="12" t="s">
        <v>2728</v>
      </c>
      <c r="S1100" s="12">
        <v>0.08</v>
      </c>
      <c r="T1100" s="12">
        <v>10000</v>
      </c>
      <c r="U1100" s="12">
        <v>2013</v>
      </c>
      <c r="V1100" s="12">
        <v>0</v>
      </c>
      <c r="W1100" s="12">
        <v>1.74467365</v>
      </c>
      <c r="X1100" s="12">
        <v>1.7640226999999999</v>
      </c>
      <c r="Y1100" s="12">
        <v>2.24005009</v>
      </c>
      <c r="Z1100" s="12">
        <v>1.87258302</v>
      </c>
      <c r="AA1100" s="12" t="s">
        <v>110</v>
      </c>
      <c r="AB1100" s="12">
        <v>1</v>
      </c>
    </row>
    <row r="1101" spans="7:28" ht="16" x14ac:dyDescent="0.2">
      <c r="G1101" s="12" t="s">
        <v>1578</v>
      </c>
      <c r="H1101" s="12">
        <v>118</v>
      </c>
      <c r="I1101" s="12">
        <v>257</v>
      </c>
      <c r="J1101" s="12" t="s">
        <v>11</v>
      </c>
      <c r="K1101" s="12">
        <v>2013</v>
      </c>
      <c r="L1101" s="12" t="s">
        <v>1579</v>
      </c>
      <c r="M1101" s="12">
        <v>339700121.5</v>
      </c>
      <c r="N1101" s="12" t="s">
        <v>44</v>
      </c>
      <c r="O1101" s="12" t="s">
        <v>1000</v>
      </c>
      <c r="P1101" s="14">
        <v>41600</v>
      </c>
      <c r="Q1101" s="12" t="s">
        <v>1588</v>
      </c>
      <c r="R1101" s="12" t="s">
        <v>1589</v>
      </c>
      <c r="S1101" s="12">
        <v>0.2</v>
      </c>
      <c r="T1101" s="12">
        <v>457</v>
      </c>
      <c r="U1101" s="12">
        <v>2002</v>
      </c>
      <c r="V1101" s="12">
        <v>11</v>
      </c>
      <c r="W1101" s="12">
        <v>2.0126618399999998</v>
      </c>
      <c r="X1101" s="12">
        <v>1.7950721599999999</v>
      </c>
      <c r="Y1101" s="12">
        <v>2.2682692900000001</v>
      </c>
      <c r="Z1101" s="12">
        <v>1.9459282</v>
      </c>
      <c r="AA1101" s="12" t="s">
        <v>39</v>
      </c>
      <c r="AB1101" s="12">
        <v>1</v>
      </c>
    </row>
    <row r="1102" spans="7:28" ht="16" x14ac:dyDescent="0.2">
      <c r="G1102" s="12" t="s">
        <v>1756</v>
      </c>
      <c r="H1102" s="12">
        <v>130</v>
      </c>
      <c r="I1102" s="12">
        <v>251</v>
      </c>
      <c r="J1102" s="12" t="s">
        <v>11</v>
      </c>
      <c r="K1102" s="12">
        <v>2013</v>
      </c>
      <c r="L1102" s="12" t="s">
        <v>1757</v>
      </c>
      <c r="M1102" s="12">
        <v>518760000</v>
      </c>
      <c r="N1102" s="12" t="s">
        <v>35</v>
      </c>
      <c r="O1102" s="12" t="s">
        <v>40</v>
      </c>
      <c r="P1102" s="14">
        <v>41614</v>
      </c>
      <c r="Q1102" s="12" t="s">
        <v>1877</v>
      </c>
      <c r="R1102" s="12" t="s">
        <v>1878</v>
      </c>
      <c r="S1102" s="12">
        <v>0.2</v>
      </c>
      <c r="T1102" s="12">
        <v>18125</v>
      </c>
      <c r="U1102" s="12">
        <v>1975</v>
      </c>
      <c r="V1102" s="12">
        <v>38</v>
      </c>
      <c r="W1102" s="12">
        <v>0.99610509999999997</v>
      </c>
      <c r="X1102" s="12">
        <v>1.40489011</v>
      </c>
      <c r="Y1102" s="12">
        <v>1.82675338</v>
      </c>
      <c r="Z1102" s="12">
        <v>1.8189696900000001</v>
      </c>
      <c r="AA1102" s="12" t="s">
        <v>48</v>
      </c>
      <c r="AB1102" s="12">
        <v>1</v>
      </c>
    </row>
    <row r="1103" spans="7:28" ht="16" x14ac:dyDescent="0.2">
      <c r="G1103" s="12" t="s">
        <v>336</v>
      </c>
      <c r="H1103" s="12">
        <v>129</v>
      </c>
      <c r="I1103" s="12">
        <v>262</v>
      </c>
      <c r="J1103" s="12" t="s">
        <v>11</v>
      </c>
      <c r="K1103" s="12">
        <v>2013</v>
      </c>
      <c r="L1103" s="12" t="s">
        <v>337</v>
      </c>
      <c r="M1103" s="12">
        <v>11399117081</v>
      </c>
      <c r="N1103" s="12" t="s">
        <v>118</v>
      </c>
      <c r="O1103" s="12" t="s">
        <v>119</v>
      </c>
      <c r="P1103" s="14">
        <v>41619</v>
      </c>
      <c r="Q1103" s="12" t="s">
        <v>416</v>
      </c>
      <c r="R1103" s="12" t="s">
        <v>417</v>
      </c>
      <c r="S1103" s="12">
        <v>0.03</v>
      </c>
      <c r="T1103" s="12">
        <v>4097</v>
      </c>
      <c r="U1103" s="12">
        <v>2008</v>
      </c>
      <c r="V1103" s="12">
        <v>5</v>
      </c>
      <c r="W1103" s="12">
        <v>-1.0623039999999999</v>
      </c>
      <c r="X1103" s="12">
        <v>0.80866057999999996</v>
      </c>
      <c r="Y1103" s="12">
        <v>1.35092686</v>
      </c>
      <c r="Z1103" s="12">
        <v>1.56322535</v>
      </c>
      <c r="AA1103" s="12" t="s">
        <v>43</v>
      </c>
      <c r="AB1103" s="12">
        <v>1</v>
      </c>
    </row>
    <row r="1104" spans="7:28" ht="16" x14ac:dyDescent="0.2">
      <c r="G1104" s="12" t="s">
        <v>875</v>
      </c>
      <c r="H1104" s="12">
        <v>134</v>
      </c>
      <c r="I1104" s="12">
        <v>261</v>
      </c>
      <c r="J1104" s="12" t="s">
        <v>11</v>
      </c>
      <c r="K1104" s="12">
        <v>2013</v>
      </c>
      <c r="L1104" s="12" t="s">
        <v>876</v>
      </c>
      <c r="M1104" s="12">
        <v>2191495223</v>
      </c>
      <c r="N1104" s="12" t="s">
        <v>111</v>
      </c>
      <c r="O1104" s="12" t="s">
        <v>910</v>
      </c>
      <c r="P1104" s="14">
        <v>41626</v>
      </c>
      <c r="Q1104" s="12" t="s">
        <v>911</v>
      </c>
      <c r="R1104" s="12" t="s">
        <v>912</v>
      </c>
      <c r="S1104" s="12">
        <v>0.56999999999999995</v>
      </c>
      <c r="T1104" s="12">
        <v>39843</v>
      </c>
      <c r="U1104" s="12">
        <v>2007</v>
      </c>
      <c r="V1104" s="12">
        <v>6</v>
      </c>
      <c r="W1104" s="12">
        <v>1.4067724100000001</v>
      </c>
      <c r="X1104" s="12">
        <v>1.31928661</v>
      </c>
      <c r="Y1104" s="12">
        <v>1.71063575</v>
      </c>
      <c r="Z1104" s="12">
        <v>1.79514095</v>
      </c>
      <c r="AA1104" s="12" t="s">
        <v>48</v>
      </c>
      <c r="AB1104" s="12">
        <v>1</v>
      </c>
    </row>
    <row r="1105" spans="7:28" ht="16" x14ac:dyDescent="0.2">
      <c r="G1105" s="12" t="s">
        <v>3524</v>
      </c>
      <c r="H1105" s="12">
        <v>108</v>
      </c>
      <c r="I1105" s="12">
        <v>142</v>
      </c>
      <c r="J1105" s="12" t="s">
        <v>3480</v>
      </c>
      <c r="K1105" s="12">
        <v>2014</v>
      </c>
      <c r="L1105" s="12" t="s">
        <v>3525</v>
      </c>
      <c r="M1105" s="12">
        <v>119520434.8</v>
      </c>
      <c r="N1105" s="12" t="s">
        <v>35</v>
      </c>
      <c r="O1105" s="12" t="s">
        <v>101</v>
      </c>
      <c r="P1105" s="14">
        <v>41654</v>
      </c>
      <c r="Q1105" s="12" t="s">
        <v>3600</v>
      </c>
      <c r="R1105" s="12" t="s">
        <v>3601</v>
      </c>
      <c r="S1105" s="12">
        <v>0.11</v>
      </c>
      <c r="T1105" s="12">
        <v>148</v>
      </c>
      <c r="U1105" s="12">
        <v>2013</v>
      </c>
      <c r="V1105" s="12">
        <v>1</v>
      </c>
      <c r="W1105" s="12">
        <v>1.0778203900000001</v>
      </c>
      <c r="X1105" s="12">
        <v>1.6329762400000001</v>
      </c>
      <c r="Y1105" s="12">
        <v>1.72093366</v>
      </c>
      <c r="Z1105" s="12">
        <v>1.8942148599999999</v>
      </c>
      <c r="AA1105" s="12" t="s">
        <v>39</v>
      </c>
      <c r="AB1105" s="12">
        <v>1</v>
      </c>
    </row>
    <row r="1106" spans="7:28" ht="16" x14ac:dyDescent="0.2">
      <c r="G1106" s="12" t="s">
        <v>1346</v>
      </c>
      <c r="H1106" s="12">
        <v>140</v>
      </c>
      <c r="I1106" s="12">
        <v>259</v>
      </c>
      <c r="J1106" s="12" t="s">
        <v>11</v>
      </c>
      <c r="K1106" s="12">
        <v>2014</v>
      </c>
      <c r="L1106" s="12" t="s">
        <v>1347</v>
      </c>
      <c r="M1106" s="12">
        <v>3565853045</v>
      </c>
      <c r="N1106" s="12" t="s">
        <v>49</v>
      </c>
      <c r="O1106" s="12" t="s">
        <v>1376</v>
      </c>
      <c r="P1106" s="14">
        <v>41655</v>
      </c>
      <c r="Q1106" s="12" t="s">
        <v>1377</v>
      </c>
      <c r="R1106" s="12" t="s">
        <v>1378</v>
      </c>
      <c r="S1106" s="12">
        <v>0.08</v>
      </c>
      <c r="T1106" s="12">
        <v>3500</v>
      </c>
      <c r="U1106" s="12">
        <v>1906</v>
      </c>
      <c r="V1106" s="12">
        <v>108</v>
      </c>
      <c r="W1106" s="12">
        <v>0.90617702</v>
      </c>
      <c r="X1106" s="12">
        <v>1.5330261199999999</v>
      </c>
      <c r="Y1106" s="12">
        <v>1.6499503799999999</v>
      </c>
      <c r="Z1106" s="12">
        <v>1.8551674600000001</v>
      </c>
      <c r="AA1106" s="12" t="s">
        <v>43</v>
      </c>
      <c r="AB1106" s="12">
        <v>1</v>
      </c>
    </row>
    <row r="1107" spans="7:28" ht="16" x14ac:dyDescent="0.2">
      <c r="G1107" s="12" t="s">
        <v>1522</v>
      </c>
      <c r="H1107" s="12">
        <v>135</v>
      </c>
      <c r="I1107" s="12">
        <v>257</v>
      </c>
      <c r="J1107" s="12" t="s">
        <v>11</v>
      </c>
      <c r="K1107" s="12">
        <v>2014</v>
      </c>
      <c r="L1107" s="12" t="s">
        <v>1523</v>
      </c>
      <c r="M1107" s="12">
        <v>7622075305</v>
      </c>
      <c r="N1107" s="12" t="s">
        <v>104</v>
      </c>
      <c r="O1107" s="12" t="s">
        <v>115</v>
      </c>
      <c r="P1107" s="14">
        <v>41656</v>
      </c>
      <c r="Q1107" s="12" t="s">
        <v>1546</v>
      </c>
      <c r="R1107" s="12" t="s">
        <v>1547</v>
      </c>
      <c r="S1107" s="12">
        <v>1.27</v>
      </c>
      <c r="T1107" s="12">
        <v>180</v>
      </c>
      <c r="U1107" s="12">
        <v>2010</v>
      </c>
      <c r="V1107" s="12">
        <v>4</v>
      </c>
      <c r="W1107" s="12">
        <v>0.38926353000000002</v>
      </c>
      <c r="X1107" s="12">
        <v>1.28120203</v>
      </c>
      <c r="Y1107" s="12">
        <v>1.51069812</v>
      </c>
      <c r="Z1107" s="12">
        <v>1.7708309799999999</v>
      </c>
      <c r="AA1107" s="12" t="s">
        <v>39</v>
      </c>
      <c r="AB1107" s="12">
        <v>1</v>
      </c>
    </row>
    <row r="1108" spans="7:28" ht="16" x14ac:dyDescent="0.2">
      <c r="G1108" s="12" t="s">
        <v>3449</v>
      </c>
      <c r="H1108" s="12">
        <v>120</v>
      </c>
      <c r="I1108" s="12">
        <v>153</v>
      </c>
      <c r="J1108" s="12" t="s">
        <v>2855</v>
      </c>
      <c r="K1108" s="12">
        <v>2014</v>
      </c>
      <c r="L1108" s="12" t="s">
        <v>3450</v>
      </c>
      <c r="M1108" s="12">
        <v>389717991.10000002</v>
      </c>
      <c r="N1108" s="12" t="s">
        <v>104</v>
      </c>
      <c r="O1108" s="12" t="s">
        <v>115</v>
      </c>
      <c r="P1108" s="14">
        <v>41656</v>
      </c>
      <c r="Q1108" s="12" t="s">
        <v>3195</v>
      </c>
      <c r="R1108" s="12" t="s">
        <v>3534</v>
      </c>
      <c r="S1108" s="12">
        <v>0.22</v>
      </c>
      <c r="T1108" s="12">
        <v>436</v>
      </c>
      <c r="U1108" s="12">
        <v>2013</v>
      </c>
      <c r="V1108" s="12">
        <v>1</v>
      </c>
      <c r="W1108" s="12">
        <v>0.38926353000000002</v>
      </c>
      <c r="X1108" s="12">
        <v>1.28120203</v>
      </c>
      <c r="Y1108" s="12">
        <v>1.51069812</v>
      </c>
      <c r="Z1108" s="12">
        <v>1.7708309799999999</v>
      </c>
      <c r="AA1108" s="12" t="s">
        <v>39</v>
      </c>
      <c r="AB1108" s="12">
        <v>1</v>
      </c>
    </row>
    <row r="1109" spans="7:28" ht="16" x14ac:dyDescent="0.2">
      <c r="G1109" s="12" t="s">
        <v>5089</v>
      </c>
      <c r="H1109" s="12">
        <v>114</v>
      </c>
      <c r="I1109" s="12">
        <v>24</v>
      </c>
      <c r="J1109" s="12" t="s">
        <v>4729</v>
      </c>
      <c r="K1109" s="12">
        <v>2014</v>
      </c>
      <c r="L1109" s="12" t="s">
        <v>5090</v>
      </c>
      <c r="M1109" s="12">
        <v>5625488497</v>
      </c>
      <c r="N1109" s="12" t="s">
        <v>35</v>
      </c>
      <c r="O1109" s="12" t="s">
        <v>154</v>
      </c>
      <c r="P1109" s="14">
        <v>41662</v>
      </c>
      <c r="Q1109" s="12" t="s">
        <v>5106</v>
      </c>
      <c r="R1109" s="12" t="s">
        <v>1832</v>
      </c>
      <c r="S1109" s="12">
        <v>0.01</v>
      </c>
      <c r="T1109" s="12">
        <v>5076</v>
      </c>
      <c r="U1109" s="12">
        <v>2013</v>
      </c>
      <c r="V1109" s="12">
        <v>1</v>
      </c>
      <c r="W1109" s="12">
        <v>-1.3516718000000001</v>
      </c>
      <c r="X1109" s="12">
        <v>0.81405240999999995</v>
      </c>
      <c r="Y1109" s="12">
        <v>1.25369219</v>
      </c>
      <c r="Z1109" s="12">
        <v>1.6160509199999999</v>
      </c>
      <c r="AA1109" s="12" t="s">
        <v>110</v>
      </c>
      <c r="AB1109" s="12">
        <v>0</v>
      </c>
    </row>
    <row r="1110" spans="7:28" ht="16" x14ac:dyDescent="0.2">
      <c r="G1110" s="12" t="s">
        <v>5121</v>
      </c>
      <c r="H1110" s="12">
        <v>97</v>
      </c>
      <c r="I1110" s="12">
        <v>23</v>
      </c>
      <c r="J1110" s="12" t="s">
        <v>4729</v>
      </c>
      <c r="K1110" s="12">
        <v>2014</v>
      </c>
      <c r="L1110" s="12" t="s">
        <v>5122</v>
      </c>
      <c r="M1110" s="12">
        <v>503423572.30000001</v>
      </c>
      <c r="N1110" s="12" t="s">
        <v>111</v>
      </c>
      <c r="O1110" s="12" t="s">
        <v>125</v>
      </c>
      <c r="P1110" s="14">
        <v>41663</v>
      </c>
      <c r="Q1110" s="12" t="s">
        <v>5137</v>
      </c>
      <c r="R1110" s="12" t="s">
        <v>4812</v>
      </c>
      <c r="S1110" s="12">
        <v>0.08</v>
      </c>
      <c r="T1110" s="12">
        <v>749</v>
      </c>
      <c r="U1110" s="12">
        <v>2006</v>
      </c>
      <c r="V1110" s="12">
        <v>8</v>
      </c>
      <c r="W1110" s="12">
        <v>-3.7860078000000001</v>
      </c>
      <c r="X1110" s="12">
        <v>-0.50093350000000003</v>
      </c>
      <c r="Y1110" s="12">
        <v>0.66729000999999999</v>
      </c>
      <c r="Z1110" s="12">
        <v>1.2281354600000001</v>
      </c>
      <c r="AA1110" s="12" t="s">
        <v>107</v>
      </c>
      <c r="AB1110" s="12">
        <v>0</v>
      </c>
    </row>
    <row r="1111" spans="7:28" ht="16" x14ac:dyDescent="0.2">
      <c r="G1111" s="12" t="s">
        <v>4851</v>
      </c>
      <c r="H1111" s="12">
        <v>120</v>
      </c>
      <c r="I1111" s="12">
        <v>42</v>
      </c>
      <c r="J1111" s="12" t="s">
        <v>4729</v>
      </c>
      <c r="K1111" s="12">
        <v>2014</v>
      </c>
      <c r="L1111" s="12" t="s">
        <v>4852</v>
      </c>
      <c r="M1111" s="12">
        <v>533717759.69999999</v>
      </c>
      <c r="N1111" s="12" t="s">
        <v>44</v>
      </c>
      <c r="O1111" s="12" t="s">
        <v>218</v>
      </c>
      <c r="P1111" s="14">
        <v>41669</v>
      </c>
      <c r="Q1111" s="12" t="s">
        <v>4897</v>
      </c>
      <c r="R1111" s="12" t="s">
        <v>4898</v>
      </c>
      <c r="S1111" s="12">
        <v>6.72</v>
      </c>
      <c r="T1111" s="12">
        <v>44</v>
      </c>
      <c r="U1111" s="12">
        <v>2007</v>
      </c>
      <c r="V1111" s="12">
        <v>7</v>
      </c>
      <c r="W1111" s="12">
        <v>-1.4446399000000001</v>
      </c>
      <c r="X1111" s="12">
        <v>-0.43097190000000002</v>
      </c>
      <c r="Y1111" s="12">
        <v>0.68597140000000001</v>
      </c>
      <c r="Z1111" s="12">
        <v>1.23767787</v>
      </c>
      <c r="AA1111" s="12" t="s">
        <v>131</v>
      </c>
      <c r="AB1111" s="12">
        <v>0</v>
      </c>
    </row>
    <row r="1112" spans="7:28" ht="16" x14ac:dyDescent="0.2">
      <c r="G1112" s="12" t="s">
        <v>1268</v>
      </c>
      <c r="H1112" s="12">
        <v>127</v>
      </c>
      <c r="I1112" s="12">
        <v>260</v>
      </c>
      <c r="J1112" s="12" t="s">
        <v>11</v>
      </c>
      <c r="K1112" s="12">
        <v>2014</v>
      </c>
      <c r="L1112" s="12" t="s">
        <v>1269</v>
      </c>
      <c r="M1112" s="12">
        <v>726452546.79999995</v>
      </c>
      <c r="N1112" s="12" t="s">
        <v>142</v>
      </c>
      <c r="O1112" s="12" t="s">
        <v>278</v>
      </c>
      <c r="P1112" s="14">
        <v>41670</v>
      </c>
      <c r="Q1112" s="12" t="s">
        <v>1317</v>
      </c>
      <c r="R1112" s="12" t="s">
        <v>782</v>
      </c>
      <c r="S1112" s="12">
        <v>0.12</v>
      </c>
      <c r="T1112" s="12">
        <v>586</v>
      </c>
      <c r="U1112" s="12">
        <v>2013</v>
      </c>
      <c r="V1112" s="12">
        <v>1</v>
      </c>
      <c r="W1112" s="12">
        <v>-1.7342464</v>
      </c>
      <c r="X1112" s="12">
        <v>-0.88049509999999998</v>
      </c>
      <c r="Y1112" s="12">
        <v>0.50110264999999998</v>
      </c>
      <c r="Z1112" s="12">
        <v>1.1133815</v>
      </c>
      <c r="AA1112" s="12" t="s">
        <v>107</v>
      </c>
      <c r="AB1112" s="12">
        <v>1</v>
      </c>
    </row>
    <row r="1113" spans="7:28" ht="16" x14ac:dyDescent="0.2">
      <c r="G1113" s="12" t="s">
        <v>2938</v>
      </c>
      <c r="H1113" s="12">
        <v>132</v>
      </c>
      <c r="I1113" s="12">
        <v>195</v>
      </c>
      <c r="J1113" s="12" t="s">
        <v>2855</v>
      </c>
      <c r="K1113" s="12">
        <v>2014</v>
      </c>
      <c r="L1113" s="12" t="s">
        <v>2939</v>
      </c>
      <c r="M1113" s="12">
        <v>2669786955</v>
      </c>
      <c r="N1113" s="12" t="s">
        <v>44</v>
      </c>
      <c r="O1113" s="12" t="s">
        <v>218</v>
      </c>
      <c r="P1113" s="14">
        <v>41670</v>
      </c>
      <c r="Q1113" s="12" t="s">
        <v>834</v>
      </c>
      <c r="R1113" s="12" t="s">
        <v>2972</v>
      </c>
      <c r="S1113" s="12">
        <v>18.64</v>
      </c>
      <c r="T1113" s="12">
        <v>520</v>
      </c>
      <c r="U1113" s="12">
        <v>2010</v>
      </c>
      <c r="V1113" s="12">
        <v>4</v>
      </c>
      <c r="W1113" s="12">
        <v>-1.7342464</v>
      </c>
      <c r="X1113" s="12">
        <v>-0.88049509999999998</v>
      </c>
      <c r="Y1113" s="12">
        <v>0.50110264999999998</v>
      </c>
      <c r="Z1113" s="12">
        <v>1.1133815</v>
      </c>
      <c r="AA1113" s="12" t="s">
        <v>107</v>
      </c>
      <c r="AB1113" s="12">
        <v>1</v>
      </c>
    </row>
    <row r="1114" spans="7:28" ht="16" x14ac:dyDescent="0.2">
      <c r="G1114" s="12" t="s">
        <v>3674</v>
      </c>
      <c r="H1114" s="12">
        <v>116</v>
      </c>
      <c r="I1114" s="12">
        <v>134</v>
      </c>
      <c r="J1114" s="12" t="s">
        <v>3480</v>
      </c>
      <c r="K1114" s="12">
        <v>2014</v>
      </c>
      <c r="L1114" s="12" t="s">
        <v>3675</v>
      </c>
      <c r="M1114" s="12">
        <v>401436098.10000002</v>
      </c>
      <c r="N1114" s="12" t="s">
        <v>44</v>
      </c>
      <c r="O1114" s="12" t="s">
        <v>218</v>
      </c>
      <c r="P1114" s="14">
        <v>41670</v>
      </c>
      <c r="Q1114" s="16">
        <v>911000</v>
      </c>
      <c r="R1114" s="12" t="s">
        <v>3704</v>
      </c>
      <c r="S1114" s="12">
        <v>9.59</v>
      </c>
      <c r="T1114" s="12">
        <v>37</v>
      </c>
      <c r="U1114" s="12">
        <v>2004</v>
      </c>
      <c r="V1114" s="12">
        <v>10</v>
      </c>
      <c r="W1114" s="12">
        <v>-1.7342464</v>
      </c>
      <c r="X1114" s="12">
        <v>-0.88049509999999998</v>
      </c>
      <c r="Y1114" s="12">
        <v>0.50110264999999998</v>
      </c>
      <c r="Z1114" s="12">
        <v>1.1133815</v>
      </c>
      <c r="AA1114" s="12" t="s">
        <v>131</v>
      </c>
      <c r="AB1114" s="12">
        <v>1</v>
      </c>
    </row>
    <row r="1115" spans="7:28" ht="16" x14ac:dyDescent="0.2">
      <c r="G1115" s="12" t="s">
        <v>465</v>
      </c>
      <c r="H1115" s="12">
        <v>126</v>
      </c>
      <c r="I1115" s="12">
        <v>262</v>
      </c>
      <c r="J1115" s="12" t="s">
        <v>11</v>
      </c>
      <c r="K1115" s="12">
        <v>2014</v>
      </c>
      <c r="L1115" s="12" t="s">
        <v>466</v>
      </c>
      <c r="M1115" s="12">
        <v>1021523704</v>
      </c>
      <c r="N1115" s="12" t="s">
        <v>111</v>
      </c>
      <c r="O1115" s="12" t="s">
        <v>496</v>
      </c>
      <c r="P1115" s="14">
        <v>41674</v>
      </c>
      <c r="Q1115" s="12" t="s">
        <v>497</v>
      </c>
      <c r="R1115" s="12">
        <v>-915000</v>
      </c>
      <c r="S1115" s="12">
        <v>7.0000000000000007E-2</v>
      </c>
      <c r="T1115" s="12">
        <v>10516</v>
      </c>
      <c r="U1115" s="12">
        <v>2013</v>
      </c>
      <c r="V1115" s="12">
        <v>1</v>
      </c>
      <c r="W1115" s="12">
        <v>-1.8895778999999999</v>
      </c>
      <c r="X1115" s="12">
        <v>-1.8092220999999999</v>
      </c>
      <c r="Y1115" s="12">
        <v>7.5474559999999996E-2</v>
      </c>
      <c r="Z1115" s="12">
        <v>0.82463986</v>
      </c>
      <c r="AA1115" s="12" t="s">
        <v>48</v>
      </c>
      <c r="AB1115" s="12">
        <v>1</v>
      </c>
    </row>
    <row r="1116" spans="7:28" ht="16" x14ac:dyDescent="0.2">
      <c r="G1116" s="12" t="s">
        <v>2413</v>
      </c>
      <c r="H1116" s="12">
        <v>124</v>
      </c>
      <c r="I1116" s="12">
        <v>230</v>
      </c>
      <c r="J1116" s="12" t="s">
        <v>11</v>
      </c>
      <c r="K1116" s="12">
        <v>2014</v>
      </c>
      <c r="L1116" s="12" t="s">
        <v>2414</v>
      </c>
      <c r="M1116" s="12">
        <v>1090386838</v>
      </c>
      <c r="N1116" s="12" t="s">
        <v>142</v>
      </c>
      <c r="O1116" s="12" t="s">
        <v>1048</v>
      </c>
      <c r="P1116" s="14">
        <v>41675</v>
      </c>
      <c r="Q1116" s="12" t="s">
        <v>2417</v>
      </c>
      <c r="R1116" s="12" t="s">
        <v>2418</v>
      </c>
      <c r="S1116" s="12">
        <v>0.06</v>
      </c>
      <c r="T1116" s="12">
        <v>621</v>
      </c>
      <c r="U1116" s="12">
        <v>2013</v>
      </c>
      <c r="V1116" s="12">
        <v>1</v>
      </c>
      <c r="W1116" s="12">
        <v>-1.8062184999999999</v>
      </c>
      <c r="X1116" s="12">
        <v>-1.9097995999999999</v>
      </c>
      <c r="Y1116" s="12">
        <v>1.4840040000000001E-2</v>
      </c>
      <c r="Z1116" s="12">
        <v>0.78236581999999999</v>
      </c>
      <c r="AA1116" s="12" t="s">
        <v>107</v>
      </c>
      <c r="AB1116" s="12">
        <v>1</v>
      </c>
    </row>
    <row r="1117" spans="7:28" ht="16" x14ac:dyDescent="0.2">
      <c r="G1117" s="12" t="s">
        <v>5470</v>
      </c>
      <c r="H1117" s="12">
        <v>96</v>
      </c>
      <c r="I1117" s="12">
        <v>7</v>
      </c>
      <c r="J1117" s="12" t="s">
        <v>4729</v>
      </c>
      <c r="K1117" s="12">
        <v>2014</v>
      </c>
      <c r="L1117" s="12" t="s">
        <v>5471</v>
      </c>
      <c r="M1117" s="12">
        <v>16424457.449999999</v>
      </c>
      <c r="N1117" s="12" t="s">
        <v>44</v>
      </c>
      <c r="O1117" s="12" t="s">
        <v>367</v>
      </c>
      <c r="P1117" s="14">
        <v>41675</v>
      </c>
      <c r="Q1117" s="12" t="s">
        <v>5533</v>
      </c>
      <c r="R1117" s="12" t="s">
        <v>5534</v>
      </c>
      <c r="S1117" s="12">
        <v>0.56999999999999995</v>
      </c>
      <c r="T1117" s="12">
        <v>95</v>
      </c>
      <c r="U1117" s="12">
        <v>1997</v>
      </c>
      <c r="V1117" s="12">
        <v>17</v>
      </c>
      <c r="W1117" s="12">
        <v>-1.8062184999999999</v>
      </c>
      <c r="X1117" s="12">
        <v>-1.9097995999999999</v>
      </c>
      <c r="Y1117" s="12">
        <v>1.4840040000000001E-2</v>
      </c>
      <c r="Z1117" s="12">
        <v>0.78236581999999999</v>
      </c>
      <c r="AA1117" s="12" t="s">
        <v>131</v>
      </c>
      <c r="AB1117" s="12">
        <v>0</v>
      </c>
    </row>
    <row r="1118" spans="7:28" ht="16" x14ac:dyDescent="0.2">
      <c r="G1118" s="12" t="s">
        <v>574</v>
      </c>
      <c r="H1118" s="12">
        <v>117</v>
      </c>
      <c r="I1118" s="12">
        <v>262</v>
      </c>
      <c r="J1118" s="12" t="s">
        <v>11</v>
      </c>
      <c r="K1118" s="12">
        <v>2014</v>
      </c>
      <c r="L1118" s="12" t="s">
        <v>575</v>
      </c>
      <c r="M1118" s="12">
        <v>1667044671</v>
      </c>
      <c r="N1118" s="12" t="s">
        <v>111</v>
      </c>
      <c r="O1118" s="12" t="s">
        <v>128</v>
      </c>
      <c r="P1118" s="14">
        <v>41676</v>
      </c>
      <c r="Q1118" s="12" t="s">
        <v>698</v>
      </c>
      <c r="R1118" s="12" t="s">
        <v>699</v>
      </c>
      <c r="S1118" s="12">
        <v>0.16</v>
      </c>
      <c r="T1118" s="12">
        <v>72</v>
      </c>
      <c r="U1118" s="12">
        <v>2013</v>
      </c>
      <c r="V1118" s="12">
        <v>1</v>
      </c>
      <c r="W1118" s="12">
        <v>-1.0691968999999999</v>
      </c>
      <c r="X1118" s="12">
        <v>-1.1461825999999999</v>
      </c>
      <c r="Y1118" s="12">
        <v>0.33940074999999997</v>
      </c>
      <c r="Z1118" s="12">
        <v>0.99942708999999996</v>
      </c>
      <c r="AA1118" s="12" t="s">
        <v>131</v>
      </c>
      <c r="AB1118" s="12">
        <v>1</v>
      </c>
    </row>
    <row r="1119" spans="7:28" ht="16" x14ac:dyDescent="0.2">
      <c r="G1119" s="12" t="s">
        <v>4024</v>
      </c>
      <c r="H1119" s="12">
        <v>116</v>
      </c>
      <c r="I1119" s="12">
        <v>104</v>
      </c>
      <c r="J1119" s="12" t="s">
        <v>3480</v>
      </c>
      <c r="K1119" s="12">
        <v>2014</v>
      </c>
      <c r="L1119" s="12" t="s">
        <v>4025</v>
      </c>
      <c r="M1119" s="12">
        <v>34029052.840000004</v>
      </c>
      <c r="N1119" s="12" t="s">
        <v>44</v>
      </c>
      <c r="O1119" s="12" t="s">
        <v>218</v>
      </c>
      <c r="P1119" s="14">
        <v>41676</v>
      </c>
      <c r="Q1119" s="12" t="s">
        <v>2805</v>
      </c>
      <c r="R1119" s="12" t="s">
        <v>4069</v>
      </c>
      <c r="S1119" s="12">
        <v>0.54</v>
      </c>
      <c r="T1119" s="12">
        <v>131</v>
      </c>
      <c r="U1119" s="12">
        <v>2013</v>
      </c>
      <c r="V1119" s="12">
        <v>1</v>
      </c>
      <c r="W1119" s="12">
        <v>-1.0691968999999999</v>
      </c>
      <c r="X1119" s="12">
        <v>-1.1461825999999999</v>
      </c>
      <c r="Y1119" s="12">
        <v>0.33940074999999997</v>
      </c>
      <c r="Z1119" s="12">
        <v>0.99942708999999996</v>
      </c>
      <c r="AA1119" s="12" t="s">
        <v>39</v>
      </c>
      <c r="AB1119" s="12">
        <v>0</v>
      </c>
    </row>
    <row r="1120" spans="7:28" ht="16" x14ac:dyDescent="0.2">
      <c r="G1120" s="12" t="s">
        <v>2983</v>
      </c>
      <c r="H1120" s="12">
        <v>124</v>
      </c>
      <c r="I1120" s="12">
        <v>193</v>
      </c>
      <c r="J1120" s="12" t="s">
        <v>2855</v>
      </c>
      <c r="K1120" s="12">
        <v>2014</v>
      </c>
      <c r="L1120" s="12" t="s">
        <v>2984</v>
      </c>
      <c r="M1120" s="12">
        <v>9017132.0999999996</v>
      </c>
      <c r="N1120" s="12" t="s">
        <v>44</v>
      </c>
      <c r="O1120" s="12" t="s">
        <v>218</v>
      </c>
      <c r="P1120" s="14">
        <v>41677</v>
      </c>
      <c r="Q1120" s="12" t="s">
        <v>3007</v>
      </c>
      <c r="R1120" s="12" t="s">
        <v>3008</v>
      </c>
      <c r="S1120" s="12">
        <v>1.01</v>
      </c>
      <c r="T1120" s="12">
        <v>39</v>
      </c>
      <c r="U1120" s="12">
        <v>1997</v>
      </c>
      <c r="V1120" s="12">
        <v>17</v>
      </c>
      <c r="W1120" s="12">
        <v>-0.3405646</v>
      </c>
      <c r="X1120" s="12">
        <v>-0.35210989999999998</v>
      </c>
      <c r="Y1120" s="12">
        <v>0.69006274000000001</v>
      </c>
      <c r="Z1120" s="12">
        <v>1.23454861</v>
      </c>
      <c r="AA1120" s="12" t="s">
        <v>131</v>
      </c>
      <c r="AB1120" s="12">
        <v>1</v>
      </c>
    </row>
    <row r="1121" spans="7:28" ht="16" x14ac:dyDescent="0.2">
      <c r="G1121" s="12" t="s">
        <v>3971</v>
      </c>
      <c r="H1121" s="12">
        <v>117</v>
      </c>
      <c r="I1121" s="12">
        <v>109</v>
      </c>
      <c r="J1121" s="12" t="s">
        <v>3480</v>
      </c>
      <c r="K1121" s="12">
        <v>2014</v>
      </c>
      <c r="L1121" s="12" t="s">
        <v>3972</v>
      </c>
      <c r="M1121" s="12">
        <v>796009523.39999998</v>
      </c>
      <c r="N1121" s="12" t="s">
        <v>44</v>
      </c>
      <c r="O1121" s="12" t="s">
        <v>218</v>
      </c>
      <c r="P1121" s="14">
        <v>41682</v>
      </c>
      <c r="Q1121" s="12" t="s">
        <v>3979</v>
      </c>
      <c r="R1121" s="12" t="s">
        <v>3980</v>
      </c>
      <c r="S1121" s="12">
        <v>0.25</v>
      </c>
      <c r="T1121" s="12">
        <v>108</v>
      </c>
      <c r="U1121" s="12">
        <v>2007</v>
      </c>
      <c r="V1121" s="12">
        <v>7</v>
      </c>
      <c r="W1121" s="12">
        <v>0.43339850000000002</v>
      </c>
      <c r="X1121" s="12">
        <v>0.40455678</v>
      </c>
      <c r="Y1121" s="12">
        <v>0.98944308999999997</v>
      </c>
      <c r="Z1121" s="12">
        <v>1.4372097399999999</v>
      </c>
      <c r="AA1121" s="12" t="s">
        <v>39</v>
      </c>
      <c r="AB1121" s="12">
        <v>0</v>
      </c>
    </row>
    <row r="1122" spans="7:28" ht="16" x14ac:dyDescent="0.2">
      <c r="G1122" s="12" t="s">
        <v>2427</v>
      </c>
      <c r="H1122" s="12">
        <v>129</v>
      </c>
      <c r="I1122" s="12">
        <v>229</v>
      </c>
      <c r="J1122" s="12" t="s">
        <v>11</v>
      </c>
      <c r="K1122" s="12">
        <v>2014</v>
      </c>
      <c r="L1122" s="12" t="s">
        <v>2428</v>
      </c>
      <c r="M1122" s="12">
        <v>1703028176</v>
      </c>
      <c r="N1122" s="12" t="s">
        <v>97</v>
      </c>
      <c r="O1122" s="12" t="s">
        <v>289</v>
      </c>
      <c r="P1122" s="14">
        <v>41683</v>
      </c>
      <c r="Q1122" s="12" t="s">
        <v>2193</v>
      </c>
      <c r="R1122" s="12" t="s">
        <v>2445</v>
      </c>
      <c r="S1122" s="12">
        <v>0.31</v>
      </c>
      <c r="T1122" s="12">
        <v>6900</v>
      </c>
      <c r="U1122" s="12">
        <v>1977</v>
      </c>
      <c r="V1122" s="12">
        <v>37</v>
      </c>
      <c r="W1122" s="12">
        <v>0.73916992000000004</v>
      </c>
      <c r="X1122" s="12">
        <v>0.78105734999999998</v>
      </c>
      <c r="Y1122" s="12">
        <v>1.1341181</v>
      </c>
      <c r="Z1122" s="12">
        <v>1.5360630399999999</v>
      </c>
      <c r="AA1122" s="12" t="s">
        <v>110</v>
      </c>
      <c r="AB1122" s="12">
        <v>1</v>
      </c>
    </row>
    <row r="1123" spans="7:28" ht="16" x14ac:dyDescent="0.2">
      <c r="G1123" s="12" t="s">
        <v>4953</v>
      </c>
      <c r="H1123" s="12">
        <v>120</v>
      </c>
      <c r="I1123" s="12">
        <v>32</v>
      </c>
      <c r="J1123" s="12" t="s">
        <v>4729</v>
      </c>
      <c r="K1123" s="12">
        <v>2014</v>
      </c>
      <c r="L1123" s="12" t="s">
        <v>4954</v>
      </c>
      <c r="M1123" s="12">
        <v>460715843.30000001</v>
      </c>
      <c r="N1123" s="12" t="s">
        <v>44</v>
      </c>
      <c r="O1123" s="12" t="s">
        <v>218</v>
      </c>
      <c r="P1123" s="14">
        <v>41683</v>
      </c>
      <c r="Q1123" s="12" t="s">
        <v>5009</v>
      </c>
      <c r="R1123" s="12" t="s">
        <v>5010</v>
      </c>
      <c r="S1123" s="12">
        <v>825.96</v>
      </c>
      <c r="T1123" s="12">
        <v>64</v>
      </c>
      <c r="U1123" s="12">
        <v>2006</v>
      </c>
      <c r="V1123" s="12">
        <v>8</v>
      </c>
      <c r="W1123" s="12">
        <v>0.73916992000000004</v>
      </c>
      <c r="X1123" s="12">
        <v>0.78105734999999998</v>
      </c>
      <c r="Y1123" s="12">
        <v>1.1341181</v>
      </c>
      <c r="Z1123" s="12">
        <v>1.5360630399999999</v>
      </c>
      <c r="AA1123" s="12" t="s">
        <v>131</v>
      </c>
      <c r="AB1123" s="12">
        <v>0</v>
      </c>
    </row>
    <row r="1124" spans="7:28" ht="16" x14ac:dyDescent="0.2">
      <c r="G1124" s="12" t="s">
        <v>1998</v>
      </c>
      <c r="H1124" s="12">
        <v>138</v>
      </c>
      <c r="I1124" s="12">
        <v>245</v>
      </c>
      <c r="J1124" s="12" t="s">
        <v>11</v>
      </c>
      <c r="K1124" s="12">
        <v>2014</v>
      </c>
      <c r="L1124" s="12" t="s">
        <v>1999</v>
      </c>
      <c r="M1124" s="12">
        <v>2957836788</v>
      </c>
      <c r="N1124" s="12" t="s">
        <v>44</v>
      </c>
      <c r="O1124" s="12" t="s">
        <v>485</v>
      </c>
      <c r="P1124" s="14">
        <v>41684</v>
      </c>
      <c r="Q1124" s="12" t="s">
        <v>2053</v>
      </c>
      <c r="R1124" s="12" t="s">
        <v>2054</v>
      </c>
      <c r="S1124" s="12">
        <v>0.23</v>
      </c>
      <c r="T1124" s="12">
        <v>770</v>
      </c>
      <c r="U1124" s="12">
        <v>2001</v>
      </c>
      <c r="V1124" s="12">
        <v>13</v>
      </c>
      <c r="W1124" s="12">
        <v>1.0093846500000001</v>
      </c>
      <c r="X1124" s="12">
        <v>1.08332411</v>
      </c>
      <c r="Y1124" s="12">
        <v>1.2511110000000001</v>
      </c>
      <c r="Z1124" s="12">
        <v>1.61568862</v>
      </c>
      <c r="AA1124" s="12" t="s">
        <v>107</v>
      </c>
      <c r="AB1124" s="12">
        <v>1</v>
      </c>
    </row>
    <row r="1125" spans="7:28" ht="16" x14ac:dyDescent="0.2">
      <c r="G1125" s="12" t="s">
        <v>2134</v>
      </c>
      <c r="H1125" s="12">
        <v>130</v>
      </c>
      <c r="I1125" s="12">
        <v>240</v>
      </c>
      <c r="J1125" s="12" t="s">
        <v>11</v>
      </c>
      <c r="K1125" s="12">
        <v>2014</v>
      </c>
      <c r="L1125" s="12" t="s">
        <v>2135</v>
      </c>
      <c r="M1125" s="12">
        <v>2649742761</v>
      </c>
      <c r="N1125" s="12" t="s">
        <v>35</v>
      </c>
      <c r="O1125" s="12" t="s">
        <v>36</v>
      </c>
      <c r="P1125" s="14">
        <v>41690</v>
      </c>
      <c r="Q1125" s="12" t="s">
        <v>2187</v>
      </c>
      <c r="R1125" s="12" t="s">
        <v>2188</v>
      </c>
      <c r="S1125" s="12">
        <v>0.24</v>
      </c>
      <c r="T1125" s="12">
        <v>7570</v>
      </c>
      <c r="U1125" s="12">
        <v>2009</v>
      </c>
      <c r="V1125" s="12">
        <v>5</v>
      </c>
      <c r="W1125" s="12">
        <v>1.11398807</v>
      </c>
      <c r="X1125" s="12">
        <v>1.0112298500000001</v>
      </c>
      <c r="Y1125" s="12">
        <v>1.20890816</v>
      </c>
      <c r="Z1125" s="12">
        <v>1.58252521</v>
      </c>
      <c r="AA1125" s="12" t="s">
        <v>110</v>
      </c>
      <c r="AB1125" s="12">
        <v>1</v>
      </c>
    </row>
    <row r="1126" spans="7:28" ht="16" x14ac:dyDescent="0.2">
      <c r="G1126" s="12" t="s">
        <v>4094</v>
      </c>
      <c r="H1126" s="12">
        <v>116</v>
      </c>
      <c r="I1126" s="12">
        <v>99</v>
      </c>
      <c r="J1126" s="12" t="s">
        <v>4092</v>
      </c>
      <c r="K1126" s="12">
        <v>2014</v>
      </c>
      <c r="L1126" s="12" t="s">
        <v>4095</v>
      </c>
      <c r="M1126" s="12">
        <v>17500000</v>
      </c>
      <c r="N1126" s="12" t="s">
        <v>44</v>
      </c>
      <c r="O1126" s="12" t="s">
        <v>218</v>
      </c>
      <c r="P1126" s="14">
        <v>41690</v>
      </c>
      <c r="Q1126" s="12" t="s">
        <v>4104</v>
      </c>
      <c r="R1126" s="12" t="s">
        <v>4105</v>
      </c>
      <c r="S1126" s="12">
        <v>0.28999999999999998</v>
      </c>
      <c r="T1126" s="12">
        <v>323</v>
      </c>
      <c r="U1126" s="12">
        <v>1981</v>
      </c>
      <c r="V1126" s="12">
        <v>33</v>
      </c>
      <c r="W1126" s="12">
        <v>1.11398807</v>
      </c>
      <c r="X1126" s="12">
        <v>1.0112298500000001</v>
      </c>
      <c r="Y1126" s="12">
        <v>1.20890816</v>
      </c>
      <c r="Z1126" s="12">
        <v>1.58252521</v>
      </c>
      <c r="AA1126" s="12" t="s">
        <v>39</v>
      </c>
      <c r="AB1126" s="12">
        <v>0</v>
      </c>
    </row>
    <row r="1127" spans="7:28" ht="16" x14ac:dyDescent="0.2">
      <c r="G1127" s="12" t="s">
        <v>5214</v>
      </c>
      <c r="H1127" s="12">
        <v>124</v>
      </c>
      <c r="I1127" s="12">
        <v>18</v>
      </c>
      <c r="J1127" s="12" t="s">
        <v>4729</v>
      </c>
      <c r="K1127" s="12">
        <v>2014</v>
      </c>
      <c r="L1127" s="12" t="s">
        <v>5215</v>
      </c>
      <c r="M1127" s="12">
        <v>1859878798</v>
      </c>
      <c r="N1127" s="12" t="s">
        <v>118</v>
      </c>
      <c r="O1127" s="12" t="s">
        <v>226</v>
      </c>
      <c r="P1127" s="14">
        <v>41698</v>
      </c>
      <c r="Q1127" s="12" t="s">
        <v>5225</v>
      </c>
      <c r="R1127" s="12" t="s">
        <v>1277</v>
      </c>
      <c r="S1127" s="12">
        <v>0.32</v>
      </c>
      <c r="T1127" s="12">
        <v>1251</v>
      </c>
      <c r="U1127" s="12">
        <v>2004</v>
      </c>
      <c r="V1127" s="12">
        <v>10</v>
      </c>
      <c r="W1127" s="12">
        <v>1.31307471</v>
      </c>
      <c r="X1127" s="12">
        <v>1.50556154</v>
      </c>
      <c r="Y1127" s="12">
        <v>1.4428257099999999</v>
      </c>
      <c r="Z1127" s="12">
        <v>1.72910469</v>
      </c>
      <c r="AA1127" s="12" t="s">
        <v>43</v>
      </c>
      <c r="AB1127" s="12">
        <v>0</v>
      </c>
    </row>
    <row r="1128" spans="7:28" ht="16" x14ac:dyDescent="0.2">
      <c r="G1128" s="12" t="s">
        <v>5310</v>
      </c>
      <c r="H1128" s="12">
        <v>108</v>
      </c>
      <c r="I1128" s="12">
        <v>13</v>
      </c>
      <c r="J1128" s="12" t="s">
        <v>4729</v>
      </c>
      <c r="K1128" s="12">
        <v>2014</v>
      </c>
      <c r="L1128" s="12" t="s">
        <v>5311</v>
      </c>
      <c r="M1128" s="12">
        <v>1251352367</v>
      </c>
      <c r="N1128" s="12" t="s">
        <v>111</v>
      </c>
      <c r="O1128" s="12" t="s">
        <v>4235</v>
      </c>
      <c r="P1128" s="14">
        <v>41705</v>
      </c>
      <c r="Q1128" s="12" t="s">
        <v>5317</v>
      </c>
      <c r="R1128" s="12" t="s">
        <v>5318</v>
      </c>
      <c r="S1128" s="12">
        <v>0.17</v>
      </c>
      <c r="T1128" s="12">
        <v>727</v>
      </c>
      <c r="U1128" s="12">
        <v>1998</v>
      </c>
      <c r="V1128" s="12">
        <v>16</v>
      </c>
      <c r="W1128" s="12">
        <v>1.37514034</v>
      </c>
      <c r="X1128" s="12">
        <v>1.8009415799999999</v>
      </c>
      <c r="Y1128" s="12">
        <v>1.69011015</v>
      </c>
      <c r="Z1128" s="12">
        <v>1.8573803799999999</v>
      </c>
      <c r="AA1128" s="12" t="s">
        <v>107</v>
      </c>
      <c r="AB1128" s="12">
        <v>0</v>
      </c>
    </row>
    <row r="1129" spans="7:28" ht="16" x14ac:dyDescent="0.2">
      <c r="G1129" s="12" t="s">
        <v>5456</v>
      </c>
      <c r="H1129" s="12">
        <v>112</v>
      </c>
      <c r="I1129" s="12">
        <v>8</v>
      </c>
      <c r="J1129" s="12" t="s">
        <v>4729</v>
      </c>
      <c r="K1129" s="12">
        <v>2014</v>
      </c>
      <c r="L1129" s="12" t="s">
        <v>5457</v>
      </c>
      <c r="M1129" s="12">
        <v>224039649.40000001</v>
      </c>
      <c r="N1129" s="12" t="s">
        <v>44</v>
      </c>
      <c r="O1129" s="12" t="s">
        <v>218</v>
      </c>
      <c r="P1129" s="14">
        <v>41705</v>
      </c>
      <c r="Q1129" s="12" t="s">
        <v>5521</v>
      </c>
      <c r="R1129" s="12" t="s">
        <v>5522</v>
      </c>
      <c r="S1129" s="12">
        <v>0.04</v>
      </c>
      <c r="T1129" s="12">
        <v>256</v>
      </c>
      <c r="U1129" s="12">
        <v>2007</v>
      </c>
      <c r="V1129" s="12">
        <v>7</v>
      </c>
      <c r="W1129" s="12">
        <v>1.37514034</v>
      </c>
      <c r="X1129" s="12">
        <v>1.8009415799999999</v>
      </c>
      <c r="Y1129" s="12">
        <v>1.69011015</v>
      </c>
      <c r="Z1129" s="12">
        <v>1.8573803799999999</v>
      </c>
      <c r="AA1129" s="12" t="s">
        <v>39</v>
      </c>
      <c r="AB1129" s="12">
        <v>0</v>
      </c>
    </row>
    <row r="1130" spans="7:28" ht="16" x14ac:dyDescent="0.2">
      <c r="G1130" s="12" t="s">
        <v>5494</v>
      </c>
      <c r="H1130" s="12">
        <v>118</v>
      </c>
      <c r="I1130" s="12">
        <v>5</v>
      </c>
      <c r="J1130" s="12" t="s">
        <v>4729</v>
      </c>
      <c r="K1130" s="12">
        <v>2014</v>
      </c>
      <c r="L1130" s="12" t="s">
        <v>5495</v>
      </c>
      <c r="M1130" s="12">
        <v>89005346.099999994</v>
      </c>
      <c r="N1130" s="12" t="s">
        <v>44</v>
      </c>
      <c r="O1130" s="12" t="s">
        <v>218</v>
      </c>
      <c r="P1130" s="14">
        <v>41711</v>
      </c>
      <c r="Q1130" s="12" t="s">
        <v>5555</v>
      </c>
      <c r="R1130" s="12" t="s">
        <v>5556</v>
      </c>
      <c r="S1130" s="12">
        <v>1.32</v>
      </c>
      <c r="T1130" s="12">
        <v>17</v>
      </c>
      <c r="U1130" s="12">
        <v>2000</v>
      </c>
      <c r="V1130" s="12">
        <v>14</v>
      </c>
      <c r="W1130" s="12">
        <v>-0.2040352</v>
      </c>
      <c r="X1130" s="12">
        <v>0.62331117000000003</v>
      </c>
      <c r="Y1130" s="12">
        <v>1.06426606</v>
      </c>
      <c r="Z1130" s="12">
        <v>1.4687420200000001</v>
      </c>
      <c r="AA1130" s="12" t="s">
        <v>131</v>
      </c>
      <c r="AB1130" s="12">
        <v>0</v>
      </c>
    </row>
    <row r="1131" spans="7:28" ht="16" x14ac:dyDescent="0.2">
      <c r="G1131" s="12" t="s">
        <v>5669</v>
      </c>
      <c r="H1131" s="12">
        <v>123</v>
      </c>
      <c r="I1131" s="12">
        <v>2</v>
      </c>
      <c r="J1131" s="12" t="s">
        <v>4729</v>
      </c>
      <c r="K1131" s="12">
        <v>2014</v>
      </c>
      <c r="L1131" s="12" t="s">
        <v>5670</v>
      </c>
      <c r="M1131" s="12">
        <v>466696417.80000001</v>
      </c>
      <c r="N1131" s="12" t="s">
        <v>118</v>
      </c>
      <c r="O1131" s="12" t="s">
        <v>119</v>
      </c>
      <c r="P1131" s="14">
        <v>41712</v>
      </c>
      <c r="Q1131" s="12" t="s">
        <v>5677</v>
      </c>
      <c r="R1131" s="12" t="s">
        <v>5678</v>
      </c>
      <c r="S1131" s="12">
        <v>0.28999999999999998</v>
      </c>
      <c r="T1131" s="12">
        <v>527</v>
      </c>
      <c r="U1131" s="12">
        <v>2008</v>
      </c>
      <c r="V1131" s="12">
        <v>6</v>
      </c>
      <c r="W1131" s="12">
        <v>-0.57581039999999994</v>
      </c>
      <c r="X1131" s="12">
        <v>0.43618651000000003</v>
      </c>
      <c r="Y1131" s="12">
        <v>0.95904252000000001</v>
      </c>
      <c r="Z1131" s="12">
        <v>1.40384855</v>
      </c>
      <c r="AA1131" s="12" t="s">
        <v>107</v>
      </c>
      <c r="AB1131" s="12">
        <v>0</v>
      </c>
    </row>
    <row r="1132" spans="7:28" ht="16" x14ac:dyDescent="0.2">
      <c r="G1132" s="12" t="s">
        <v>5295</v>
      </c>
      <c r="H1132" s="12">
        <v>115</v>
      </c>
      <c r="I1132" s="12">
        <v>14</v>
      </c>
      <c r="J1132" s="12" t="s">
        <v>4729</v>
      </c>
      <c r="K1132" s="12">
        <v>2014</v>
      </c>
      <c r="L1132" s="12" t="s">
        <v>5296</v>
      </c>
      <c r="M1132" s="12">
        <v>90283818</v>
      </c>
      <c r="N1132" s="12" t="s">
        <v>97</v>
      </c>
      <c r="O1132" s="12" t="s">
        <v>3862</v>
      </c>
      <c r="P1132" s="14">
        <v>41715</v>
      </c>
      <c r="Q1132" s="12" t="s">
        <v>5301</v>
      </c>
      <c r="R1132" s="12" t="s">
        <v>2789</v>
      </c>
      <c r="S1132" s="12">
        <v>0.03</v>
      </c>
      <c r="T1132" s="12">
        <v>127</v>
      </c>
      <c r="U1132" s="12">
        <v>1965</v>
      </c>
      <c r="V1132" s="12">
        <v>49</v>
      </c>
      <c r="W1132" s="12">
        <v>0.28552677999999998</v>
      </c>
      <c r="X1132" s="12">
        <v>0.97716044000000002</v>
      </c>
      <c r="Y1132" s="12">
        <v>1.26253645</v>
      </c>
      <c r="Z1132" s="12">
        <v>1.5772010000000001</v>
      </c>
      <c r="AA1132" s="12" t="s">
        <v>39</v>
      </c>
      <c r="AB1132" s="12">
        <v>0</v>
      </c>
    </row>
    <row r="1133" spans="7:28" ht="16" x14ac:dyDescent="0.2">
      <c r="G1133" s="12" t="s">
        <v>4040</v>
      </c>
      <c r="H1133" s="12">
        <v>129</v>
      </c>
      <c r="I1133" s="12">
        <v>101</v>
      </c>
      <c r="J1133" s="12" t="s">
        <v>3480</v>
      </c>
      <c r="K1133" s="12">
        <v>2014</v>
      </c>
      <c r="L1133" s="12" t="s">
        <v>4041</v>
      </c>
      <c r="M1133" s="12">
        <v>2874794719</v>
      </c>
      <c r="N1133" s="12" t="s">
        <v>118</v>
      </c>
      <c r="O1133" s="12" t="s">
        <v>226</v>
      </c>
      <c r="P1133" s="14">
        <v>41717</v>
      </c>
      <c r="Q1133" s="12" t="s">
        <v>4083</v>
      </c>
      <c r="R1133" s="12" t="s">
        <v>4084</v>
      </c>
      <c r="S1133" s="12">
        <v>0.3</v>
      </c>
      <c r="T1133" s="12">
        <v>2115</v>
      </c>
      <c r="U1133" s="12">
        <v>2013</v>
      </c>
      <c r="V1133" s="12">
        <v>1</v>
      </c>
      <c r="W1133" s="12">
        <v>0.34818970999999999</v>
      </c>
      <c r="X1133" s="12">
        <v>0.97099933000000005</v>
      </c>
      <c r="Y1133" s="12">
        <v>1.2588039900000001</v>
      </c>
      <c r="Z1133" s="12">
        <v>1.5738946599999999</v>
      </c>
      <c r="AA1133" s="12" t="s">
        <v>43</v>
      </c>
      <c r="AB1133" s="12">
        <v>0</v>
      </c>
    </row>
    <row r="1134" spans="7:28" ht="16" x14ac:dyDescent="0.2">
      <c r="G1134" s="12" t="s">
        <v>2541</v>
      </c>
      <c r="H1134" s="12">
        <v>66</v>
      </c>
      <c r="I1134" s="12">
        <v>223</v>
      </c>
      <c r="J1134" s="12" t="s">
        <v>11</v>
      </c>
      <c r="K1134" s="12">
        <v>2014</v>
      </c>
      <c r="L1134" s="12" t="s">
        <v>2542</v>
      </c>
      <c r="M1134" s="12">
        <v>586375627.20000005</v>
      </c>
      <c r="N1134" s="12" t="s">
        <v>142</v>
      </c>
      <c r="O1134" s="12" t="s">
        <v>1051</v>
      </c>
      <c r="P1134" s="14">
        <v>41718</v>
      </c>
      <c r="Q1134" s="12" t="s">
        <v>2547</v>
      </c>
      <c r="R1134" s="12" t="s">
        <v>2548</v>
      </c>
      <c r="S1134" s="12">
        <v>0.06</v>
      </c>
      <c r="T1134" s="12">
        <v>2311</v>
      </c>
      <c r="U1134" s="12">
        <v>1927</v>
      </c>
      <c r="V1134" s="12">
        <v>87</v>
      </c>
      <c r="W1134" s="12">
        <v>1.0012250499999999</v>
      </c>
      <c r="X1134" s="12">
        <v>1.29811671</v>
      </c>
      <c r="Y1134" s="12">
        <v>1.4398356400000001</v>
      </c>
      <c r="Z1134" s="12">
        <v>1.68019674</v>
      </c>
      <c r="AA1134" s="12" t="s">
        <v>43</v>
      </c>
      <c r="AB1134" s="12">
        <v>1</v>
      </c>
    </row>
    <row r="1135" spans="7:28" ht="16" x14ac:dyDescent="0.2">
      <c r="G1135" s="12" t="s">
        <v>3680</v>
      </c>
      <c r="H1135" s="12">
        <v>131</v>
      </c>
      <c r="I1135" s="12">
        <v>133</v>
      </c>
      <c r="J1135" s="12" t="s">
        <v>3480</v>
      </c>
      <c r="K1135" s="12">
        <v>2014</v>
      </c>
      <c r="L1135" s="12" t="s">
        <v>3681</v>
      </c>
      <c r="M1135" s="12">
        <v>1996343063</v>
      </c>
      <c r="N1135" s="12" t="s">
        <v>118</v>
      </c>
      <c r="O1135" s="12" t="s">
        <v>226</v>
      </c>
      <c r="P1135" s="14">
        <v>41718</v>
      </c>
      <c r="Q1135" s="12" t="s">
        <v>3709</v>
      </c>
      <c r="R1135" s="12" t="s">
        <v>3710</v>
      </c>
      <c r="S1135" s="12">
        <v>0.28999999999999998</v>
      </c>
      <c r="T1135" s="12">
        <v>844</v>
      </c>
      <c r="U1135" s="12">
        <v>2005</v>
      </c>
      <c r="V1135" s="12">
        <v>9</v>
      </c>
      <c r="W1135" s="12">
        <v>1.0012250499999999</v>
      </c>
      <c r="X1135" s="12">
        <v>1.29811671</v>
      </c>
      <c r="Y1135" s="12">
        <v>1.4398356400000001</v>
      </c>
      <c r="Z1135" s="12">
        <v>1.68019674</v>
      </c>
      <c r="AA1135" s="12" t="s">
        <v>107</v>
      </c>
      <c r="AB1135" s="12">
        <v>1</v>
      </c>
    </row>
    <row r="1136" spans="7:28" ht="16" x14ac:dyDescent="0.2">
      <c r="G1136" s="12" t="s">
        <v>3690</v>
      </c>
      <c r="H1136" s="12">
        <v>117</v>
      </c>
      <c r="I1136" s="12">
        <v>132</v>
      </c>
      <c r="J1136" s="12" t="s">
        <v>3480</v>
      </c>
      <c r="K1136" s="12">
        <v>2014</v>
      </c>
      <c r="L1136" s="12" t="s">
        <v>3691</v>
      </c>
      <c r="M1136" s="12">
        <v>481044401.5</v>
      </c>
      <c r="N1136" s="12" t="s">
        <v>44</v>
      </c>
      <c r="O1136" s="12" t="s">
        <v>218</v>
      </c>
      <c r="P1136" s="14">
        <v>41718</v>
      </c>
      <c r="Q1136" s="12" t="s">
        <v>3719</v>
      </c>
      <c r="R1136" s="12" t="s">
        <v>3720</v>
      </c>
      <c r="S1136" s="12">
        <v>114.95</v>
      </c>
      <c r="T1136" s="12">
        <v>114</v>
      </c>
      <c r="U1136" s="12">
        <v>2007</v>
      </c>
      <c r="V1136" s="12">
        <v>7</v>
      </c>
      <c r="W1136" s="12">
        <v>1.0012250499999999</v>
      </c>
      <c r="X1136" s="12">
        <v>1.29811671</v>
      </c>
      <c r="Y1136" s="12">
        <v>1.4398356400000001</v>
      </c>
      <c r="Z1136" s="12">
        <v>1.68019674</v>
      </c>
      <c r="AA1136" s="12" t="s">
        <v>39</v>
      </c>
      <c r="AB1136" s="12">
        <v>1</v>
      </c>
    </row>
    <row r="1137" spans="7:28" ht="16" x14ac:dyDescent="0.2">
      <c r="G1137" s="12" t="s">
        <v>5582</v>
      </c>
      <c r="H1137" s="12">
        <v>112</v>
      </c>
      <c r="I1137" s="12">
        <v>4</v>
      </c>
      <c r="J1137" s="12" t="s">
        <v>4729</v>
      </c>
      <c r="K1137" s="12">
        <v>2014</v>
      </c>
      <c r="L1137" s="12" t="s">
        <v>5583</v>
      </c>
      <c r="M1137" s="12">
        <v>137943458.69999999</v>
      </c>
      <c r="N1137" s="12" t="s">
        <v>407</v>
      </c>
      <c r="O1137" s="12" t="s">
        <v>1660</v>
      </c>
      <c r="P1137" s="14">
        <v>41718</v>
      </c>
      <c r="Q1137" s="12" t="s">
        <v>2175</v>
      </c>
      <c r="R1137" s="12" t="s">
        <v>5634</v>
      </c>
      <c r="S1137" s="12">
        <v>0.6</v>
      </c>
      <c r="T1137" s="12">
        <v>76</v>
      </c>
      <c r="U1137" s="12">
        <v>2000</v>
      </c>
      <c r="V1137" s="12">
        <v>14</v>
      </c>
      <c r="W1137" s="12">
        <v>1.0012250499999999</v>
      </c>
      <c r="X1137" s="12">
        <v>1.29811671</v>
      </c>
      <c r="Y1137" s="12">
        <v>1.4398356400000001</v>
      </c>
      <c r="Z1137" s="12">
        <v>1.68019674</v>
      </c>
      <c r="AA1137" s="12" t="s">
        <v>131</v>
      </c>
      <c r="AB1137" s="12">
        <v>0</v>
      </c>
    </row>
    <row r="1138" spans="7:28" ht="16" x14ac:dyDescent="0.2">
      <c r="G1138" s="12" t="s">
        <v>5125</v>
      </c>
      <c r="H1138" s="12">
        <v>116</v>
      </c>
      <c r="I1138" s="12">
        <v>22</v>
      </c>
      <c r="J1138" s="12" t="s">
        <v>4729</v>
      </c>
      <c r="K1138" s="12">
        <v>2014</v>
      </c>
      <c r="L1138" s="12" t="s">
        <v>5126</v>
      </c>
      <c r="M1138" s="12">
        <v>232508935</v>
      </c>
      <c r="N1138" s="12" t="s">
        <v>118</v>
      </c>
      <c r="O1138" s="12" t="s">
        <v>226</v>
      </c>
      <c r="P1138" s="14">
        <v>41719</v>
      </c>
      <c r="Q1138" s="12" t="s">
        <v>5140</v>
      </c>
      <c r="R1138" s="12" t="s">
        <v>5141</v>
      </c>
      <c r="S1138" s="12">
        <v>0.08</v>
      </c>
      <c r="T1138" s="12">
        <v>692</v>
      </c>
      <c r="U1138" s="12">
        <v>1990</v>
      </c>
      <c r="V1138" s="12">
        <v>24</v>
      </c>
      <c r="W1138" s="12">
        <v>0.57276128999999998</v>
      </c>
      <c r="X1138" s="12">
        <v>1.0855234300000001</v>
      </c>
      <c r="Y1138" s="12">
        <v>1.31950488</v>
      </c>
      <c r="Z1138" s="12">
        <v>1.6099649700000001</v>
      </c>
      <c r="AA1138" s="12" t="s">
        <v>107</v>
      </c>
      <c r="AB1138" s="12">
        <v>0</v>
      </c>
    </row>
    <row r="1139" spans="7:28" ht="16" x14ac:dyDescent="0.2">
      <c r="G1139" s="12" t="s">
        <v>189</v>
      </c>
      <c r="H1139" s="12">
        <v>135</v>
      </c>
      <c r="I1139" s="12">
        <v>262</v>
      </c>
      <c r="J1139" s="12" t="s">
        <v>11</v>
      </c>
      <c r="K1139" s="12">
        <v>2014</v>
      </c>
      <c r="L1139" s="12" t="s">
        <v>190</v>
      </c>
      <c r="M1139" s="12">
        <v>3458308061</v>
      </c>
      <c r="N1139" s="12" t="s">
        <v>150</v>
      </c>
      <c r="O1139" s="12" t="s">
        <v>151</v>
      </c>
      <c r="P1139" s="14">
        <v>41725</v>
      </c>
      <c r="Q1139" s="12" t="s">
        <v>229</v>
      </c>
      <c r="R1139" s="12" t="s">
        <v>230</v>
      </c>
      <c r="S1139" s="12">
        <v>7.0000000000000007E-2</v>
      </c>
      <c r="T1139" s="12">
        <v>2700</v>
      </c>
      <c r="U1139" s="12">
        <v>1988</v>
      </c>
      <c r="V1139" s="12">
        <v>26</v>
      </c>
      <c r="W1139" s="12">
        <v>-1.0392603</v>
      </c>
      <c r="X1139" s="12">
        <v>0.45630713000000001</v>
      </c>
      <c r="Y1139" s="12">
        <v>0.94233155000000002</v>
      </c>
      <c r="Z1139" s="12">
        <v>1.3844324699999999</v>
      </c>
      <c r="AA1139" s="12" t="s">
        <v>43</v>
      </c>
      <c r="AB1139" s="12">
        <v>1</v>
      </c>
    </row>
    <row r="1140" spans="7:28" ht="16" x14ac:dyDescent="0.2">
      <c r="G1140" s="12" t="s">
        <v>4127</v>
      </c>
      <c r="H1140" s="12">
        <v>111</v>
      </c>
      <c r="I1140" s="12">
        <v>94</v>
      </c>
      <c r="J1140" s="12" t="s">
        <v>4092</v>
      </c>
      <c r="K1140" s="12">
        <v>2014</v>
      </c>
      <c r="L1140" s="12" t="s">
        <v>4128</v>
      </c>
      <c r="M1140" s="12">
        <v>12327785.41</v>
      </c>
      <c r="N1140" s="12" t="s">
        <v>35</v>
      </c>
      <c r="O1140" s="12" t="s">
        <v>36</v>
      </c>
      <c r="P1140" s="14">
        <v>41725</v>
      </c>
      <c r="Q1140" s="12" t="s">
        <v>4153</v>
      </c>
      <c r="R1140" s="12" t="s">
        <v>4154</v>
      </c>
      <c r="S1140" s="12">
        <v>0.25</v>
      </c>
      <c r="T1140" s="12">
        <v>3</v>
      </c>
      <c r="U1140" s="12">
        <v>2013</v>
      </c>
      <c r="V1140" s="12">
        <v>1</v>
      </c>
      <c r="W1140" s="12">
        <v>-1.0392603</v>
      </c>
      <c r="X1140" s="12">
        <v>0.45630713000000001</v>
      </c>
      <c r="Y1140" s="12">
        <v>0.94233155000000002</v>
      </c>
      <c r="Z1140" s="12">
        <v>1.3844324699999999</v>
      </c>
      <c r="AA1140" s="12" t="s">
        <v>131</v>
      </c>
      <c r="AB1140" s="12">
        <v>0</v>
      </c>
    </row>
    <row r="1141" spans="7:28" ht="16" x14ac:dyDescent="0.2">
      <c r="G1141" s="12" t="s">
        <v>1399</v>
      </c>
      <c r="H1141" s="12">
        <v>127</v>
      </c>
      <c r="I1141" s="12">
        <v>259</v>
      </c>
      <c r="J1141" s="12" t="s">
        <v>11</v>
      </c>
      <c r="K1141" s="12">
        <v>2014</v>
      </c>
      <c r="L1141" s="12" t="s">
        <v>1400</v>
      </c>
      <c r="M1141" s="12">
        <v>4358541600</v>
      </c>
      <c r="N1141" s="12" t="s">
        <v>118</v>
      </c>
      <c r="O1141" s="12" t="s">
        <v>226</v>
      </c>
      <c r="P1141" s="14">
        <v>41726</v>
      </c>
      <c r="Q1141" s="12" t="s">
        <v>1429</v>
      </c>
      <c r="R1141" s="12" t="s">
        <v>1430</v>
      </c>
      <c r="S1141" s="12">
        <v>0.39</v>
      </c>
      <c r="T1141" s="12">
        <v>1922</v>
      </c>
      <c r="U1141" s="12">
        <v>2008</v>
      </c>
      <c r="V1141" s="12">
        <v>6</v>
      </c>
      <c r="W1141" s="12">
        <v>-0.36868230000000002</v>
      </c>
      <c r="X1141" s="12">
        <v>0.72066600999999997</v>
      </c>
      <c r="Y1141" s="12">
        <v>1.09005237</v>
      </c>
      <c r="Z1141" s="12">
        <v>1.46546928</v>
      </c>
      <c r="AA1141" s="12" t="s">
        <v>43</v>
      </c>
      <c r="AB1141" s="12">
        <v>1</v>
      </c>
    </row>
    <row r="1142" spans="7:28" ht="16" x14ac:dyDescent="0.2">
      <c r="G1142" s="12" t="s">
        <v>3282</v>
      </c>
      <c r="H1142" s="12">
        <v>123</v>
      </c>
      <c r="I1142" s="12">
        <v>171</v>
      </c>
      <c r="J1142" s="12" t="s">
        <v>2855</v>
      </c>
      <c r="K1142" s="12">
        <v>2014</v>
      </c>
      <c r="L1142" s="12" t="s">
        <v>3283</v>
      </c>
      <c r="M1142" s="12">
        <v>2597360972</v>
      </c>
      <c r="N1142" s="12" t="s">
        <v>111</v>
      </c>
      <c r="O1142" s="12" t="s">
        <v>128</v>
      </c>
      <c r="P1142" s="14">
        <v>41726</v>
      </c>
      <c r="Q1142" s="12" t="s">
        <v>390</v>
      </c>
      <c r="R1142" s="12" t="s">
        <v>3302</v>
      </c>
      <c r="S1142" s="12">
        <v>0</v>
      </c>
      <c r="T1142" s="12">
        <v>2192</v>
      </c>
      <c r="U1142" s="12">
        <v>2013</v>
      </c>
      <c r="V1142" s="12">
        <v>1</v>
      </c>
      <c r="W1142" s="12">
        <v>-0.36868230000000002</v>
      </c>
      <c r="X1142" s="12">
        <v>0.72066600999999997</v>
      </c>
      <c r="Y1142" s="12">
        <v>1.09005237</v>
      </c>
      <c r="Z1142" s="12">
        <v>1.46546928</v>
      </c>
      <c r="AA1142" s="12" t="s">
        <v>43</v>
      </c>
      <c r="AB1142" s="12">
        <v>1</v>
      </c>
    </row>
    <row r="1143" spans="7:28" ht="16" x14ac:dyDescent="0.2">
      <c r="G1143" s="12" t="s">
        <v>3732</v>
      </c>
      <c r="H1143" s="12">
        <v>109</v>
      </c>
      <c r="I1143" s="12">
        <v>130</v>
      </c>
      <c r="J1143" s="12" t="s">
        <v>3480</v>
      </c>
      <c r="K1143" s="12">
        <v>2014</v>
      </c>
      <c r="L1143" s="12" t="s">
        <v>3733</v>
      </c>
      <c r="M1143" s="12">
        <v>40696408.799999997</v>
      </c>
      <c r="N1143" s="12" t="s">
        <v>35</v>
      </c>
      <c r="O1143" s="12" t="s">
        <v>36</v>
      </c>
      <c r="P1143" s="14">
        <v>41730</v>
      </c>
      <c r="Q1143" s="12" t="s">
        <v>2091</v>
      </c>
      <c r="R1143" s="12">
        <v>294000</v>
      </c>
      <c r="S1143" s="12">
        <v>0.18</v>
      </c>
      <c r="T1143" s="12">
        <v>30</v>
      </c>
      <c r="U1143" s="12">
        <v>2012</v>
      </c>
      <c r="V1143" s="12">
        <v>2</v>
      </c>
      <c r="W1143" s="12">
        <v>1.77552976</v>
      </c>
      <c r="X1143" s="12">
        <v>1.5300438999999999</v>
      </c>
      <c r="Y1143" s="12">
        <v>1.5929354</v>
      </c>
      <c r="Z1143" s="12">
        <v>1.73618334</v>
      </c>
      <c r="AA1143" s="12" t="s">
        <v>131</v>
      </c>
      <c r="AB1143" s="12">
        <v>1</v>
      </c>
    </row>
    <row r="1144" spans="7:28" ht="16" x14ac:dyDescent="0.2">
      <c r="G1144" s="12" t="s">
        <v>2830</v>
      </c>
      <c r="H1144" s="12">
        <v>138</v>
      </c>
      <c r="I1144" s="12">
        <v>202</v>
      </c>
      <c r="J1144" s="12" t="s">
        <v>11</v>
      </c>
      <c r="K1144" s="12">
        <v>2014</v>
      </c>
      <c r="L1144" s="12" t="s">
        <v>2831</v>
      </c>
      <c r="M1144" s="12">
        <v>8588634118</v>
      </c>
      <c r="N1144" s="12" t="s">
        <v>150</v>
      </c>
      <c r="O1144" s="12" t="s">
        <v>151</v>
      </c>
      <c r="P1144" s="14">
        <v>41733</v>
      </c>
      <c r="Q1144" s="12" t="s">
        <v>2880</v>
      </c>
      <c r="R1144" s="12" t="s">
        <v>2881</v>
      </c>
      <c r="S1144" s="12">
        <v>0.39</v>
      </c>
      <c r="T1144" s="12">
        <v>2125</v>
      </c>
      <c r="U1144" s="12">
        <v>2013</v>
      </c>
      <c r="V1144" s="12">
        <v>1</v>
      </c>
      <c r="W1144" s="12">
        <v>-0.1615221</v>
      </c>
      <c r="X1144" s="12">
        <v>0.80729470000000003</v>
      </c>
      <c r="Y1144" s="12">
        <v>1.15166419</v>
      </c>
      <c r="Z1144" s="12">
        <v>1.4811759200000001</v>
      </c>
      <c r="AA1144" s="12" t="s">
        <v>43</v>
      </c>
      <c r="AB1144" s="12">
        <v>1</v>
      </c>
    </row>
    <row r="1145" spans="7:28" ht="16" x14ac:dyDescent="0.2">
      <c r="G1145" s="12" t="s">
        <v>4889</v>
      </c>
      <c r="H1145" s="12">
        <v>111</v>
      </c>
      <c r="I1145" s="12">
        <v>36</v>
      </c>
      <c r="J1145" s="12" t="s">
        <v>4729</v>
      </c>
      <c r="K1145" s="12">
        <v>2014</v>
      </c>
      <c r="L1145" s="12" t="s">
        <v>4890</v>
      </c>
      <c r="M1145" s="12">
        <v>1639094037</v>
      </c>
      <c r="N1145" s="12" t="s">
        <v>118</v>
      </c>
      <c r="O1145" s="12" t="s">
        <v>119</v>
      </c>
      <c r="P1145" s="14">
        <v>41733</v>
      </c>
      <c r="Q1145" s="12" t="s">
        <v>4926</v>
      </c>
      <c r="R1145" s="12" t="s">
        <v>4466</v>
      </c>
      <c r="S1145" s="12">
        <v>0.24</v>
      </c>
      <c r="T1145" s="12">
        <v>860</v>
      </c>
      <c r="U1145" s="12">
        <v>2001</v>
      </c>
      <c r="V1145" s="12">
        <v>13</v>
      </c>
      <c r="W1145" s="12">
        <v>-0.1615221</v>
      </c>
      <c r="X1145" s="12">
        <v>0.80729470000000003</v>
      </c>
      <c r="Y1145" s="12">
        <v>1.15166419</v>
      </c>
      <c r="Z1145" s="12">
        <v>1.4811759200000001</v>
      </c>
      <c r="AA1145" s="12" t="s">
        <v>107</v>
      </c>
      <c r="AB1145" s="12">
        <v>0</v>
      </c>
    </row>
    <row r="1146" spans="7:28" ht="16" x14ac:dyDescent="0.2">
      <c r="G1146" s="12" t="s">
        <v>2645</v>
      </c>
      <c r="H1146" s="12">
        <v>118</v>
      </c>
      <c r="I1146" s="12">
        <v>217</v>
      </c>
      <c r="J1146" s="12" t="s">
        <v>11</v>
      </c>
      <c r="K1146" s="12">
        <v>2014</v>
      </c>
      <c r="L1146" s="12" t="s">
        <v>2646</v>
      </c>
      <c r="M1146" s="12">
        <v>1021307440</v>
      </c>
      <c r="N1146" s="12" t="s">
        <v>44</v>
      </c>
      <c r="O1146" s="12" t="s">
        <v>1823</v>
      </c>
      <c r="P1146" s="14">
        <v>41738</v>
      </c>
      <c r="Q1146" s="12" t="s">
        <v>2657</v>
      </c>
      <c r="R1146" s="12" t="s">
        <v>2658</v>
      </c>
      <c r="S1146" s="12">
        <v>0.17</v>
      </c>
      <c r="T1146" s="12">
        <v>14801</v>
      </c>
      <c r="U1146" s="12">
        <v>2011</v>
      </c>
      <c r="V1146" s="12">
        <v>3</v>
      </c>
      <c r="W1146" s="12">
        <v>0.57107361999999995</v>
      </c>
      <c r="X1146" s="12">
        <v>0.97723654999999998</v>
      </c>
      <c r="Y1146" s="12">
        <v>1.3095780299999999</v>
      </c>
      <c r="Z1146" s="12">
        <v>1.5322706699999999</v>
      </c>
      <c r="AA1146" s="12" t="s">
        <v>48</v>
      </c>
      <c r="AB1146" s="12">
        <v>1</v>
      </c>
    </row>
    <row r="1147" spans="7:28" ht="16" x14ac:dyDescent="0.2">
      <c r="G1147" s="12" t="s">
        <v>1032</v>
      </c>
      <c r="H1147" s="12">
        <v>126</v>
      </c>
      <c r="I1147" s="12">
        <v>261</v>
      </c>
      <c r="J1147" s="12" t="s">
        <v>11</v>
      </c>
      <c r="K1147" s="12">
        <v>2014</v>
      </c>
      <c r="L1147" s="12" t="s">
        <v>1033</v>
      </c>
      <c r="M1147" s="12">
        <v>270314496.60000002</v>
      </c>
      <c r="N1147" s="12" t="s">
        <v>111</v>
      </c>
      <c r="O1147" s="12" t="s">
        <v>122</v>
      </c>
      <c r="P1147" s="14">
        <v>41740</v>
      </c>
      <c r="Q1147" s="12" t="s">
        <v>1056</v>
      </c>
      <c r="R1147" s="12" t="s">
        <v>1057</v>
      </c>
      <c r="S1147" s="12">
        <v>0.14000000000000001</v>
      </c>
      <c r="T1147" s="12">
        <v>5473</v>
      </c>
      <c r="U1147" s="12">
        <v>1995</v>
      </c>
      <c r="V1147" s="12">
        <v>19</v>
      </c>
      <c r="W1147" s="12">
        <v>-2.5805663000000001</v>
      </c>
      <c r="X1147" s="12">
        <v>-0.6736934</v>
      </c>
      <c r="Y1147" s="12">
        <v>4.5500760000000001E-2</v>
      </c>
      <c r="Z1147" s="12">
        <v>0.91120115999999995</v>
      </c>
      <c r="AA1147" s="12" t="s">
        <v>110</v>
      </c>
      <c r="AB1147" s="12">
        <v>1</v>
      </c>
    </row>
    <row r="1148" spans="7:28" ht="16" x14ac:dyDescent="0.2">
      <c r="G1148" s="12" t="s">
        <v>1226</v>
      </c>
      <c r="H1148" s="12">
        <v>60</v>
      </c>
      <c r="I1148" s="12">
        <v>261</v>
      </c>
      <c r="J1148" s="12" t="s">
        <v>11</v>
      </c>
      <c r="K1148" s="12">
        <v>2014</v>
      </c>
      <c r="L1148" s="12" t="s">
        <v>1227</v>
      </c>
      <c r="M1148" s="12">
        <v>196331093.09999999</v>
      </c>
      <c r="N1148" s="12" t="s">
        <v>118</v>
      </c>
      <c r="O1148" s="12" t="s">
        <v>411</v>
      </c>
      <c r="P1148" s="14">
        <v>41740</v>
      </c>
      <c r="Q1148" s="16">
        <v>92205</v>
      </c>
      <c r="R1148" s="12" t="s">
        <v>1277</v>
      </c>
      <c r="S1148" s="12">
        <v>3.29</v>
      </c>
      <c r="T1148" s="12">
        <v>101</v>
      </c>
      <c r="U1148" s="12">
        <v>2010</v>
      </c>
      <c r="V1148" s="12">
        <v>4</v>
      </c>
      <c r="W1148" s="12">
        <v>-2.5805663000000001</v>
      </c>
      <c r="X1148" s="12">
        <v>-0.6736934</v>
      </c>
      <c r="Y1148" s="12">
        <v>4.5500760000000001E-2</v>
      </c>
      <c r="Z1148" s="12">
        <v>0.91120115999999995</v>
      </c>
      <c r="AA1148" s="12" t="s">
        <v>39</v>
      </c>
      <c r="AB1148" s="12">
        <v>1</v>
      </c>
    </row>
    <row r="1149" spans="7:28" ht="16" x14ac:dyDescent="0.2">
      <c r="G1149" s="12" t="s">
        <v>1350</v>
      </c>
      <c r="H1149" s="12">
        <v>135</v>
      </c>
      <c r="I1149" s="12">
        <v>259</v>
      </c>
      <c r="J1149" s="12" t="s">
        <v>11</v>
      </c>
      <c r="K1149" s="12">
        <v>2014</v>
      </c>
      <c r="L1149" s="12" t="s">
        <v>1351</v>
      </c>
      <c r="M1149" s="12">
        <v>1712210085</v>
      </c>
      <c r="N1149" s="12" t="s">
        <v>44</v>
      </c>
      <c r="O1149" s="12" t="s">
        <v>218</v>
      </c>
      <c r="P1149" s="14">
        <v>41740</v>
      </c>
      <c r="Q1149" s="12" t="s">
        <v>1381</v>
      </c>
      <c r="R1149" s="12" t="s">
        <v>1382</v>
      </c>
      <c r="S1149" s="12">
        <v>0.02</v>
      </c>
      <c r="T1149" s="12">
        <v>1400</v>
      </c>
      <c r="U1149" s="12">
        <v>1946</v>
      </c>
      <c r="V1149" s="12">
        <v>68</v>
      </c>
      <c r="W1149" s="12">
        <v>-2.5805663000000001</v>
      </c>
      <c r="X1149" s="12">
        <v>-0.6736934</v>
      </c>
      <c r="Y1149" s="12">
        <v>4.5500760000000001E-2</v>
      </c>
      <c r="Z1149" s="12">
        <v>0.91120115999999995</v>
      </c>
      <c r="AA1149" s="12" t="s">
        <v>43</v>
      </c>
      <c r="AB1149" s="12">
        <v>1</v>
      </c>
    </row>
    <row r="1150" spans="7:28" ht="16" x14ac:dyDescent="0.2">
      <c r="G1150" s="12" t="s">
        <v>3322</v>
      </c>
      <c r="H1150" s="12">
        <v>126</v>
      </c>
      <c r="I1150" s="12">
        <v>168</v>
      </c>
      <c r="J1150" s="12" t="s">
        <v>2855</v>
      </c>
      <c r="K1150" s="12">
        <v>2014</v>
      </c>
      <c r="L1150" s="12" t="s">
        <v>3323</v>
      </c>
      <c r="M1150" s="12">
        <v>5926383182</v>
      </c>
      <c r="N1150" s="12" t="s">
        <v>49</v>
      </c>
      <c r="O1150" s="12" t="s">
        <v>50</v>
      </c>
      <c r="P1150" s="14">
        <v>41740</v>
      </c>
      <c r="Q1150" s="12" t="s">
        <v>3055</v>
      </c>
      <c r="R1150" s="12" t="s">
        <v>3351</v>
      </c>
      <c r="S1150" s="12">
        <v>0.2</v>
      </c>
      <c r="T1150" s="12">
        <v>1769</v>
      </c>
      <c r="U1150" s="12">
        <v>2013</v>
      </c>
      <c r="V1150" s="12">
        <v>1</v>
      </c>
      <c r="W1150" s="12">
        <v>-2.5805663000000001</v>
      </c>
      <c r="X1150" s="12">
        <v>-0.6736934</v>
      </c>
      <c r="Y1150" s="12">
        <v>4.5500760000000001E-2</v>
      </c>
      <c r="Z1150" s="12">
        <v>0.91120115999999995</v>
      </c>
      <c r="AA1150" s="12" t="s">
        <v>43</v>
      </c>
      <c r="AB1150" s="12">
        <v>1</v>
      </c>
    </row>
    <row r="1151" spans="7:28" ht="16" x14ac:dyDescent="0.2">
      <c r="G1151" s="12" t="s">
        <v>4458</v>
      </c>
      <c r="H1151" s="12">
        <v>118</v>
      </c>
      <c r="I1151" s="12">
        <v>68</v>
      </c>
      <c r="J1151" s="12" t="s">
        <v>4092</v>
      </c>
      <c r="K1151" s="12">
        <v>2014</v>
      </c>
      <c r="L1151" s="12" t="s">
        <v>4459</v>
      </c>
      <c r="M1151" s="12">
        <v>313646387.30000001</v>
      </c>
      <c r="N1151" s="12" t="s">
        <v>111</v>
      </c>
      <c r="O1151" s="12" t="s">
        <v>128</v>
      </c>
      <c r="P1151" s="14">
        <v>41740</v>
      </c>
      <c r="Q1151" s="12" t="s">
        <v>4496</v>
      </c>
      <c r="R1151" s="12" t="s">
        <v>4497</v>
      </c>
      <c r="S1151" s="12">
        <v>0.49</v>
      </c>
      <c r="T1151" s="12">
        <v>16</v>
      </c>
      <c r="U1151" s="12">
        <v>2013</v>
      </c>
      <c r="V1151" s="12">
        <v>1</v>
      </c>
      <c r="W1151" s="12">
        <v>-2.5805663000000001</v>
      </c>
      <c r="X1151" s="12">
        <v>-0.6736934</v>
      </c>
      <c r="Y1151" s="12">
        <v>4.5500760000000001E-2</v>
      </c>
      <c r="Z1151" s="12">
        <v>0.91120115999999995</v>
      </c>
      <c r="AA1151" s="12" t="s">
        <v>131</v>
      </c>
      <c r="AB1151" s="12">
        <v>0</v>
      </c>
    </row>
    <row r="1152" spans="7:28" ht="16" x14ac:dyDescent="0.2">
      <c r="G1152" s="12" t="s">
        <v>3743</v>
      </c>
      <c r="H1152" s="12">
        <v>122</v>
      </c>
      <c r="I1152" s="12">
        <v>128</v>
      </c>
      <c r="J1152" s="12" t="s">
        <v>3480</v>
      </c>
      <c r="K1152" s="12">
        <v>2014</v>
      </c>
      <c r="L1152" s="12" t="s">
        <v>1323</v>
      </c>
      <c r="M1152" s="12">
        <v>21843600</v>
      </c>
      <c r="N1152" s="12" t="s">
        <v>104</v>
      </c>
      <c r="O1152" s="12" t="s">
        <v>115</v>
      </c>
      <c r="P1152" s="14">
        <v>41743</v>
      </c>
      <c r="Q1152" s="12" t="s">
        <v>1354</v>
      </c>
      <c r="R1152" s="12" t="s">
        <v>1355</v>
      </c>
      <c r="S1152" s="12">
        <v>0.39</v>
      </c>
      <c r="T1152" s="12">
        <v>331</v>
      </c>
      <c r="U1152" s="12">
        <v>2005</v>
      </c>
      <c r="V1152" s="12">
        <v>9</v>
      </c>
      <c r="W1152" s="12">
        <v>-1.6017332</v>
      </c>
      <c r="X1152" s="12">
        <v>-0.2300324</v>
      </c>
      <c r="Y1152" s="12">
        <v>0.37862244</v>
      </c>
      <c r="Z1152" s="12">
        <v>1.0618944800000001</v>
      </c>
      <c r="AA1152" s="12" t="s">
        <v>39</v>
      </c>
      <c r="AB1152" s="12">
        <v>0</v>
      </c>
    </row>
    <row r="1153" spans="7:28" ht="16" x14ac:dyDescent="0.2">
      <c r="G1153" s="12" t="s">
        <v>1038</v>
      </c>
      <c r="H1153" s="12">
        <v>125</v>
      </c>
      <c r="I1153" s="12">
        <v>261</v>
      </c>
      <c r="J1153" s="12" t="s">
        <v>11</v>
      </c>
      <c r="K1153" s="12">
        <v>2014</v>
      </c>
      <c r="L1153" s="12" t="s">
        <v>1039</v>
      </c>
      <c r="M1153" s="12">
        <v>421649289.10000002</v>
      </c>
      <c r="N1153" s="12" t="s">
        <v>111</v>
      </c>
      <c r="O1153" s="12" t="s">
        <v>128</v>
      </c>
      <c r="P1153" s="14">
        <v>41744</v>
      </c>
      <c r="Q1153" s="12" t="s">
        <v>1063</v>
      </c>
      <c r="R1153" s="12" t="s">
        <v>1064</v>
      </c>
      <c r="S1153" s="12">
        <v>0.46</v>
      </c>
      <c r="T1153" s="12">
        <v>17</v>
      </c>
      <c r="U1153" s="12">
        <v>2013</v>
      </c>
      <c r="V1153" s="12">
        <v>1</v>
      </c>
      <c r="W1153" s="12">
        <v>-0.89281440000000001</v>
      </c>
      <c r="X1153" s="12">
        <v>0.1229165</v>
      </c>
      <c r="Y1153" s="12">
        <v>0.66372202000000002</v>
      </c>
      <c r="Z1153" s="12">
        <v>1.19071017</v>
      </c>
      <c r="AA1153" s="12" t="s">
        <v>131</v>
      </c>
      <c r="AB1153" s="12">
        <v>1</v>
      </c>
    </row>
    <row r="1154" spans="7:28" ht="16" x14ac:dyDescent="0.2">
      <c r="G1154" s="12" t="s">
        <v>3045</v>
      </c>
      <c r="H1154" s="12">
        <v>126</v>
      </c>
      <c r="I1154" s="12">
        <v>188</v>
      </c>
      <c r="J1154" s="12" t="s">
        <v>2855</v>
      </c>
      <c r="K1154" s="12">
        <v>2014</v>
      </c>
      <c r="L1154" s="12" t="s">
        <v>3046</v>
      </c>
      <c r="M1154" s="12">
        <v>6615808484</v>
      </c>
      <c r="N1154" s="12" t="s">
        <v>118</v>
      </c>
      <c r="O1154" s="12" t="s">
        <v>226</v>
      </c>
      <c r="P1154" s="14">
        <v>41744</v>
      </c>
      <c r="Q1154" s="12" t="s">
        <v>3069</v>
      </c>
      <c r="R1154" s="12" t="s">
        <v>3070</v>
      </c>
      <c r="S1154" s="12">
        <v>0.32</v>
      </c>
      <c r="T1154" s="12">
        <v>2548</v>
      </c>
      <c r="U1154" s="12">
        <v>1998</v>
      </c>
      <c r="V1154" s="12">
        <v>16</v>
      </c>
      <c r="W1154" s="12">
        <v>-0.89281440000000001</v>
      </c>
      <c r="X1154" s="12">
        <v>0.1229165</v>
      </c>
      <c r="Y1154" s="12">
        <v>0.66372202000000002</v>
      </c>
      <c r="Z1154" s="12">
        <v>1.19071017</v>
      </c>
      <c r="AA1154" s="12" t="s">
        <v>43</v>
      </c>
      <c r="AB1154" s="12">
        <v>1</v>
      </c>
    </row>
    <row r="1155" spans="7:28" ht="16" x14ac:dyDescent="0.2">
      <c r="G1155" s="12" t="s">
        <v>1042</v>
      </c>
      <c r="H1155" s="12">
        <v>125</v>
      </c>
      <c r="I1155" s="12">
        <v>261</v>
      </c>
      <c r="J1155" s="12" t="s">
        <v>11</v>
      </c>
      <c r="K1155" s="12">
        <v>2014</v>
      </c>
      <c r="L1155" s="12" t="s">
        <v>1043</v>
      </c>
      <c r="M1155" s="12">
        <v>2114530292</v>
      </c>
      <c r="N1155" s="12" t="s">
        <v>35</v>
      </c>
      <c r="O1155" s="12" t="s">
        <v>287</v>
      </c>
      <c r="P1155" s="14">
        <v>41745</v>
      </c>
      <c r="Q1155" s="12" t="s">
        <v>1067</v>
      </c>
      <c r="R1155" s="12" t="s">
        <v>1068</v>
      </c>
      <c r="S1155" s="12">
        <v>0.18</v>
      </c>
      <c r="T1155" s="12">
        <v>749</v>
      </c>
      <c r="U1155" s="12">
        <v>2007</v>
      </c>
      <c r="V1155" s="12">
        <v>7</v>
      </c>
      <c r="W1155" s="12">
        <v>0.15471615</v>
      </c>
      <c r="X1155" s="12">
        <v>0.67895866999999999</v>
      </c>
      <c r="Y1155" s="12">
        <v>1.13455434</v>
      </c>
      <c r="Z1155" s="12">
        <v>1.3927786200000001</v>
      </c>
      <c r="AA1155" s="12" t="s">
        <v>107</v>
      </c>
      <c r="AB1155" s="12">
        <v>1</v>
      </c>
    </row>
    <row r="1156" spans="7:28" ht="16" x14ac:dyDescent="0.2">
      <c r="G1156" s="12" t="s">
        <v>520</v>
      </c>
      <c r="H1156" s="12">
        <v>125</v>
      </c>
      <c r="I1156" s="12">
        <v>262</v>
      </c>
      <c r="J1156" s="12" t="s">
        <v>11</v>
      </c>
      <c r="K1156" s="12">
        <v>2014</v>
      </c>
      <c r="L1156" s="12" t="s">
        <v>521</v>
      </c>
      <c r="M1156" s="12">
        <v>3526771774</v>
      </c>
      <c r="N1156" s="12" t="s">
        <v>35</v>
      </c>
      <c r="O1156" s="12" t="s">
        <v>637</v>
      </c>
      <c r="P1156" s="14">
        <v>41746</v>
      </c>
      <c r="Q1156" s="12" t="s">
        <v>638</v>
      </c>
      <c r="R1156" s="12" t="s">
        <v>639</v>
      </c>
      <c r="S1156" s="12">
        <v>0.04</v>
      </c>
      <c r="T1156" s="12">
        <v>6700</v>
      </c>
      <c r="U1156" s="12">
        <v>2013</v>
      </c>
      <c r="V1156" s="12">
        <v>1</v>
      </c>
      <c r="W1156" s="12">
        <v>0.28078395</v>
      </c>
      <c r="X1156" s="12">
        <v>0.74334922999999997</v>
      </c>
      <c r="Y1156" s="12">
        <v>1.1907088800000001</v>
      </c>
      <c r="Z1156" s="12">
        <v>1.41120442</v>
      </c>
      <c r="AA1156" s="12" t="s">
        <v>110</v>
      </c>
      <c r="AB1156" s="12">
        <v>1</v>
      </c>
    </row>
    <row r="1157" spans="7:28" ht="16" x14ac:dyDescent="0.2">
      <c r="G1157" s="12" t="s">
        <v>4042</v>
      </c>
      <c r="H1157" s="12">
        <v>119</v>
      </c>
      <c r="I1157" s="12">
        <v>101</v>
      </c>
      <c r="J1157" s="12" t="s">
        <v>3480</v>
      </c>
      <c r="K1157" s="12">
        <v>2014</v>
      </c>
      <c r="L1157" s="12" t="s">
        <v>3395</v>
      </c>
      <c r="M1157" s="12">
        <v>10576800</v>
      </c>
      <c r="N1157" s="12" t="s">
        <v>111</v>
      </c>
      <c r="O1157" s="12" t="s">
        <v>128</v>
      </c>
      <c r="P1157" s="14">
        <v>41759</v>
      </c>
      <c r="Q1157" s="12" t="s">
        <v>3408</v>
      </c>
      <c r="R1157" s="12" t="s">
        <v>3409</v>
      </c>
      <c r="S1157" s="12">
        <v>0.34</v>
      </c>
      <c r="T1157" s="12">
        <v>53</v>
      </c>
      <c r="U1157" s="12">
        <v>2011</v>
      </c>
      <c r="V1157" s="12">
        <v>3</v>
      </c>
      <c r="W1157" s="12">
        <v>1.00069129</v>
      </c>
      <c r="X1157" s="12">
        <v>1.09934712</v>
      </c>
      <c r="Y1157" s="12">
        <v>1.5455974699999999</v>
      </c>
      <c r="Z1157" s="12">
        <v>1.5429349000000001</v>
      </c>
      <c r="AA1157" s="12" t="s">
        <v>131</v>
      </c>
      <c r="AB1157" s="12">
        <v>0</v>
      </c>
    </row>
    <row r="1158" spans="7:28" ht="16" x14ac:dyDescent="0.2">
      <c r="G1158" s="12" t="s">
        <v>3792</v>
      </c>
      <c r="H1158" s="12">
        <v>116</v>
      </c>
      <c r="I1158" s="12">
        <v>124</v>
      </c>
      <c r="J1158" s="12" t="s">
        <v>3480</v>
      </c>
      <c r="K1158" s="12">
        <v>2014</v>
      </c>
      <c r="L1158" s="12" t="s">
        <v>3793</v>
      </c>
      <c r="M1158" s="12">
        <v>4622155791</v>
      </c>
      <c r="N1158" s="12" t="s">
        <v>35</v>
      </c>
      <c r="O1158" s="12" t="s">
        <v>287</v>
      </c>
      <c r="P1158" s="14">
        <v>41761</v>
      </c>
      <c r="Q1158" s="12" t="s">
        <v>734</v>
      </c>
      <c r="R1158" s="12" t="s">
        <v>3849</v>
      </c>
      <c r="S1158" s="12">
        <v>0.31</v>
      </c>
      <c r="T1158" s="12">
        <v>1000</v>
      </c>
      <c r="U1158" s="12">
        <v>2013</v>
      </c>
      <c r="V1158" s="12">
        <v>1</v>
      </c>
      <c r="W1158" s="12">
        <v>0.83262877999999996</v>
      </c>
      <c r="X1158" s="12">
        <v>0.96787617000000004</v>
      </c>
      <c r="Y1158" s="12">
        <v>1.43189744</v>
      </c>
      <c r="Z1158" s="12">
        <v>1.4910850200000001</v>
      </c>
      <c r="AA1158" s="12" t="s">
        <v>107</v>
      </c>
      <c r="AB1158" s="12">
        <v>0</v>
      </c>
    </row>
    <row r="1159" spans="7:28" ht="16" x14ac:dyDescent="0.2">
      <c r="G1159" s="12" t="s">
        <v>3170</v>
      </c>
      <c r="H1159" s="12">
        <v>132</v>
      </c>
      <c r="I1159" s="12">
        <v>173</v>
      </c>
      <c r="J1159" s="12" t="s">
        <v>2855</v>
      </c>
      <c r="K1159" s="12">
        <v>2014</v>
      </c>
      <c r="L1159" s="12" t="s">
        <v>3171</v>
      </c>
      <c r="M1159" s="12">
        <v>1029236940</v>
      </c>
      <c r="N1159" s="12" t="s">
        <v>111</v>
      </c>
      <c r="O1159" s="12" t="s">
        <v>278</v>
      </c>
      <c r="P1159" s="14">
        <v>41766</v>
      </c>
      <c r="Q1159" s="12" t="s">
        <v>3262</v>
      </c>
      <c r="R1159" s="12" t="s">
        <v>3263</v>
      </c>
      <c r="S1159" s="12">
        <v>0.36</v>
      </c>
      <c r="T1159" s="12">
        <v>1619</v>
      </c>
      <c r="U1159" s="12">
        <v>2014</v>
      </c>
      <c r="V1159" s="12">
        <v>0</v>
      </c>
      <c r="W1159" s="12">
        <v>0.74321232000000004</v>
      </c>
      <c r="X1159" s="12">
        <v>0.88351252000000002</v>
      </c>
      <c r="Y1159" s="12">
        <v>1.30470949</v>
      </c>
      <c r="Z1159" s="12">
        <v>1.4274593600000001</v>
      </c>
      <c r="AA1159" s="12" t="s">
        <v>43</v>
      </c>
      <c r="AB1159" s="12">
        <v>1</v>
      </c>
    </row>
    <row r="1160" spans="7:28" ht="16" x14ac:dyDescent="0.2">
      <c r="G1160" s="12" t="s">
        <v>340</v>
      </c>
      <c r="H1160" s="12">
        <v>129</v>
      </c>
      <c r="I1160" s="12">
        <v>262</v>
      </c>
      <c r="J1160" s="12" t="s">
        <v>11</v>
      </c>
      <c r="K1160" s="12">
        <v>2014</v>
      </c>
      <c r="L1160" s="12" t="s">
        <v>341</v>
      </c>
      <c r="M1160" s="12">
        <v>987142131</v>
      </c>
      <c r="N1160" s="12" t="s">
        <v>44</v>
      </c>
      <c r="O1160" s="12" t="s">
        <v>218</v>
      </c>
      <c r="P1160" s="14">
        <v>41767</v>
      </c>
      <c r="Q1160" s="12" t="s">
        <v>421</v>
      </c>
      <c r="R1160" s="12" t="s">
        <v>422</v>
      </c>
      <c r="S1160" s="12">
        <v>13.33</v>
      </c>
      <c r="T1160" s="12">
        <v>193</v>
      </c>
      <c r="U1160" s="12">
        <v>2004</v>
      </c>
      <c r="V1160" s="12">
        <v>10</v>
      </c>
      <c r="W1160" s="12">
        <v>0.54369674000000001</v>
      </c>
      <c r="X1160" s="12">
        <v>0.81214699999999995</v>
      </c>
      <c r="Y1160" s="12">
        <v>1.2176269900000001</v>
      </c>
      <c r="Z1160" s="12">
        <v>1.38790653</v>
      </c>
      <c r="AA1160" s="12" t="s">
        <v>39</v>
      </c>
      <c r="AB1160" s="12">
        <v>1</v>
      </c>
    </row>
    <row r="1161" spans="7:28" ht="16" x14ac:dyDescent="0.2">
      <c r="G1161" s="12" t="s">
        <v>2649</v>
      </c>
      <c r="H1161" s="12">
        <v>131</v>
      </c>
      <c r="I1161" s="12">
        <v>216</v>
      </c>
      <c r="J1161" s="12" t="s">
        <v>11</v>
      </c>
      <c r="K1161" s="12">
        <v>2014</v>
      </c>
      <c r="L1161" s="12" t="s">
        <v>2650</v>
      </c>
      <c r="M1161" s="12">
        <v>830876427.5</v>
      </c>
      <c r="N1161" s="12" t="s">
        <v>44</v>
      </c>
      <c r="O1161" s="12" t="s">
        <v>199</v>
      </c>
      <c r="P1161" s="14">
        <v>41767</v>
      </c>
      <c r="Q1161" s="12" t="s">
        <v>2661</v>
      </c>
      <c r="R1161" s="12" t="s">
        <v>2662</v>
      </c>
      <c r="S1161" s="12">
        <v>0.09</v>
      </c>
      <c r="T1161" s="12">
        <v>560</v>
      </c>
      <c r="U1161" s="12">
        <v>2010</v>
      </c>
      <c r="V1161" s="12">
        <v>4</v>
      </c>
      <c r="W1161" s="12">
        <v>0.54369674000000001</v>
      </c>
      <c r="X1161" s="12">
        <v>0.81214699999999995</v>
      </c>
      <c r="Y1161" s="12">
        <v>1.2176269900000001</v>
      </c>
      <c r="Z1161" s="12">
        <v>1.38790653</v>
      </c>
      <c r="AA1161" s="12" t="s">
        <v>107</v>
      </c>
      <c r="AB1161" s="12">
        <v>1</v>
      </c>
    </row>
    <row r="1162" spans="7:28" ht="16" x14ac:dyDescent="0.2">
      <c r="G1162" s="12" t="s">
        <v>4662</v>
      </c>
      <c r="H1162" s="12">
        <v>106</v>
      </c>
      <c r="I1162" s="12">
        <v>55</v>
      </c>
      <c r="J1162" s="12" t="s">
        <v>4092</v>
      </c>
      <c r="K1162" s="12">
        <v>2014</v>
      </c>
      <c r="L1162" s="12" t="s">
        <v>4663</v>
      </c>
      <c r="M1162" s="12">
        <v>844299266.20000005</v>
      </c>
      <c r="N1162" s="12" t="s">
        <v>104</v>
      </c>
      <c r="O1162" s="12" t="s">
        <v>50</v>
      </c>
      <c r="P1162" s="14">
        <v>41768</v>
      </c>
      <c r="Q1162" s="12" t="s">
        <v>4682</v>
      </c>
      <c r="R1162" s="12" t="s">
        <v>4683</v>
      </c>
      <c r="S1162" s="12">
        <v>0.36</v>
      </c>
      <c r="T1162" s="12">
        <v>39</v>
      </c>
      <c r="U1162" s="12">
        <v>2013</v>
      </c>
      <c r="V1162" s="12">
        <v>1</v>
      </c>
      <c r="W1162" s="12">
        <v>0.63824245000000002</v>
      </c>
      <c r="X1162" s="12">
        <v>0.95666043000000001</v>
      </c>
      <c r="Y1162" s="12">
        <v>1.2880524900000001</v>
      </c>
      <c r="Z1162" s="12">
        <v>1.40888536</v>
      </c>
      <c r="AA1162" s="12" t="s">
        <v>131</v>
      </c>
      <c r="AB1162" s="12">
        <v>0</v>
      </c>
    </row>
    <row r="1163" spans="7:28" ht="16" x14ac:dyDescent="0.2">
      <c r="G1163" s="12" t="s">
        <v>1594</v>
      </c>
      <c r="H1163" s="12">
        <v>80</v>
      </c>
      <c r="I1163" s="12">
        <v>257</v>
      </c>
      <c r="J1163" s="12" t="s">
        <v>11</v>
      </c>
      <c r="K1163" s="12">
        <v>2014</v>
      </c>
      <c r="L1163" s="12" t="s">
        <v>1595</v>
      </c>
      <c r="M1163" s="12">
        <v>203490000</v>
      </c>
      <c r="N1163" s="12" t="s">
        <v>407</v>
      </c>
      <c r="O1163" s="12" t="s">
        <v>237</v>
      </c>
      <c r="P1163" s="14">
        <v>41771</v>
      </c>
      <c r="Q1163" s="12" t="s">
        <v>1602</v>
      </c>
      <c r="R1163" s="12" t="s">
        <v>1603</v>
      </c>
      <c r="S1163" s="12">
        <v>0.03</v>
      </c>
      <c r="T1163" s="12">
        <v>420</v>
      </c>
      <c r="U1163" s="12">
        <v>2007</v>
      </c>
      <c r="V1163" s="12">
        <v>7</v>
      </c>
      <c r="W1163" s="12">
        <v>1.7367157900000001</v>
      </c>
      <c r="X1163" s="12">
        <v>1.81615583</v>
      </c>
      <c r="Y1163" s="12">
        <v>1.7716605299999999</v>
      </c>
      <c r="Z1163" s="12">
        <v>1.5973919400000001</v>
      </c>
      <c r="AA1163" s="12" t="s">
        <v>39</v>
      </c>
      <c r="AB1163" s="12">
        <v>1</v>
      </c>
    </row>
    <row r="1164" spans="7:28" ht="16" x14ac:dyDescent="0.2">
      <c r="G1164" s="12" t="s">
        <v>1385</v>
      </c>
      <c r="H1164" s="12">
        <v>133</v>
      </c>
      <c r="I1164" s="12">
        <v>259</v>
      </c>
      <c r="J1164" s="12" t="s">
        <v>11</v>
      </c>
      <c r="K1164" s="12">
        <v>2014</v>
      </c>
      <c r="L1164" s="12" t="s">
        <v>1386</v>
      </c>
      <c r="M1164" s="12">
        <v>2235449147</v>
      </c>
      <c r="N1164" s="12" t="s">
        <v>35</v>
      </c>
      <c r="O1164" s="12" t="s">
        <v>40</v>
      </c>
      <c r="P1164" s="14">
        <v>41773</v>
      </c>
      <c r="Q1164" s="12" t="s">
        <v>1417</v>
      </c>
      <c r="R1164" s="12" t="s">
        <v>1418</v>
      </c>
      <c r="S1164" s="12">
        <v>0.23</v>
      </c>
      <c r="T1164" s="12">
        <v>434</v>
      </c>
      <c r="U1164" s="12">
        <v>2007</v>
      </c>
      <c r="V1164" s="12">
        <v>7</v>
      </c>
      <c r="W1164" s="12">
        <v>0.98926150999999996</v>
      </c>
      <c r="X1164" s="12">
        <v>1.37995636</v>
      </c>
      <c r="Y1164" s="12">
        <v>1.4972200200000001</v>
      </c>
      <c r="Z1164" s="12">
        <v>1.48345185</v>
      </c>
      <c r="AA1164" s="12" t="s">
        <v>39</v>
      </c>
      <c r="AB1164" s="12">
        <v>1</v>
      </c>
    </row>
    <row r="1165" spans="7:28" ht="16" x14ac:dyDescent="0.2">
      <c r="G1165" s="12" t="s">
        <v>173</v>
      </c>
      <c r="H1165" s="12">
        <v>136</v>
      </c>
      <c r="I1165" s="12">
        <v>262</v>
      </c>
      <c r="J1165" s="12" t="s">
        <v>11</v>
      </c>
      <c r="K1165" s="12">
        <v>2014</v>
      </c>
      <c r="L1165" s="12" t="s">
        <v>174</v>
      </c>
      <c r="M1165" s="12">
        <v>5070916603</v>
      </c>
      <c r="N1165" s="12" t="s">
        <v>118</v>
      </c>
      <c r="O1165" s="12" t="s">
        <v>119</v>
      </c>
      <c r="P1165" s="14">
        <v>41774</v>
      </c>
      <c r="Q1165" s="12" t="s">
        <v>210</v>
      </c>
      <c r="R1165" s="12" t="s">
        <v>211</v>
      </c>
      <c r="S1165" s="12">
        <v>0.38</v>
      </c>
      <c r="T1165" s="12">
        <v>2060</v>
      </c>
      <c r="U1165" s="12">
        <v>2007</v>
      </c>
      <c r="V1165" s="12">
        <v>7</v>
      </c>
      <c r="W1165" s="12">
        <v>-0.405642</v>
      </c>
      <c r="X1165" s="12">
        <v>0.42947033000000001</v>
      </c>
      <c r="Y1165" s="12">
        <v>0.98374664000000001</v>
      </c>
      <c r="Z1165" s="12">
        <v>1.27535606</v>
      </c>
      <c r="AA1165" s="12" t="s">
        <v>43</v>
      </c>
      <c r="AB1165" s="12">
        <v>1</v>
      </c>
    </row>
    <row r="1166" spans="7:28" ht="16" x14ac:dyDescent="0.2">
      <c r="G1166" s="12" t="b">
        <v>1</v>
      </c>
      <c r="H1166" s="12">
        <v>121</v>
      </c>
      <c r="I1166" s="12">
        <v>257</v>
      </c>
      <c r="J1166" s="12" t="s">
        <v>11</v>
      </c>
      <c r="K1166" s="12">
        <v>2014</v>
      </c>
      <c r="L1166" s="12" t="s">
        <v>1577</v>
      </c>
      <c r="M1166" s="12">
        <v>958229147</v>
      </c>
      <c r="N1166" s="12" t="s">
        <v>118</v>
      </c>
      <c r="O1166" s="12" t="s">
        <v>411</v>
      </c>
      <c r="P1166" s="14">
        <v>41775</v>
      </c>
      <c r="Q1166" s="12" t="s">
        <v>1586</v>
      </c>
      <c r="R1166" s="12" t="s">
        <v>1587</v>
      </c>
      <c r="S1166" s="12">
        <v>0.16</v>
      </c>
      <c r="T1166" s="12">
        <v>686</v>
      </c>
      <c r="U1166" s="12">
        <v>2005</v>
      </c>
      <c r="V1166" s="12">
        <v>9</v>
      </c>
      <c r="W1166" s="12">
        <v>7.9976000000000005E-2</v>
      </c>
      <c r="X1166" s="12">
        <v>0.78779177</v>
      </c>
      <c r="Y1166" s="12">
        <v>1.1652247</v>
      </c>
      <c r="Z1166" s="12">
        <v>1.3429513399999999</v>
      </c>
      <c r="AA1166" s="12" t="s">
        <v>107</v>
      </c>
      <c r="AB1166" s="12">
        <v>1</v>
      </c>
    </row>
    <row r="1167" spans="7:28" ht="16" x14ac:dyDescent="0.2">
      <c r="G1167" s="12" t="s">
        <v>1536</v>
      </c>
      <c r="H1167" s="12">
        <v>128</v>
      </c>
      <c r="I1167" s="12">
        <v>257</v>
      </c>
      <c r="J1167" s="12" t="s">
        <v>11</v>
      </c>
      <c r="K1167" s="12">
        <v>2014</v>
      </c>
      <c r="L1167" s="12" t="s">
        <v>1537</v>
      </c>
      <c r="M1167" s="12">
        <v>51316800</v>
      </c>
      <c r="N1167" s="12" t="s">
        <v>111</v>
      </c>
      <c r="O1167" s="12" t="s">
        <v>128</v>
      </c>
      <c r="P1167" s="14">
        <v>41778</v>
      </c>
      <c r="Q1167" s="12" t="s">
        <v>1561</v>
      </c>
      <c r="R1167" s="12" t="s">
        <v>1562</v>
      </c>
      <c r="S1167" s="12">
        <v>1.94</v>
      </c>
      <c r="T1167" s="12">
        <v>7</v>
      </c>
      <c r="U1167" s="12">
        <v>2011</v>
      </c>
      <c r="V1167" s="12">
        <v>3</v>
      </c>
      <c r="W1167" s="12">
        <v>0.68552055999999995</v>
      </c>
      <c r="X1167" s="12">
        <v>1.1562763300000001</v>
      </c>
      <c r="Y1167" s="12">
        <v>1.3486944599999999</v>
      </c>
      <c r="Z1167" s="12">
        <v>1.40854324</v>
      </c>
      <c r="AA1167" s="12" t="s">
        <v>131</v>
      </c>
      <c r="AB1167" s="12">
        <v>1</v>
      </c>
    </row>
    <row r="1168" spans="7:28" ht="16" x14ac:dyDescent="0.2">
      <c r="G1168" s="12" t="s">
        <v>2850</v>
      </c>
      <c r="H1168" s="12">
        <v>112</v>
      </c>
      <c r="I1168" s="12">
        <v>200</v>
      </c>
      <c r="J1168" s="12" t="s">
        <v>11</v>
      </c>
      <c r="K1168" s="12">
        <v>2014</v>
      </c>
      <c r="L1168" s="12" t="s">
        <v>2851</v>
      </c>
      <c r="M1168" s="12">
        <v>74409288</v>
      </c>
      <c r="N1168" s="12" t="s">
        <v>142</v>
      </c>
      <c r="O1168" s="12" t="s">
        <v>202</v>
      </c>
      <c r="P1168" s="14">
        <v>41779</v>
      </c>
      <c r="Q1168" s="12" t="s">
        <v>2899</v>
      </c>
      <c r="R1168" s="12">
        <v>47436</v>
      </c>
      <c r="S1168" s="12">
        <v>0.36</v>
      </c>
      <c r="T1168" s="12">
        <v>95</v>
      </c>
      <c r="U1168" s="12">
        <v>2000</v>
      </c>
      <c r="V1168" s="12">
        <v>14</v>
      </c>
      <c r="W1168" s="12">
        <v>-0.75200860000000003</v>
      </c>
      <c r="X1168" s="12">
        <v>0.44918709000000001</v>
      </c>
      <c r="Y1168" s="12">
        <v>0.98643206999999999</v>
      </c>
      <c r="Z1168" s="12">
        <v>1.2652601000000001</v>
      </c>
      <c r="AA1168" s="12" t="s">
        <v>131</v>
      </c>
      <c r="AB1168" s="12">
        <v>1</v>
      </c>
    </row>
    <row r="1169" spans="7:28" ht="16" x14ac:dyDescent="0.2">
      <c r="G1169" s="12" t="s">
        <v>3782</v>
      </c>
      <c r="H1169" s="12">
        <v>109</v>
      </c>
      <c r="I1169" s="12">
        <v>125</v>
      </c>
      <c r="J1169" s="12" t="s">
        <v>3480</v>
      </c>
      <c r="K1169" s="12">
        <v>2014</v>
      </c>
      <c r="L1169" s="12" t="s">
        <v>3783</v>
      </c>
      <c r="M1169" s="12">
        <v>1260715211</v>
      </c>
      <c r="N1169" s="12" t="s">
        <v>104</v>
      </c>
      <c r="O1169" s="12" t="s">
        <v>139</v>
      </c>
      <c r="P1169" s="14">
        <v>41779</v>
      </c>
      <c r="Q1169" s="12" t="s">
        <v>1508</v>
      </c>
      <c r="R1169" s="12" t="s">
        <v>3840</v>
      </c>
      <c r="S1169" s="12">
        <v>0.26</v>
      </c>
      <c r="T1169" s="12">
        <v>4600</v>
      </c>
      <c r="U1169" s="12">
        <v>2013</v>
      </c>
      <c r="V1169" s="12">
        <v>1</v>
      </c>
      <c r="W1169" s="12">
        <v>-0.75200860000000003</v>
      </c>
      <c r="X1169" s="12">
        <v>0.44918709000000001</v>
      </c>
      <c r="Y1169" s="12">
        <v>0.98643206999999999</v>
      </c>
      <c r="Z1169" s="12">
        <v>1.2652601000000001</v>
      </c>
      <c r="AA1169" s="12" t="s">
        <v>43</v>
      </c>
      <c r="AB1169" s="12">
        <v>0</v>
      </c>
    </row>
    <row r="1170" spans="7:28" ht="16" x14ac:dyDescent="0.2">
      <c r="G1170" s="12" t="s">
        <v>4505</v>
      </c>
      <c r="H1170" s="12">
        <v>128</v>
      </c>
      <c r="I1170" s="12">
        <v>66</v>
      </c>
      <c r="J1170" s="12" t="s">
        <v>4092</v>
      </c>
      <c r="K1170" s="12">
        <v>2014</v>
      </c>
      <c r="L1170" s="12" t="s">
        <v>4506</v>
      </c>
      <c r="M1170" s="12">
        <v>9254623494</v>
      </c>
      <c r="N1170" s="12" t="s">
        <v>104</v>
      </c>
      <c r="O1170" s="12" t="s">
        <v>115</v>
      </c>
      <c r="P1170" s="14">
        <v>41782</v>
      </c>
      <c r="Q1170" s="12" t="s">
        <v>4524</v>
      </c>
      <c r="R1170" s="12" t="s">
        <v>4525</v>
      </c>
      <c r="S1170" s="12">
        <v>1.1100000000000001</v>
      </c>
      <c r="T1170" s="12">
        <v>460</v>
      </c>
      <c r="U1170" s="12">
        <v>2008</v>
      </c>
      <c r="V1170" s="12">
        <v>6</v>
      </c>
      <c r="W1170" s="12">
        <v>2.0334509500000002</v>
      </c>
      <c r="X1170" s="12">
        <v>1.89129265</v>
      </c>
      <c r="Y1170" s="12">
        <v>1.7002617900000001</v>
      </c>
      <c r="Z1170" s="12">
        <v>1.5361927099999999</v>
      </c>
      <c r="AA1170" s="12" t="s">
        <v>39</v>
      </c>
      <c r="AB1170" s="12">
        <v>0</v>
      </c>
    </row>
    <row r="1171" spans="7:28" ht="16" x14ac:dyDescent="0.2">
      <c r="G1171" s="12" t="s">
        <v>950</v>
      </c>
      <c r="H1171" s="12">
        <v>129</v>
      </c>
      <c r="I1171" s="12">
        <v>261</v>
      </c>
      <c r="J1171" s="12" t="s">
        <v>11</v>
      </c>
      <c r="K1171" s="12">
        <v>2014</v>
      </c>
      <c r="L1171" s="12" t="s">
        <v>951</v>
      </c>
      <c r="M1171" s="12">
        <v>202411124</v>
      </c>
      <c r="N1171" s="12" t="s">
        <v>44</v>
      </c>
      <c r="O1171" s="12" t="s">
        <v>1000</v>
      </c>
      <c r="P1171" s="14">
        <v>41786</v>
      </c>
      <c r="Q1171" s="12" t="s">
        <v>1001</v>
      </c>
      <c r="R1171" s="12" t="s">
        <v>1002</v>
      </c>
      <c r="S1171" s="12">
        <v>0.2</v>
      </c>
      <c r="T1171" s="12">
        <v>393</v>
      </c>
      <c r="U1171" s="12">
        <v>2012</v>
      </c>
      <c r="V1171" s="12">
        <v>2</v>
      </c>
      <c r="W1171" s="12">
        <v>2.4301850800000002</v>
      </c>
      <c r="X1171" s="12">
        <v>2.3489848100000001</v>
      </c>
      <c r="Y1171" s="12">
        <v>1.94509588</v>
      </c>
      <c r="Z1171" s="12">
        <v>1.63486767</v>
      </c>
      <c r="AA1171" s="12" t="s">
        <v>39</v>
      </c>
      <c r="AB1171" s="12">
        <v>1</v>
      </c>
    </row>
    <row r="1172" spans="7:28" ht="16" x14ac:dyDescent="0.2">
      <c r="G1172" s="12" t="s">
        <v>4289</v>
      </c>
      <c r="H1172" s="12">
        <v>110</v>
      </c>
      <c r="I1172" s="12">
        <v>82</v>
      </c>
      <c r="J1172" s="12" t="s">
        <v>4092</v>
      </c>
      <c r="K1172" s="12">
        <v>2014</v>
      </c>
      <c r="L1172" s="12" t="s">
        <v>4290</v>
      </c>
      <c r="M1172" s="12">
        <v>99205126.900000006</v>
      </c>
      <c r="N1172" s="12" t="s">
        <v>118</v>
      </c>
      <c r="O1172" s="12" t="s">
        <v>628</v>
      </c>
      <c r="P1172" s="14">
        <v>41788</v>
      </c>
      <c r="Q1172" s="16">
        <v>653000</v>
      </c>
      <c r="R1172" s="12" t="s">
        <v>4311</v>
      </c>
      <c r="S1172" s="12">
        <v>1.1599999999999999</v>
      </c>
      <c r="T1172" s="12">
        <v>53</v>
      </c>
      <c r="U1172" s="12">
        <v>2012</v>
      </c>
      <c r="V1172" s="12">
        <v>2</v>
      </c>
      <c r="W1172" s="12">
        <v>2.38486442</v>
      </c>
      <c r="X1172" s="12">
        <v>2.52728668</v>
      </c>
      <c r="Y1172" s="12">
        <v>2.07878075</v>
      </c>
      <c r="Z1172" s="12">
        <v>1.6945717</v>
      </c>
      <c r="AA1172" s="12" t="s">
        <v>131</v>
      </c>
      <c r="AB1172" s="12">
        <v>0</v>
      </c>
    </row>
    <row r="1173" spans="7:28" ht="16" x14ac:dyDescent="0.2">
      <c r="G1173" s="12" t="s">
        <v>4722</v>
      </c>
      <c r="H1173" s="12">
        <v>118</v>
      </c>
      <c r="I1173" s="12">
        <v>50</v>
      </c>
      <c r="J1173" s="12" t="s">
        <v>4092</v>
      </c>
      <c r="K1173" s="12">
        <v>2014</v>
      </c>
      <c r="L1173" s="12" t="s">
        <v>4723</v>
      </c>
      <c r="M1173" s="12">
        <v>1021013289</v>
      </c>
      <c r="N1173" s="12" t="s">
        <v>111</v>
      </c>
      <c r="O1173" s="12" t="s">
        <v>128</v>
      </c>
      <c r="P1173" s="14">
        <v>41788</v>
      </c>
      <c r="Q1173" s="12" t="s">
        <v>4783</v>
      </c>
      <c r="R1173" s="12" t="s">
        <v>4784</v>
      </c>
      <c r="S1173" s="12">
        <v>0.27</v>
      </c>
      <c r="T1173" s="12">
        <v>50</v>
      </c>
      <c r="U1173" s="12">
        <v>2013</v>
      </c>
      <c r="V1173" s="12">
        <v>1</v>
      </c>
      <c r="W1173" s="12">
        <v>2.38486442</v>
      </c>
      <c r="X1173" s="12">
        <v>2.52728668</v>
      </c>
      <c r="Y1173" s="12">
        <v>2.07878075</v>
      </c>
      <c r="Z1173" s="12">
        <v>1.6945717</v>
      </c>
      <c r="AA1173" s="12" t="s">
        <v>131</v>
      </c>
      <c r="AB1173" s="12">
        <v>0</v>
      </c>
    </row>
    <row r="1174" spans="7:28" ht="16" x14ac:dyDescent="0.2">
      <c r="G1174" s="12" t="s">
        <v>1266</v>
      </c>
      <c r="H1174" s="12">
        <v>127</v>
      </c>
      <c r="I1174" s="12">
        <v>260</v>
      </c>
      <c r="J1174" s="12" t="s">
        <v>11</v>
      </c>
      <c r="K1174" s="12">
        <v>2014</v>
      </c>
      <c r="L1174" s="12" t="s">
        <v>1267</v>
      </c>
      <c r="M1174" s="12">
        <v>17688720269</v>
      </c>
      <c r="N1174" s="12" t="s">
        <v>118</v>
      </c>
      <c r="O1174" s="12" t="s">
        <v>966</v>
      </c>
      <c r="P1174" s="14">
        <v>41796</v>
      </c>
      <c r="Q1174" s="12" t="s">
        <v>217</v>
      </c>
      <c r="R1174" s="12" t="s">
        <v>1316</v>
      </c>
      <c r="S1174" s="12">
        <v>0.46</v>
      </c>
      <c r="T1174" s="12">
        <v>1800</v>
      </c>
      <c r="U1174" s="12">
        <v>2004</v>
      </c>
      <c r="V1174" s="12">
        <v>10</v>
      </c>
      <c r="W1174" s="12">
        <v>2.1523588400000002</v>
      </c>
      <c r="X1174" s="12">
        <v>2.8124512199999998</v>
      </c>
      <c r="Y1174" s="12">
        <v>2.5144910700000001</v>
      </c>
      <c r="Z1174" s="12">
        <v>1.92170723</v>
      </c>
      <c r="AA1174" s="12" t="s">
        <v>43</v>
      </c>
      <c r="AB1174" s="12">
        <v>1</v>
      </c>
    </row>
    <row r="1175" spans="7:28" ht="16" x14ac:dyDescent="0.2">
      <c r="G1175" s="12" t="s">
        <v>4273</v>
      </c>
      <c r="H1175" s="12">
        <v>124</v>
      </c>
      <c r="I1175" s="12">
        <v>82</v>
      </c>
      <c r="J1175" s="12" t="s">
        <v>4092</v>
      </c>
      <c r="K1175" s="12">
        <v>2014</v>
      </c>
      <c r="L1175" s="12" t="s">
        <v>1323</v>
      </c>
      <c r="M1175" s="12">
        <v>66850000</v>
      </c>
      <c r="N1175" s="12" t="s">
        <v>104</v>
      </c>
      <c r="O1175" s="12" t="s">
        <v>115</v>
      </c>
      <c r="P1175" s="14">
        <v>41802</v>
      </c>
      <c r="Q1175" s="12" t="s">
        <v>1354</v>
      </c>
      <c r="R1175" s="12" t="s">
        <v>1355</v>
      </c>
      <c r="S1175" s="12">
        <v>0.39</v>
      </c>
      <c r="T1175" s="12">
        <v>331</v>
      </c>
      <c r="U1175" s="12">
        <v>2005</v>
      </c>
      <c r="V1175" s="12">
        <v>9</v>
      </c>
      <c r="W1175" s="12">
        <v>0.71077528000000001</v>
      </c>
      <c r="X1175" s="12">
        <v>1.60279149</v>
      </c>
      <c r="Y1175" s="12">
        <v>1.8172186100000001</v>
      </c>
      <c r="Z1175" s="12">
        <v>1.64727811</v>
      </c>
      <c r="AA1175" s="12" t="s">
        <v>39</v>
      </c>
      <c r="AB1175" s="12">
        <v>0</v>
      </c>
    </row>
    <row r="1176" spans="7:28" ht="16" x14ac:dyDescent="0.2">
      <c r="G1176" s="12" t="s">
        <v>4433</v>
      </c>
      <c r="H1176" s="12">
        <v>131</v>
      </c>
      <c r="I1176" s="12">
        <v>72</v>
      </c>
      <c r="J1176" s="12" t="s">
        <v>4092</v>
      </c>
      <c r="K1176" s="12">
        <v>2014</v>
      </c>
      <c r="L1176" s="12" t="s">
        <v>4434</v>
      </c>
      <c r="M1176" s="12">
        <v>3373714975</v>
      </c>
      <c r="N1176" s="12" t="s">
        <v>97</v>
      </c>
      <c r="O1176" s="12" t="s">
        <v>98</v>
      </c>
      <c r="P1176" s="14">
        <v>41802</v>
      </c>
      <c r="Q1176" s="12" t="s">
        <v>4475</v>
      </c>
      <c r="R1176" s="12" t="s">
        <v>4476</v>
      </c>
      <c r="S1176" s="12">
        <v>0.2</v>
      </c>
      <c r="T1176" s="12">
        <v>2214</v>
      </c>
      <c r="U1176" s="12">
        <v>2010</v>
      </c>
      <c r="V1176" s="12">
        <v>4</v>
      </c>
      <c r="W1176" s="12">
        <v>0.71077528000000001</v>
      </c>
      <c r="X1176" s="12">
        <v>1.60279149</v>
      </c>
      <c r="Y1176" s="12">
        <v>1.8172186100000001</v>
      </c>
      <c r="Z1176" s="12">
        <v>1.64727811</v>
      </c>
      <c r="AA1176" s="12" t="s">
        <v>43</v>
      </c>
      <c r="AB1176" s="12">
        <v>0</v>
      </c>
    </row>
    <row r="1177" spans="7:28" ht="16" x14ac:dyDescent="0.2">
      <c r="G1177" s="12" t="s">
        <v>4456</v>
      </c>
      <c r="H1177" s="12">
        <v>122</v>
      </c>
      <c r="I1177" s="12">
        <v>68</v>
      </c>
      <c r="J1177" s="12" t="s">
        <v>4092</v>
      </c>
      <c r="K1177" s="12">
        <v>2014</v>
      </c>
      <c r="L1177" s="12" t="s">
        <v>4457</v>
      </c>
      <c r="M1177" s="12">
        <v>492747018.39999998</v>
      </c>
      <c r="N1177" s="12" t="s">
        <v>118</v>
      </c>
      <c r="O1177" s="12" t="s">
        <v>226</v>
      </c>
      <c r="P1177" s="14">
        <v>41802</v>
      </c>
      <c r="Q1177" s="12" t="s">
        <v>4494</v>
      </c>
      <c r="R1177" s="12" t="s">
        <v>4495</v>
      </c>
      <c r="S1177" s="12">
        <v>0.08</v>
      </c>
      <c r="T1177" s="12">
        <v>884</v>
      </c>
      <c r="U1177" s="12">
        <v>2007</v>
      </c>
      <c r="V1177" s="12">
        <v>7</v>
      </c>
      <c r="W1177" s="12">
        <v>0.71077528000000001</v>
      </c>
      <c r="X1177" s="12">
        <v>1.60279149</v>
      </c>
      <c r="Y1177" s="12">
        <v>1.8172186100000001</v>
      </c>
      <c r="Z1177" s="12">
        <v>1.64727811</v>
      </c>
      <c r="AA1177" s="12" t="s">
        <v>107</v>
      </c>
      <c r="AB1177" s="12">
        <v>0</v>
      </c>
    </row>
    <row r="1178" spans="7:28" ht="16" x14ac:dyDescent="0.2">
      <c r="G1178" s="12" t="s">
        <v>3918</v>
      </c>
      <c r="H1178" s="12">
        <v>117</v>
      </c>
      <c r="I1178" s="12">
        <v>111</v>
      </c>
      <c r="J1178" s="12" t="s">
        <v>3480</v>
      </c>
      <c r="K1178" s="12">
        <v>2014</v>
      </c>
      <c r="L1178" s="12" t="s">
        <v>3919</v>
      </c>
      <c r="M1178" s="12">
        <v>1971273504</v>
      </c>
      <c r="N1178" s="12" t="s">
        <v>49</v>
      </c>
      <c r="O1178" s="12" t="s">
        <v>1012</v>
      </c>
      <c r="P1178" s="14">
        <v>41803</v>
      </c>
      <c r="Q1178" s="12" t="s">
        <v>2440</v>
      </c>
      <c r="R1178" s="12" t="s">
        <v>3958</v>
      </c>
      <c r="S1178" s="12">
        <v>0.04</v>
      </c>
      <c r="T1178" s="12">
        <v>185</v>
      </c>
      <c r="U1178" s="12">
        <v>2013</v>
      </c>
      <c r="V1178" s="12">
        <v>1</v>
      </c>
      <c r="W1178" s="12">
        <v>0.87606660999999997</v>
      </c>
      <c r="X1178" s="12">
        <v>1.7367517800000001</v>
      </c>
      <c r="Y1178" s="12">
        <v>1.93161878</v>
      </c>
      <c r="Z1178" s="12">
        <v>1.70018527</v>
      </c>
      <c r="AA1178" s="12" t="s">
        <v>39</v>
      </c>
      <c r="AB1178" s="12">
        <v>0</v>
      </c>
    </row>
    <row r="1179" spans="7:28" ht="16" x14ac:dyDescent="0.2">
      <c r="G1179" s="12" t="s">
        <v>2126</v>
      </c>
      <c r="H1179" s="12">
        <v>122</v>
      </c>
      <c r="I1179" s="12">
        <v>241</v>
      </c>
      <c r="J1179" s="12" t="s">
        <v>11</v>
      </c>
      <c r="K1179" s="12">
        <v>2014</v>
      </c>
      <c r="L1179" s="12" t="s">
        <v>2127</v>
      </c>
      <c r="M1179" s="12">
        <v>2345994342</v>
      </c>
      <c r="N1179" s="12" t="s">
        <v>35</v>
      </c>
      <c r="O1179" s="12" t="s">
        <v>40</v>
      </c>
      <c r="P1179" s="14">
        <v>41806</v>
      </c>
      <c r="Q1179" s="12" t="s">
        <v>372</v>
      </c>
      <c r="R1179" s="12" t="s">
        <v>2180</v>
      </c>
      <c r="S1179" s="12">
        <v>0.09</v>
      </c>
      <c r="T1179" s="12">
        <v>4857</v>
      </c>
      <c r="U1179" s="12">
        <v>1966</v>
      </c>
      <c r="V1179" s="12">
        <v>48</v>
      </c>
      <c r="W1179" s="12">
        <v>0.78297923999999997</v>
      </c>
      <c r="X1179" s="12">
        <v>1.7275150100000001</v>
      </c>
      <c r="Y1179" s="12">
        <v>1.94034569</v>
      </c>
      <c r="Z1179" s="12">
        <v>1.7029346999999999</v>
      </c>
      <c r="AA1179" s="12" t="s">
        <v>43</v>
      </c>
      <c r="AB1179" s="12">
        <v>1</v>
      </c>
    </row>
    <row r="1180" spans="7:28" ht="16" x14ac:dyDescent="0.2">
      <c r="G1180" s="12" t="s">
        <v>5091</v>
      </c>
      <c r="H1180" s="12">
        <v>106</v>
      </c>
      <c r="I1180" s="12">
        <v>24</v>
      </c>
      <c r="J1180" s="12" t="s">
        <v>4729</v>
      </c>
      <c r="K1180" s="12">
        <v>2014</v>
      </c>
      <c r="L1180" s="12" t="s">
        <v>5092</v>
      </c>
      <c r="M1180" s="12">
        <v>1100906808</v>
      </c>
      <c r="N1180" s="12" t="s">
        <v>97</v>
      </c>
      <c r="O1180" s="12" t="s">
        <v>98</v>
      </c>
      <c r="P1180" s="14">
        <v>41806</v>
      </c>
      <c r="Q1180" s="12" t="s">
        <v>5107</v>
      </c>
      <c r="R1180" s="12" t="s">
        <v>5108</v>
      </c>
      <c r="S1180" s="12">
        <v>0.11</v>
      </c>
      <c r="T1180" s="12">
        <v>4200</v>
      </c>
      <c r="U1180" s="12">
        <v>2014</v>
      </c>
      <c r="V1180" s="12">
        <v>0</v>
      </c>
      <c r="W1180" s="12">
        <v>0.78297923999999997</v>
      </c>
      <c r="X1180" s="12">
        <v>1.7275150100000001</v>
      </c>
      <c r="Y1180" s="12">
        <v>1.94034569</v>
      </c>
      <c r="Z1180" s="12">
        <v>1.7029346999999999</v>
      </c>
      <c r="AA1180" s="12" t="s">
        <v>43</v>
      </c>
      <c r="AB1180" s="12">
        <v>0</v>
      </c>
    </row>
    <row r="1181" spans="7:28" ht="16" x14ac:dyDescent="0.2">
      <c r="G1181" s="12" t="s">
        <v>243</v>
      </c>
      <c r="H1181" s="12">
        <v>133</v>
      </c>
      <c r="I1181" s="12">
        <v>262</v>
      </c>
      <c r="J1181" s="12" t="s">
        <v>11</v>
      </c>
      <c r="K1181" s="12">
        <v>2014</v>
      </c>
      <c r="L1181" s="12" t="s">
        <v>244</v>
      </c>
      <c r="M1181" s="12">
        <v>574281692.5</v>
      </c>
      <c r="N1181" s="12" t="s">
        <v>111</v>
      </c>
      <c r="O1181" s="12" t="s">
        <v>267</v>
      </c>
      <c r="P1181" s="14">
        <v>41808</v>
      </c>
      <c r="Q1181" s="12" t="s">
        <v>268</v>
      </c>
      <c r="R1181" s="12" t="s">
        <v>269</v>
      </c>
      <c r="S1181" s="12">
        <v>0.01</v>
      </c>
      <c r="T1181" s="12">
        <v>8900</v>
      </c>
      <c r="U1181" s="12">
        <v>2014</v>
      </c>
      <c r="V1181" s="12">
        <v>0</v>
      </c>
      <c r="W1181" s="12">
        <v>1.4778054199999999</v>
      </c>
      <c r="X1181" s="12">
        <v>2.14987203</v>
      </c>
      <c r="Y1181" s="12">
        <v>2.31085612</v>
      </c>
      <c r="Z1181" s="12">
        <v>1.8794798500000001</v>
      </c>
      <c r="AA1181" s="12" t="s">
        <v>110</v>
      </c>
      <c r="AB1181" s="12">
        <v>1</v>
      </c>
    </row>
    <row r="1182" spans="7:28" ht="16" x14ac:dyDescent="0.2">
      <c r="G1182" s="12" t="s">
        <v>4718</v>
      </c>
      <c r="H1182" s="12">
        <v>120</v>
      </c>
      <c r="I1182" s="12">
        <v>50</v>
      </c>
      <c r="J1182" s="12" t="s">
        <v>4092</v>
      </c>
      <c r="K1182" s="12">
        <v>2014</v>
      </c>
      <c r="L1182" s="12" t="s">
        <v>4719</v>
      </c>
      <c r="M1182" s="12">
        <v>3269553512</v>
      </c>
      <c r="N1182" s="12" t="s">
        <v>104</v>
      </c>
      <c r="O1182" s="12" t="s">
        <v>115</v>
      </c>
      <c r="P1182" s="14">
        <v>41808</v>
      </c>
      <c r="Q1182" s="12" t="s">
        <v>4779</v>
      </c>
      <c r="R1182" s="12" t="s">
        <v>4780</v>
      </c>
      <c r="S1182" s="12">
        <v>1.03</v>
      </c>
      <c r="T1182" s="12">
        <v>251</v>
      </c>
      <c r="U1182" s="12">
        <v>2014</v>
      </c>
      <c r="V1182" s="12">
        <v>0</v>
      </c>
      <c r="W1182" s="12">
        <v>1.4778054199999999</v>
      </c>
      <c r="X1182" s="12">
        <v>2.14987203</v>
      </c>
      <c r="Y1182" s="12">
        <v>2.31085612</v>
      </c>
      <c r="Z1182" s="12">
        <v>1.8794798500000001</v>
      </c>
      <c r="AA1182" s="12" t="s">
        <v>39</v>
      </c>
      <c r="AB1182" s="12">
        <v>0</v>
      </c>
    </row>
    <row r="1183" spans="7:28" ht="16" x14ac:dyDescent="0.2">
      <c r="G1183" s="12" t="s">
        <v>4887</v>
      </c>
      <c r="H1183" s="12">
        <v>114</v>
      </c>
      <c r="I1183" s="12">
        <v>36</v>
      </c>
      <c r="J1183" s="12" t="s">
        <v>4729</v>
      </c>
      <c r="K1183" s="12">
        <v>2014</v>
      </c>
      <c r="L1183" s="12" t="s">
        <v>4888</v>
      </c>
      <c r="M1183" s="12">
        <v>886358500.29999995</v>
      </c>
      <c r="N1183" s="12" t="s">
        <v>142</v>
      </c>
      <c r="O1183" s="12" t="s">
        <v>289</v>
      </c>
      <c r="P1183" s="14">
        <v>41808</v>
      </c>
      <c r="Q1183" s="12" t="s">
        <v>1684</v>
      </c>
      <c r="R1183" s="12" t="s">
        <v>4925</v>
      </c>
      <c r="S1183" s="12">
        <v>0.43</v>
      </c>
      <c r="T1183" s="12">
        <v>1011</v>
      </c>
      <c r="U1183" s="12">
        <v>2000</v>
      </c>
      <c r="V1183" s="12">
        <v>14</v>
      </c>
      <c r="W1183" s="12">
        <v>1.4778054199999999</v>
      </c>
      <c r="X1183" s="12">
        <v>2.14987203</v>
      </c>
      <c r="Y1183" s="12">
        <v>2.31085612</v>
      </c>
      <c r="Z1183" s="12">
        <v>1.8794798500000001</v>
      </c>
      <c r="AA1183" s="12" t="s">
        <v>43</v>
      </c>
      <c r="AB1183" s="12">
        <v>0</v>
      </c>
    </row>
    <row r="1184" spans="7:28" ht="16" x14ac:dyDescent="0.2">
      <c r="G1184" s="12" t="s">
        <v>5753</v>
      </c>
      <c r="H1184" s="12">
        <v>94</v>
      </c>
      <c r="I1184" s="12">
        <v>1</v>
      </c>
      <c r="J1184" s="12" t="s">
        <v>4729</v>
      </c>
      <c r="K1184" s="12">
        <v>2014</v>
      </c>
      <c r="L1184" s="12" t="s">
        <v>5754</v>
      </c>
      <c r="M1184" s="12">
        <v>200342651</v>
      </c>
      <c r="N1184" s="12" t="s">
        <v>44</v>
      </c>
      <c r="O1184" s="12" t="s">
        <v>367</v>
      </c>
      <c r="P1184" s="14">
        <v>41808</v>
      </c>
      <c r="Q1184" s="12" t="s">
        <v>5834</v>
      </c>
      <c r="R1184" s="12" t="s">
        <v>5835</v>
      </c>
      <c r="S1184" s="12">
        <v>0.2</v>
      </c>
      <c r="T1184" s="12">
        <v>65</v>
      </c>
      <c r="U1184" s="12">
        <v>2007</v>
      </c>
      <c r="V1184" s="12">
        <v>7</v>
      </c>
      <c r="W1184" s="12">
        <v>1.4778054199999999</v>
      </c>
      <c r="X1184" s="12">
        <v>2.14987203</v>
      </c>
      <c r="Y1184" s="12">
        <v>2.31085612</v>
      </c>
      <c r="Z1184" s="12">
        <v>1.8794798500000001</v>
      </c>
      <c r="AA1184" s="12" t="s">
        <v>131</v>
      </c>
      <c r="AB1184" s="12">
        <v>0</v>
      </c>
    </row>
    <row r="1185" spans="7:28" ht="16" x14ac:dyDescent="0.2">
      <c r="G1185" s="12" t="s">
        <v>3822</v>
      </c>
      <c r="H1185" s="12">
        <v>118</v>
      </c>
      <c r="I1185" s="12">
        <v>120</v>
      </c>
      <c r="J1185" s="12" t="s">
        <v>3480</v>
      </c>
      <c r="K1185" s="12">
        <v>2014</v>
      </c>
      <c r="L1185" s="12" t="s">
        <v>3823</v>
      </c>
      <c r="M1185" s="12">
        <v>708878532.29999995</v>
      </c>
      <c r="N1185" s="12" t="s">
        <v>97</v>
      </c>
      <c r="O1185" s="12" t="s">
        <v>1044</v>
      </c>
      <c r="P1185" s="14">
        <v>41809</v>
      </c>
      <c r="Q1185" s="12" t="s">
        <v>3179</v>
      </c>
      <c r="R1185" s="12" t="s">
        <v>3272</v>
      </c>
      <c r="S1185" s="12">
        <v>0.53</v>
      </c>
      <c r="T1185" s="12">
        <v>2830</v>
      </c>
      <c r="U1185" s="12">
        <v>2013</v>
      </c>
      <c r="V1185" s="12">
        <v>1</v>
      </c>
      <c r="W1185" s="12">
        <v>1.4636202199999999</v>
      </c>
      <c r="X1185" s="12">
        <v>2.1155685100000001</v>
      </c>
      <c r="Y1185" s="12">
        <v>2.30651604</v>
      </c>
      <c r="Z1185" s="12">
        <v>1.88794668</v>
      </c>
      <c r="AA1185" s="12" t="s">
        <v>43</v>
      </c>
      <c r="AB1185" s="12">
        <v>0</v>
      </c>
    </row>
    <row r="1186" spans="7:28" ht="16" x14ac:dyDescent="0.2">
      <c r="G1186" s="12" t="s">
        <v>5689</v>
      </c>
      <c r="H1186" s="12">
        <v>107</v>
      </c>
      <c r="I1186" s="12">
        <v>2</v>
      </c>
      <c r="J1186" s="12" t="s">
        <v>4729</v>
      </c>
      <c r="K1186" s="12">
        <v>2014</v>
      </c>
      <c r="L1186" s="12" t="s">
        <v>5690</v>
      </c>
      <c r="M1186" s="12">
        <v>386267022.10000002</v>
      </c>
      <c r="N1186" s="12" t="s">
        <v>104</v>
      </c>
      <c r="O1186" s="12" t="s">
        <v>115</v>
      </c>
      <c r="P1186" s="14">
        <v>41810</v>
      </c>
      <c r="Q1186" s="12" t="s">
        <v>5701</v>
      </c>
      <c r="R1186" s="12" t="s">
        <v>5702</v>
      </c>
      <c r="S1186" s="12">
        <v>0.63</v>
      </c>
      <c r="T1186" s="12">
        <v>171</v>
      </c>
      <c r="U1186" s="12">
        <v>2014</v>
      </c>
      <c r="V1186" s="12">
        <v>0</v>
      </c>
      <c r="W1186" s="12">
        <v>1.56104515</v>
      </c>
      <c r="X1186" s="12">
        <v>2.1046152999999999</v>
      </c>
      <c r="Y1186" s="12">
        <v>2.3214051000000002</v>
      </c>
      <c r="Z1186" s="12">
        <v>1.90737644</v>
      </c>
      <c r="AA1186" s="12" t="s">
        <v>39</v>
      </c>
      <c r="AB1186" s="12">
        <v>0</v>
      </c>
    </row>
    <row r="1187" spans="7:28" ht="16" x14ac:dyDescent="0.2">
      <c r="G1187" s="12" t="s">
        <v>69</v>
      </c>
      <c r="H1187" s="12">
        <v>141</v>
      </c>
      <c r="I1187" s="12">
        <v>262</v>
      </c>
      <c r="J1187" s="12" t="s">
        <v>11</v>
      </c>
      <c r="K1187" s="12">
        <v>2014</v>
      </c>
      <c r="L1187" s="12" t="s">
        <v>70</v>
      </c>
      <c r="M1187" s="12">
        <v>6954104043</v>
      </c>
      <c r="N1187" s="12" t="s">
        <v>111</v>
      </c>
      <c r="O1187" s="12" t="s">
        <v>125</v>
      </c>
      <c r="P1187" s="14">
        <v>41816</v>
      </c>
      <c r="Q1187" s="12" t="s">
        <v>126</v>
      </c>
      <c r="R1187" s="12" t="s">
        <v>127</v>
      </c>
      <c r="S1187" s="12">
        <v>0.06</v>
      </c>
      <c r="T1187" s="12">
        <v>13000</v>
      </c>
      <c r="U1187" s="12">
        <v>1929</v>
      </c>
      <c r="V1187" s="12">
        <v>85</v>
      </c>
      <c r="W1187" s="12">
        <v>1.0369112700000001</v>
      </c>
      <c r="X1187" s="12">
        <v>1.64792429</v>
      </c>
      <c r="Y1187" s="12">
        <v>1.98497816</v>
      </c>
      <c r="Z1187" s="12">
        <v>1.8053218600000001</v>
      </c>
      <c r="AA1187" s="12" t="s">
        <v>48</v>
      </c>
      <c r="AB1187" s="12">
        <v>1</v>
      </c>
    </row>
    <row r="1188" spans="7:28" ht="16" x14ac:dyDescent="0.2">
      <c r="G1188" s="12" t="s">
        <v>2433</v>
      </c>
      <c r="H1188" s="12">
        <v>120</v>
      </c>
      <c r="I1188" s="12">
        <v>229</v>
      </c>
      <c r="J1188" s="12" t="s">
        <v>11</v>
      </c>
      <c r="K1188" s="12">
        <v>2014</v>
      </c>
      <c r="L1188" s="12" t="s">
        <v>2135</v>
      </c>
      <c r="M1188" s="12">
        <v>55242000</v>
      </c>
      <c r="N1188" s="12" t="s">
        <v>35</v>
      </c>
      <c r="O1188" s="12" t="s">
        <v>36</v>
      </c>
      <c r="P1188" s="14">
        <v>41816</v>
      </c>
      <c r="Q1188" s="12" t="s">
        <v>2187</v>
      </c>
      <c r="R1188" s="12" t="s">
        <v>2188</v>
      </c>
      <c r="S1188" s="12">
        <v>0.24</v>
      </c>
      <c r="T1188" s="12">
        <v>7570</v>
      </c>
      <c r="U1188" s="12">
        <v>2009</v>
      </c>
      <c r="V1188" s="12">
        <v>5</v>
      </c>
      <c r="W1188" s="12">
        <v>1.0369112700000001</v>
      </c>
      <c r="X1188" s="12">
        <v>1.64792429</v>
      </c>
      <c r="Y1188" s="12">
        <v>1.98497816</v>
      </c>
      <c r="Z1188" s="12">
        <v>1.8053218600000001</v>
      </c>
      <c r="AA1188" s="12" t="s">
        <v>110</v>
      </c>
      <c r="AB1188" s="12">
        <v>1</v>
      </c>
    </row>
    <row r="1189" spans="7:28" ht="16" x14ac:dyDescent="0.2">
      <c r="G1189" s="12" t="s">
        <v>3741</v>
      </c>
      <c r="H1189" s="12">
        <v>105</v>
      </c>
      <c r="I1189" s="12">
        <v>129</v>
      </c>
      <c r="J1189" s="12" t="s">
        <v>3480</v>
      </c>
      <c r="K1189" s="12">
        <v>2014</v>
      </c>
      <c r="L1189" s="12" t="s">
        <v>3742</v>
      </c>
      <c r="M1189" s="12">
        <v>244099174.09999999</v>
      </c>
      <c r="N1189" s="12" t="s">
        <v>35</v>
      </c>
      <c r="O1189" s="12" t="s">
        <v>40</v>
      </c>
      <c r="P1189" s="14">
        <v>41821</v>
      </c>
      <c r="Q1189" s="12" t="s">
        <v>3763</v>
      </c>
      <c r="R1189" s="12" t="s">
        <v>3587</v>
      </c>
      <c r="S1189" s="12">
        <v>0.2</v>
      </c>
      <c r="T1189" s="12">
        <v>258</v>
      </c>
      <c r="U1189" s="12">
        <v>2009</v>
      </c>
      <c r="V1189" s="12">
        <v>5</v>
      </c>
      <c r="W1189" s="12">
        <v>1.8519868900000001</v>
      </c>
      <c r="X1189" s="12">
        <v>1.8679870000000001</v>
      </c>
      <c r="Y1189" s="12">
        <v>2.1705017600000001</v>
      </c>
      <c r="Z1189" s="12">
        <v>1.9413211399999999</v>
      </c>
      <c r="AA1189" s="12" t="s">
        <v>39</v>
      </c>
      <c r="AB1189" s="12">
        <v>0</v>
      </c>
    </row>
    <row r="1190" spans="7:28" ht="16" x14ac:dyDescent="0.2">
      <c r="G1190" s="12" t="s">
        <v>4753</v>
      </c>
      <c r="H1190" s="12">
        <v>112</v>
      </c>
      <c r="I1190" s="12">
        <v>45</v>
      </c>
      <c r="J1190" s="12" t="s">
        <v>4729</v>
      </c>
      <c r="K1190" s="12">
        <v>2014</v>
      </c>
      <c r="L1190" s="12" t="s">
        <v>4754</v>
      </c>
      <c r="M1190" s="12">
        <v>260217696.90000001</v>
      </c>
      <c r="N1190" s="12" t="s">
        <v>44</v>
      </c>
      <c r="O1190" s="12" t="s">
        <v>367</v>
      </c>
      <c r="P1190" s="14">
        <v>41837</v>
      </c>
      <c r="Q1190" s="12" t="s">
        <v>4806</v>
      </c>
      <c r="R1190" s="12" t="s">
        <v>4807</v>
      </c>
      <c r="S1190" s="12">
        <v>0.19</v>
      </c>
      <c r="T1190" s="12">
        <v>179</v>
      </c>
      <c r="U1190" s="12">
        <v>1998</v>
      </c>
      <c r="V1190" s="12">
        <v>16</v>
      </c>
      <c r="W1190" s="12">
        <v>-0.76310730000000004</v>
      </c>
      <c r="X1190" s="12">
        <v>0.90822453999999997</v>
      </c>
      <c r="Y1190" s="12">
        <v>1.38643592</v>
      </c>
      <c r="Z1190" s="12">
        <v>1.5946254799999999</v>
      </c>
      <c r="AA1190" s="12" t="s">
        <v>39</v>
      </c>
      <c r="AB1190" s="12">
        <v>0</v>
      </c>
    </row>
    <row r="1191" spans="7:28" ht="16" x14ac:dyDescent="0.2">
      <c r="G1191" s="12" t="s">
        <v>5486</v>
      </c>
      <c r="H1191" s="12">
        <v>109</v>
      </c>
      <c r="I1191" s="12">
        <v>6</v>
      </c>
      <c r="J1191" s="12" t="s">
        <v>4729</v>
      </c>
      <c r="K1191" s="12">
        <v>2014</v>
      </c>
      <c r="L1191" s="12" t="s">
        <v>5487</v>
      </c>
      <c r="M1191" s="12">
        <v>825514789.79999995</v>
      </c>
      <c r="N1191" s="12" t="s">
        <v>44</v>
      </c>
      <c r="O1191" s="12" t="s">
        <v>367</v>
      </c>
      <c r="P1191" s="14">
        <v>41838</v>
      </c>
      <c r="Q1191" s="12" t="s">
        <v>5547</v>
      </c>
      <c r="R1191" s="12" t="s">
        <v>5548</v>
      </c>
      <c r="S1191" s="12">
        <v>0.28999999999999998</v>
      </c>
      <c r="T1191" s="12">
        <v>523</v>
      </c>
      <c r="U1191" s="12">
        <v>2000</v>
      </c>
      <c r="V1191" s="12">
        <v>14</v>
      </c>
      <c r="W1191" s="12">
        <v>1.0486472499999999</v>
      </c>
      <c r="X1191" s="12">
        <v>1.3741695700000001</v>
      </c>
      <c r="Y1191" s="12">
        <v>1.71210621</v>
      </c>
      <c r="Z1191" s="12">
        <v>1.79375854</v>
      </c>
      <c r="AA1191" s="12" t="s">
        <v>107</v>
      </c>
      <c r="AB1191" s="12">
        <v>0</v>
      </c>
    </row>
    <row r="1192" spans="7:28" ht="16" x14ac:dyDescent="0.2">
      <c r="G1192" s="12" t="s">
        <v>1264</v>
      </c>
      <c r="H1192" s="12">
        <v>130</v>
      </c>
      <c r="I1192" s="12">
        <v>260</v>
      </c>
      <c r="J1192" s="12" t="s">
        <v>11</v>
      </c>
      <c r="K1192" s="12">
        <v>2014</v>
      </c>
      <c r="L1192" s="12" t="s">
        <v>1265</v>
      </c>
      <c r="M1192" s="12">
        <v>561405788.89999998</v>
      </c>
      <c r="N1192" s="12" t="s">
        <v>35</v>
      </c>
      <c r="O1192" s="12" t="s">
        <v>40</v>
      </c>
      <c r="P1192" s="14">
        <v>41842</v>
      </c>
      <c r="Q1192" s="12" t="s">
        <v>1314</v>
      </c>
      <c r="R1192" s="12" t="s">
        <v>1315</v>
      </c>
      <c r="S1192" s="12">
        <v>0.25</v>
      </c>
      <c r="T1192" s="12">
        <v>237</v>
      </c>
      <c r="U1192" s="12">
        <v>2014</v>
      </c>
      <c r="V1192" s="12">
        <v>0</v>
      </c>
      <c r="W1192" s="12">
        <v>1.3613949599999999</v>
      </c>
      <c r="X1192" s="12">
        <v>1.4300107799999999</v>
      </c>
      <c r="Y1192" s="12">
        <v>1.7385672999999999</v>
      </c>
      <c r="Z1192" s="12">
        <v>1.8166779900000001</v>
      </c>
      <c r="AA1192" s="12" t="s">
        <v>39</v>
      </c>
      <c r="AB1192" s="12">
        <v>1</v>
      </c>
    </row>
    <row r="1193" spans="7:28" ht="16" x14ac:dyDescent="0.2">
      <c r="G1193" s="12" t="s">
        <v>5746</v>
      </c>
      <c r="H1193" s="12">
        <v>99</v>
      </c>
      <c r="I1193" s="12">
        <v>1</v>
      </c>
      <c r="J1193" s="12" t="s">
        <v>4729</v>
      </c>
      <c r="K1193" s="12">
        <v>2014</v>
      </c>
      <c r="L1193" s="12" t="s">
        <v>3293</v>
      </c>
      <c r="M1193" s="12">
        <v>38845029.420000002</v>
      </c>
      <c r="N1193" s="12" t="s">
        <v>118</v>
      </c>
      <c r="O1193" s="12" t="s">
        <v>226</v>
      </c>
      <c r="P1193" s="14">
        <v>41843</v>
      </c>
      <c r="Q1193" s="12" t="s">
        <v>3308</v>
      </c>
      <c r="R1193" s="12" t="s">
        <v>3309</v>
      </c>
      <c r="S1193" s="12">
        <v>0.3</v>
      </c>
      <c r="T1193" s="12">
        <v>1700</v>
      </c>
      <c r="U1193" s="12">
        <v>2001</v>
      </c>
      <c r="V1193" s="12">
        <v>13</v>
      </c>
      <c r="W1193" s="12">
        <v>1.57752034</v>
      </c>
      <c r="X1193" s="12">
        <v>1.46881598</v>
      </c>
      <c r="Y1193" s="12">
        <v>1.7621844499999999</v>
      </c>
      <c r="Z1193" s="12">
        <v>1.8354488</v>
      </c>
      <c r="AA1193" s="12" t="s">
        <v>43</v>
      </c>
      <c r="AB1193" s="12">
        <v>0</v>
      </c>
    </row>
    <row r="1194" spans="7:28" ht="16" x14ac:dyDescent="0.2">
      <c r="G1194" s="12" t="s">
        <v>1391</v>
      </c>
      <c r="H1194" s="12">
        <v>130</v>
      </c>
      <c r="I1194" s="12">
        <v>259</v>
      </c>
      <c r="J1194" s="12" t="s">
        <v>11</v>
      </c>
      <c r="K1194" s="12">
        <v>2014</v>
      </c>
      <c r="L1194" s="12" t="s">
        <v>1392</v>
      </c>
      <c r="M1194" s="12">
        <v>1216041430</v>
      </c>
      <c r="N1194" s="12" t="s">
        <v>44</v>
      </c>
      <c r="O1194" s="12" t="s">
        <v>199</v>
      </c>
      <c r="P1194" s="14">
        <v>41844</v>
      </c>
      <c r="Q1194" s="12" t="s">
        <v>386</v>
      </c>
      <c r="R1194" s="12" t="s">
        <v>1423</v>
      </c>
      <c r="S1194" s="12">
        <v>0.22</v>
      </c>
      <c r="T1194" s="12">
        <v>327</v>
      </c>
      <c r="U1194" s="12">
        <v>2003</v>
      </c>
      <c r="V1194" s="12">
        <v>11</v>
      </c>
      <c r="W1194" s="12">
        <v>1.50424906</v>
      </c>
      <c r="X1194" s="12">
        <v>1.44719697</v>
      </c>
      <c r="Y1194" s="12">
        <v>1.7427292299999999</v>
      </c>
      <c r="Z1194" s="12">
        <v>1.82790239</v>
      </c>
      <c r="AA1194" s="12" t="s">
        <v>39</v>
      </c>
      <c r="AB1194" s="12">
        <v>1</v>
      </c>
    </row>
    <row r="1195" spans="7:28" ht="16" x14ac:dyDescent="0.2">
      <c r="G1195" s="12" t="s">
        <v>869</v>
      </c>
      <c r="H1195" s="12">
        <v>136</v>
      </c>
      <c r="I1195" s="12">
        <v>261</v>
      </c>
      <c r="J1195" s="12" t="s">
        <v>11</v>
      </c>
      <c r="K1195" s="12">
        <v>2014</v>
      </c>
      <c r="L1195" s="12" t="s">
        <v>870</v>
      </c>
      <c r="M1195" s="12">
        <v>238206944</v>
      </c>
      <c r="N1195" s="12" t="s">
        <v>44</v>
      </c>
      <c r="O1195" s="12" t="s">
        <v>218</v>
      </c>
      <c r="P1195" s="14">
        <v>41845</v>
      </c>
      <c r="Q1195" s="12" t="s">
        <v>904</v>
      </c>
      <c r="R1195" s="12" t="s">
        <v>905</v>
      </c>
      <c r="S1195" s="12">
        <v>0.02</v>
      </c>
      <c r="T1195" s="12">
        <v>119</v>
      </c>
      <c r="U1195" s="12">
        <v>2006</v>
      </c>
      <c r="V1195" s="12">
        <v>8</v>
      </c>
      <c r="W1195" s="12">
        <v>0.53812157999999999</v>
      </c>
      <c r="X1195" s="12">
        <v>1.16947402</v>
      </c>
      <c r="Y1195" s="12">
        <v>1.54940634</v>
      </c>
      <c r="Z1195" s="12">
        <v>1.7105907899999999</v>
      </c>
      <c r="AA1195" s="12" t="s">
        <v>39</v>
      </c>
      <c r="AB1195" s="12">
        <v>1</v>
      </c>
    </row>
    <row r="1196" spans="7:28" ht="16" x14ac:dyDescent="0.2">
      <c r="G1196" s="12" t="s">
        <v>1162</v>
      </c>
      <c r="H1196" s="12">
        <v>107</v>
      </c>
      <c r="I1196" s="12">
        <v>261</v>
      </c>
      <c r="J1196" s="12" t="s">
        <v>11</v>
      </c>
      <c r="K1196" s="12">
        <v>2014</v>
      </c>
      <c r="L1196" s="12" t="s">
        <v>1163</v>
      </c>
      <c r="M1196" s="12">
        <v>378886130</v>
      </c>
      <c r="N1196" s="12" t="s">
        <v>111</v>
      </c>
      <c r="O1196" s="12" t="s">
        <v>122</v>
      </c>
      <c r="P1196" s="14">
        <v>41845</v>
      </c>
      <c r="Q1196" s="12" t="s">
        <v>1168</v>
      </c>
      <c r="R1196" s="12" t="s">
        <v>1169</v>
      </c>
      <c r="S1196" s="12">
        <v>0.06</v>
      </c>
      <c r="T1196" s="12">
        <v>5637</v>
      </c>
      <c r="U1196" s="12">
        <v>1975</v>
      </c>
      <c r="V1196" s="12">
        <v>39</v>
      </c>
      <c r="W1196" s="12">
        <v>0.53812157999999999</v>
      </c>
      <c r="X1196" s="12">
        <v>1.16947402</v>
      </c>
      <c r="Y1196" s="12">
        <v>1.54940634</v>
      </c>
      <c r="Z1196" s="12">
        <v>1.7105907899999999</v>
      </c>
      <c r="AA1196" s="12" t="s">
        <v>110</v>
      </c>
      <c r="AB1196" s="12">
        <v>1</v>
      </c>
    </row>
    <row r="1197" spans="7:28" ht="16" x14ac:dyDescent="0.2">
      <c r="G1197" s="12" t="s">
        <v>5425</v>
      </c>
      <c r="H1197" s="12">
        <v>120</v>
      </c>
      <c r="I1197" s="12">
        <v>9</v>
      </c>
      <c r="J1197" s="12" t="s">
        <v>4729</v>
      </c>
      <c r="K1197" s="12">
        <v>2014</v>
      </c>
      <c r="L1197" s="12" t="s">
        <v>5426</v>
      </c>
      <c r="M1197" s="12">
        <v>394709735.39999998</v>
      </c>
      <c r="N1197" s="12" t="s">
        <v>49</v>
      </c>
      <c r="O1197" s="12" t="s">
        <v>998</v>
      </c>
      <c r="P1197" s="14">
        <v>41849</v>
      </c>
      <c r="Q1197" s="12" t="s">
        <v>5437</v>
      </c>
      <c r="R1197" s="12" t="s">
        <v>5438</v>
      </c>
      <c r="S1197" s="12">
        <v>0.46</v>
      </c>
      <c r="T1197" s="12">
        <v>176</v>
      </c>
      <c r="U1197" s="12">
        <v>1999</v>
      </c>
      <c r="V1197" s="12">
        <v>15</v>
      </c>
      <c r="W1197" s="12">
        <v>-0.62339650000000002</v>
      </c>
      <c r="X1197" s="12">
        <v>0.90017888000000001</v>
      </c>
      <c r="Y1197" s="12">
        <v>1.36743726</v>
      </c>
      <c r="Z1197" s="12">
        <v>1.59331578</v>
      </c>
      <c r="AA1197" s="12" t="s">
        <v>39</v>
      </c>
      <c r="AB1197" s="12">
        <v>0</v>
      </c>
    </row>
    <row r="1198" spans="7:28" ht="16" x14ac:dyDescent="0.2">
      <c r="G1198" s="12" t="s">
        <v>4967</v>
      </c>
      <c r="H1198" s="12">
        <v>120</v>
      </c>
      <c r="I1198" s="12">
        <v>30</v>
      </c>
      <c r="J1198" s="12" t="s">
        <v>4729</v>
      </c>
      <c r="K1198" s="12">
        <v>2014</v>
      </c>
      <c r="L1198" s="12" t="s">
        <v>4968</v>
      </c>
      <c r="M1198" s="12">
        <v>754352024.39999998</v>
      </c>
      <c r="N1198" s="12" t="s">
        <v>97</v>
      </c>
      <c r="O1198" s="12" t="s">
        <v>98</v>
      </c>
      <c r="P1198" s="14">
        <v>41850</v>
      </c>
      <c r="Q1198" s="12" t="s">
        <v>1103</v>
      </c>
      <c r="R1198" s="12" t="s">
        <v>5022</v>
      </c>
      <c r="S1198" s="12">
        <v>0.19</v>
      </c>
      <c r="T1198" s="12">
        <v>119</v>
      </c>
      <c r="U1198" s="12">
        <v>2014</v>
      </c>
      <c r="V1198" s="12">
        <v>0</v>
      </c>
      <c r="W1198" s="12">
        <v>-0.59133210000000003</v>
      </c>
      <c r="X1198" s="12">
        <v>0.87683427999999997</v>
      </c>
      <c r="Y1198" s="12">
        <v>1.351375</v>
      </c>
      <c r="Z1198" s="12">
        <v>1.5814544800000001</v>
      </c>
      <c r="AA1198" s="12" t="s">
        <v>39</v>
      </c>
      <c r="AB1198" s="12">
        <v>0</v>
      </c>
    </row>
    <row r="1199" spans="7:28" ht="16" x14ac:dyDescent="0.2">
      <c r="G1199" s="12" t="s">
        <v>89</v>
      </c>
      <c r="H1199" s="12">
        <v>137</v>
      </c>
      <c r="I1199" s="12">
        <v>262</v>
      </c>
      <c r="J1199" s="12" t="s">
        <v>11</v>
      </c>
      <c r="K1199" s="12">
        <v>2014</v>
      </c>
      <c r="L1199" s="12" t="s">
        <v>90</v>
      </c>
      <c r="M1199" s="12">
        <v>26206814717</v>
      </c>
      <c r="N1199" s="12" t="s">
        <v>35</v>
      </c>
      <c r="O1199" s="12" t="s">
        <v>154</v>
      </c>
      <c r="P1199" s="14">
        <v>41851</v>
      </c>
      <c r="Q1199" s="12" t="s">
        <v>155</v>
      </c>
      <c r="R1199" s="12" t="s">
        <v>156</v>
      </c>
      <c r="S1199" s="12">
        <v>0.13</v>
      </c>
      <c r="T1199" s="12">
        <v>16000</v>
      </c>
      <c r="U1199" s="12">
        <v>2003</v>
      </c>
      <c r="V1199" s="12">
        <v>11</v>
      </c>
      <c r="W1199" s="12">
        <v>-3.6124486</v>
      </c>
      <c r="X1199" s="12">
        <v>-0.179198</v>
      </c>
      <c r="Y1199" s="12">
        <v>0.66177788999999998</v>
      </c>
      <c r="Z1199" s="12">
        <v>1.1590536600000001</v>
      </c>
      <c r="AA1199" s="12" t="s">
        <v>48</v>
      </c>
      <c r="AB1199" s="12">
        <v>1</v>
      </c>
    </row>
    <row r="1200" spans="7:28" ht="16" x14ac:dyDescent="0.2">
      <c r="G1200" s="12" t="s">
        <v>181</v>
      </c>
      <c r="H1200" s="12">
        <v>135</v>
      </c>
      <c r="I1200" s="12">
        <v>262</v>
      </c>
      <c r="J1200" s="12" t="s">
        <v>11</v>
      </c>
      <c r="K1200" s="12">
        <v>2014</v>
      </c>
      <c r="L1200" s="12" t="s">
        <v>182</v>
      </c>
      <c r="M1200" s="12">
        <v>5475398147</v>
      </c>
      <c r="N1200" s="12" t="s">
        <v>44</v>
      </c>
      <c r="O1200" s="12" t="s">
        <v>218</v>
      </c>
      <c r="P1200" s="14">
        <v>41851</v>
      </c>
      <c r="Q1200" s="12" t="s">
        <v>219</v>
      </c>
      <c r="R1200" s="12" t="s">
        <v>220</v>
      </c>
      <c r="S1200" s="12">
        <v>0.12</v>
      </c>
      <c r="T1200" s="12">
        <v>10800</v>
      </c>
      <c r="U1200" s="12">
        <v>2007</v>
      </c>
      <c r="V1200" s="12">
        <v>7</v>
      </c>
      <c r="W1200" s="12">
        <v>-3.6124486</v>
      </c>
      <c r="X1200" s="12">
        <v>-0.179198</v>
      </c>
      <c r="Y1200" s="12">
        <v>0.66177788999999998</v>
      </c>
      <c r="Z1200" s="12">
        <v>1.1590536600000001</v>
      </c>
      <c r="AA1200" s="12" t="s">
        <v>48</v>
      </c>
      <c r="AB1200" s="12">
        <v>1</v>
      </c>
    </row>
    <row r="1201" spans="7:28" ht="16" x14ac:dyDescent="0.2">
      <c r="G1201" s="12" t="s">
        <v>2262</v>
      </c>
      <c r="H1201" s="12">
        <v>133</v>
      </c>
      <c r="I1201" s="12">
        <v>236</v>
      </c>
      <c r="J1201" s="12" t="s">
        <v>11</v>
      </c>
      <c r="K1201" s="12">
        <v>2014</v>
      </c>
      <c r="L1201" s="12" t="s">
        <v>2263</v>
      </c>
      <c r="M1201" s="12">
        <v>423200000</v>
      </c>
      <c r="N1201" s="12" t="s">
        <v>35</v>
      </c>
      <c r="O1201" s="12" t="s">
        <v>40</v>
      </c>
      <c r="P1201" s="14">
        <v>41851</v>
      </c>
      <c r="Q1201" s="12" t="s">
        <v>2311</v>
      </c>
      <c r="R1201" s="12" t="s">
        <v>1312</v>
      </c>
      <c r="S1201" s="12">
        <v>0.11</v>
      </c>
      <c r="T1201" s="12">
        <v>18100</v>
      </c>
      <c r="U1201" s="12">
        <v>1971</v>
      </c>
      <c r="V1201" s="12">
        <v>43</v>
      </c>
      <c r="W1201" s="12">
        <v>-3.6124486</v>
      </c>
      <c r="X1201" s="12">
        <v>-0.179198</v>
      </c>
      <c r="Y1201" s="12">
        <v>0.66177788999999998</v>
      </c>
      <c r="Z1201" s="12">
        <v>1.1590536600000001</v>
      </c>
      <c r="AA1201" s="12" t="s">
        <v>48</v>
      </c>
      <c r="AB1201" s="12">
        <v>1</v>
      </c>
    </row>
    <row r="1202" spans="7:28" ht="16" x14ac:dyDescent="0.2">
      <c r="G1202" s="12" t="s">
        <v>2549</v>
      </c>
      <c r="H1202" s="12">
        <v>134</v>
      </c>
      <c r="I1202" s="12">
        <v>222</v>
      </c>
      <c r="J1202" s="12" t="s">
        <v>11</v>
      </c>
      <c r="K1202" s="12">
        <v>2014</v>
      </c>
      <c r="L1202" s="12" t="s">
        <v>2550</v>
      </c>
      <c r="M1202" s="12">
        <v>395126267.19999999</v>
      </c>
      <c r="N1202" s="12" t="s">
        <v>44</v>
      </c>
      <c r="O1202" s="12" t="s">
        <v>759</v>
      </c>
      <c r="P1202" s="14">
        <v>41851</v>
      </c>
      <c r="Q1202" s="12" t="s">
        <v>2553</v>
      </c>
      <c r="R1202" s="12" t="s">
        <v>2554</v>
      </c>
      <c r="S1202" s="12">
        <v>0.27</v>
      </c>
      <c r="T1202" s="12">
        <v>78</v>
      </c>
      <c r="U1202" s="12">
        <v>2006</v>
      </c>
      <c r="V1202" s="12">
        <v>8</v>
      </c>
      <c r="W1202" s="12">
        <v>-3.6124486</v>
      </c>
      <c r="X1202" s="12">
        <v>-0.179198</v>
      </c>
      <c r="Y1202" s="12">
        <v>0.66177788999999998</v>
      </c>
      <c r="Z1202" s="12">
        <v>1.1590536600000001</v>
      </c>
      <c r="AA1202" s="12" t="s">
        <v>131</v>
      </c>
      <c r="AB1202" s="12">
        <v>1</v>
      </c>
    </row>
    <row r="1203" spans="7:28" ht="16" x14ac:dyDescent="0.2">
      <c r="G1203" s="12" t="s">
        <v>859</v>
      </c>
      <c r="H1203" s="12">
        <v>137</v>
      </c>
      <c r="I1203" s="12">
        <v>261</v>
      </c>
      <c r="J1203" s="12" t="s">
        <v>11</v>
      </c>
      <c r="K1203" s="12">
        <v>2014</v>
      </c>
      <c r="L1203" s="12" t="s">
        <v>860</v>
      </c>
      <c r="M1203" s="12">
        <v>2664364147</v>
      </c>
      <c r="N1203" s="12" t="s">
        <v>35</v>
      </c>
      <c r="O1203" s="12" t="s">
        <v>40</v>
      </c>
      <c r="P1203" s="14">
        <v>41852</v>
      </c>
      <c r="Q1203" s="12" t="s">
        <v>892</v>
      </c>
      <c r="R1203" s="12" t="s">
        <v>893</v>
      </c>
      <c r="S1203" s="12">
        <v>0.17</v>
      </c>
      <c r="T1203" s="12">
        <v>708</v>
      </c>
      <c r="U1203" s="12">
        <v>2009</v>
      </c>
      <c r="V1203" s="12">
        <v>5</v>
      </c>
      <c r="W1203" s="12">
        <v>-2.9991292000000001</v>
      </c>
      <c r="X1203" s="12">
        <v>-0.34837459999999998</v>
      </c>
      <c r="Y1203" s="12">
        <v>0.55355591000000004</v>
      </c>
      <c r="Z1203" s="12">
        <v>1.0930561700000001</v>
      </c>
      <c r="AA1203" s="12" t="s">
        <v>107</v>
      </c>
      <c r="AB1203" s="12">
        <v>1</v>
      </c>
    </row>
    <row r="1204" spans="7:28" ht="16" x14ac:dyDescent="0.2">
      <c r="G1204" s="12" t="s">
        <v>1332</v>
      </c>
      <c r="H1204" s="12">
        <v>119</v>
      </c>
      <c r="I1204" s="12">
        <v>260</v>
      </c>
      <c r="J1204" s="12" t="s">
        <v>11</v>
      </c>
      <c r="K1204" s="12">
        <v>2014</v>
      </c>
      <c r="L1204" s="12" t="s">
        <v>1333</v>
      </c>
      <c r="M1204" s="12">
        <v>245655036</v>
      </c>
      <c r="N1204" s="12" t="s">
        <v>44</v>
      </c>
      <c r="O1204" s="12" t="s">
        <v>199</v>
      </c>
      <c r="P1204" s="14">
        <v>41858</v>
      </c>
      <c r="Q1204" s="12" t="s">
        <v>1363</v>
      </c>
      <c r="R1204" s="12" t="s">
        <v>1364</v>
      </c>
      <c r="S1204" s="12">
        <v>0.14000000000000001</v>
      </c>
      <c r="T1204" s="12">
        <v>161</v>
      </c>
      <c r="U1204" s="12">
        <v>2006</v>
      </c>
      <c r="V1204" s="12">
        <v>8</v>
      </c>
      <c r="W1204" s="12">
        <v>-2.1908070999999998</v>
      </c>
      <c r="X1204" s="12">
        <v>-0.9148077</v>
      </c>
      <c r="Y1204" s="12">
        <v>0.20936303000000001</v>
      </c>
      <c r="Z1204" s="12">
        <v>0.89696436999999996</v>
      </c>
      <c r="AA1204" s="12" t="s">
        <v>39</v>
      </c>
      <c r="AB1204" s="12">
        <v>1</v>
      </c>
    </row>
    <row r="1205" spans="7:28" ht="16" x14ac:dyDescent="0.2">
      <c r="G1205" s="12" t="s">
        <v>1622</v>
      </c>
      <c r="H1205" s="12">
        <v>114</v>
      </c>
      <c r="I1205" s="12">
        <v>256</v>
      </c>
      <c r="J1205" s="12" t="s">
        <v>11</v>
      </c>
      <c r="K1205" s="12">
        <v>2014</v>
      </c>
      <c r="L1205" s="12" t="s">
        <v>1623</v>
      </c>
      <c r="M1205" s="12">
        <v>987154399</v>
      </c>
      <c r="N1205" s="12" t="s">
        <v>407</v>
      </c>
      <c r="O1205" s="12" t="s">
        <v>1660</v>
      </c>
      <c r="P1205" s="14">
        <v>41858</v>
      </c>
      <c r="Q1205" s="12" t="s">
        <v>883</v>
      </c>
      <c r="R1205" s="12" t="s">
        <v>1661</v>
      </c>
      <c r="S1205" s="12">
        <v>7.0000000000000007E-2</v>
      </c>
      <c r="T1205" s="12">
        <v>2640</v>
      </c>
      <c r="U1205" s="12">
        <v>2014</v>
      </c>
      <c r="V1205" s="12">
        <v>0</v>
      </c>
      <c r="W1205" s="12">
        <v>-2.1908070999999998</v>
      </c>
      <c r="X1205" s="12">
        <v>-0.9148077</v>
      </c>
      <c r="Y1205" s="12">
        <v>0.20936303000000001</v>
      </c>
      <c r="Z1205" s="12">
        <v>0.89696436999999996</v>
      </c>
      <c r="AA1205" s="12" t="s">
        <v>43</v>
      </c>
      <c r="AB1205" s="12">
        <v>1</v>
      </c>
    </row>
    <row r="1206" spans="7:28" ht="16" x14ac:dyDescent="0.2">
      <c r="G1206" s="12" t="s">
        <v>5444</v>
      </c>
      <c r="H1206" s="12">
        <v>88</v>
      </c>
      <c r="I1206" s="12">
        <v>9</v>
      </c>
      <c r="J1206" s="12" t="s">
        <v>4729</v>
      </c>
      <c r="K1206" s="12">
        <v>2014</v>
      </c>
      <c r="L1206" s="12" t="s">
        <v>5445</v>
      </c>
      <c r="M1206" s="12">
        <v>66122267.719999999</v>
      </c>
      <c r="N1206" s="12" t="s">
        <v>236</v>
      </c>
      <c r="O1206" s="12" t="s">
        <v>833</v>
      </c>
      <c r="P1206" s="14">
        <v>41858</v>
      </c>
      <c r="Q1206" s="12" t="s">
        <v>5512</v>
      </c>
      <c r="R1206" s="12" t="s">
        <v>5513</v>
      </c>
      <c r="S1206" s="12">
        <v>1.06</v>
      </c>
      <c r="T1206" s="12">
        <v>162</v>
      </c>
      <c r="U1206" s="12">
        <v>2010</v>
      </c>
      <c r="V1206" s="12">
        <v>4</v>
      </c>
      <c r="W1206" s="12">
        <v>-2.1908070999999998</v>
      </c>
      <c r="X1206" s="12">
        <v>-0.9148077</v>
      </c>
      <c r="Y1206" s="12">
        <v>0.20936303000000001</v>
      </c>
      <c r="Z1206" s="12">
        <v>0.89696436999999996</v>
      </c>
      <c r="AA1206" s="12" t="s">
        <v>39</v>
      </c>
      <c r="AB1206" s="12">
        <v>0</v>
      </c>
    </row>
    <row r="1207" spans="7:28" ht="16" x14ac:dyDescent="0.2">
      <c r="G1207" s="12" t="s">
        <v>4176</v>
      </c>
      <c r="H1207" s="12">
        <v>122</v>
      </c>
      <c r="I1207" s="12">
        <v>91</v>
      </c>
      <c r="J1207" s="12" t="s">
        <v>4092</v>
      </c>
      <c r="K1207" s="12">
        <v>2014</v>
      </c>
      <c r="L1207" s="12" t="s">
        <v>4177</v>
      </c>
      <c r="M1207" s="12">
        <v>351621090.5</v>
      </c>
      <c r="N1207" s="12" t="s">
        <v>97</v>
      </c>
      <c r="O1207" s="12" t="s">
        <v>139</v>
      </c>
      <c r="P1207" s="14">
        <v>41859</v>
      </c>
      <c r="Q1207" s="12" t="s">
        <v>3592</v>
      </c>
      <c r="R1207" s="12" t="s">
        <v>4192</v>
      </c>
      <c r="S1207" s="12">
        <v>0.18</v>
      </c>
      <c r="T1207" s="12">
        <v>3600</v>
      </c>
      <c r="U1207" s="12">
        <v>2007</v>
      </c>
      <c r="V1207" s="12">
        <v>7</v>
      </c>
      <c r="W1207" s="12">
        <v>-1.1629521</v>
      </c>
      <c r="X1207" s="12">
        <v>-0.30113780000000001</v>
      </c>
      <c r="Y1207" s="12">
        <v>0.62798947999999999</v>
      </c>
      <c r="Z1207" s="12">
        <v>1.12171793</v>
      </c>
      <c r="AA1207" s="12" t="s">
        <v>43</v>
      </c>
      <c r="AB1207" s="12">
        <v>0</v>
      </c>
    </row>
    <row r="1208" spans="7:28" ht="16" x14ac:dyDescent="0.2">
      <c r="G1208" s="12" t="s">
        <v>4335</v>
      </c>
      <c r="H1208" s="12">
        <v>102</v>
      </c>
      <c r="I1208" s="12">
        <v>79</v>
      </c>
      <c r="J1208" s="12" t="s">
        <v>4092</v>
      </c>
      <c r="K1208" s="12">
        <v>2014</v>
      </c>
      <c r="L1208" s="12" t="s">
        <v>4336</v>
      </c>
      <c r="M1208" s="12">
        <v>851648732.89999998</v>
      </c>
      <c r="N1208" s="12" t="s">
        <v>35</v>
      </c>
      <c r="O1208" s="12" t="s">
        <v>40</v>
      </c>
      <c r="P1208" s="14">
        <v>41859</v>
      </c>
      <c r="Q1208" s="12" t="s">
        <v>4358</v>
      </c>
      <c r="R1208" s="12" t="s">
        <v>4359</v>
      </c>
      <c r="S1208" s="12">
        <v>0.12</v>
      </c>
      <c r="T1208" s="12">
        <v>368</v>
      </c>
      <c r="U1208" s="12">
        <v>2004</v>
      </c>
      <c r="V1208" s="12">
        <v>10</v>
      </c>
      <c r="W1208" s="12">
        <v>-1.1629521</v>
      </c>
      <c r="X1208" s="12">
        <v>-0.30113780000000001</v>
      </c>
      <c r="Y1208" s="12">
        <v>0.62798947999999999</v>
      </c>
      <c r="Z1208" s="12">
        <v>1.12171793</v>
      </c>
      <c r="AA1208" s="12" t="s">
        <v>39</v>
      </c>
      <c r="AB1208" s="12">
        <v>0</v>
      </c>
    </row>
    <row r="1209" spans="7:28" ht="16" x14ac:dyDescent="0.2">
      <c r="G1209" s="12" t="s">
        <v>4763</v>
      </c>
      <c r="H1209" s="12">
        <v>118</v>
      </c>
      <c r="I1209" s="12">
        <v>44</v>
      </c>
      <c r="J1209" s="12" t="s">
        <v>4729</v>
      </c>
      <c r="K1209" s="12">
        <v>2014</v>
      </c>
      <c r="L1209" s="12" t="s">
        <v>4764</v>
      </c>
      <c r="M1209" s="12">
        <v>161044140.69999999</v>
      </c>
      <c r="N1209" s="12" t="s">
        <v>104</v>
      </c>
      <c r="O1209" s="12" t="s">
        <v>115</v>
      </c>
      <c r="P1209" s="14">
        <v>41859</v>
      </c>
      <c r="Q1209" s="12" t="s">
        <v>4815</v>
      </c>
      <c r="R1209" s="12" t="s">
        <v>4816</v>
      </c>
      <c r="S1209" s="12">
        <v>0.28999999999999998</v>
      </c>
      <c r="T1209" s="12">
        <v>390</v>
      </c>
      <c r="U1209" s="12">
        <v>2011</v>
      </c>
      <c r="V1209" s="12">
        <v>3</v>
      </c>
      <c r="W1209" s="12">
        <v>-1.1629521</v>
      </c>
      <c r="X1209" s="12">
        <v>-0.30113780000000001</v>
      </c>
      <c r="Y1209" s="12">
        <v>0.62798947999999999</v>
      </c>
      <c r="Z1209" s="12">
        <v>1.12171793</v>
      </c>
      <c r="AA1209" s="12" t="s">
        <v>39</v>
      </c>
      <c r="AB1209" s="12">
        <v>0</v>
      </c>
    </row>
    <row r="1210" spans="7:28" ht="16" x14ac:dyDescent="0.2">
      <c r="G1210" s="12" t="s">
        <v>2258</v>
      </c>
      <c r="H1210" s="12">
        <v>43</v>
      </c>
      <c r="I1210" s="12">
        <v>237</v>
      </c>
      <c r="J1210" s="12" t="s">
        <v>11</v>
      </c>
      <c r="K1210" s="12">
        <v>2014</v>
      </c>
      <c r="L1210" s="12" t="s">
        <v>2259</v>
      </c>
      <c r="M1210" s="12">
        <v>102725431.40000001</v>
      </c>
      <c r="N1210" s="12" t="s">
        <v>97</v>
      </c>
      <c r="O1210" s="12" t="s">
        <v>744</v>
      </c>
      <c r="P1210" s="14">
        <v>41862</v>
      </c>
      <c r="Q1210" s="12" t="s">
        <v>2308</v>
      </c>
      <c r="R1210" s="12">
        <v>712000</v>
      </c>
      <c r="S1210" s="12">
        <v>0.09</v>
      </c>
      <c r="T1210" s="12">
        <v>1580</v>
      </c>
      <c r="U1210" s="12">
        <v>1901</v>
      </c>
      <c r="V1210" s="12">
        <v>113</v>
      </c>
      <c r="W1210" s="12">
        <v>-0.80767710000000004</v>
      </c>
      <c r="X1210" s="12">
        <v>-0.17189309999999999</v>
      </c>
      <c r="Y1210" s="12">
        <v>0.72293700000000005</v>
      </c>
      <c r="Z1210" s="12">
        <v>1.1663505199999999</v>
      </c>
      <c r="AA1210" s="12" t="s">
        <v>43</v>
      </c>
      <c r="AB1210" s="12">
        <v>1</v>
      </c>
    </row>
    <row r="1211" spans="7:28" ht="16" x14ac:dyDescent="0.2">
      <c r="G1211" s="12" t="s">
        <v>1403</v>
      </c>
      <c r="H1211" s="12">
        <v>126</v>
      </c>
      <c r="I1211" s="12">
        <v>259</v>
      </c>
      <c r="J1211" s="12" t="s">
        <v>11</v>
      </c>
      <c r="K1211" s="12">
        <v>2014</v>
      </c>
      <c r="L1211" s="12" t="s">
        <v>1404</v>
      </c>
      <c r="M1211" s="12">
        <v>123838980.3</v>
      </c>
      <c r="N1211" s="12" t="s">
        <v>44</v>
      </c>
      <c r="O1211" s="12" t="s">
        <v>218</v>
      </c>
      <c r="P1211" s="14">
        <v>41864</v>
      </c>
      <c r="Q1211" s="12" t="s">
        <v>1433</v>
      </c>
      <c r="R1211" s="12" t="s">
        <v>1434</v>
      </c>
      <c r="S1211" s="12">
        <v>0.81</v>
      </c>
      <c r="T1211" s="12">
        <v>53</v>
      </c>
      <c r="U1211" s="12">
        <v>2008</v>
      </c>
      <c r="V1211" s="12">
        <v>6</v>
      </c>
      <c r="W1211" s="12">
        <v>-0.37554209999999999</v>
      </c>
      <c r="X1211" s="12">
        <v>9.5271720000000004E-2</v>
      </c>
      <c r="Y1211" s="12">
        <v>0.90077388999999997</v>
      </c>
      <c r="Z1211" s="12">
        <v>1.2564550999999999</v>
      </c>
      <c r="AA1211" s="12" t="s">
        <v>131</v>
      </c>
      <c r="AB1211" s="12">
        <v>1</v>
      </c>
    </row>
    <row r="1212" spans="7:28" ht="16" x14ac:dyDescent="0.2">
      <c r="G1212" s="12" t="s">
        <v>5361</v>
      </c>
      <c r="H1212" s="12">
        <v>120</v>
      </c>
      <c r="I1212" s="12">
        <v>11</v>
      </c>
      <c r="J1212" s="12" t="s">
        <v>4729</v>
      </c>
      <c r="K1212" s="12">
        <v>2014</v>
      </c>
      <c r="L1212" s="12" t="s">
        <v>5362</v>
      </c>
      <c r="M1212" s="12">
        <v>803110563.39999998</v>
      </c>
      <c r="N1212" s="12" t="s">
        <v>118</v>
      </c>
      <c r="O1212" s="12" t="s">
        <v>119</v>
      </c>
      <c r="P1212" s="14">
        <v>41878</v>
      </c>
      <c r="Q1212" s="12" t="s">
        <v>5398</v>
      </c>
      <c r="R1212" s="12" t="s">
        <v>5399</v>
      </c>
      <c r="S1212" s="12">
        <v>0.02</v>
      </c>
      <c r="T1212" s="12">
        <v>3228</v>
      </c>
      <c r="U1212" s="12">
        <v>2014</v>
      </c>
      <c r="V1212" s="12">
        <v>0</v>
      </c>
      <c r="W1212" s="12">
        <v>1.46225531</v>
      </c>
      <c r="X1212" s="12">
        <v>1.7787976599999999</v>
      </c>
      <c r="Y1212" s="12">
        <v>1.7580445600000001</v>
      </c>
      <c r="Z1212" s="12">
        <v>1.72329759</v>
      </c>
      <c r="AA1212" s="12" t="s">
        <v>43</v>
      </c>
      <c r="AB1212" s="12">
        <v>0</v>
      </c>
    </row>
    <row r="1213" spans="7:28" ht="16" x14ac:dyDescent="0.2">
      <c r="G1213" s="12" t="s">
        <v>5622</v>
      </c>
      <c r="H1213" s="12">
        <v>25</v>
      </c>
      <c r="I1213" s="12">
        <v>3</v>
      </c>
      <c r="J1213" s="12" t="s">
        <v>4729</v>
      </c>
      <c r="K1213" s="12">
        <v>2014</v>
      </c>
      <c r="L1213" s="12" t="s">
        <v>5362</v>
      </c>
      <c r="M1213" s="12">
        <v>821874828.89999998</v>
      </c>
      <c r="N1213" s="12" t="s">
        <v>118</v>
      </c>
      <c r="O1213" s="12" t="s">
        <v>119</v>
      </c>
      <c r="P1213" s="14">
        <v>41880</v>
      </c>
      <c r="Q1213" s="12" t="s">
        <v>5398</v>
      </c>
      <c r="R1213" s="12" t="s">
        <v>5399</v>
      </c>
      <c r="S1213" s="12">
        <v>0.02</v>
      </c>
      <c r="T1213" s="12">
        <v>3228</v>
      </c>
      <c r="U1213" s="12">
        <v>2014</v>
      </c>
      <c r="V1213" s="12">
        <v>0</v>
      </c>
      <c r="W1213" s="12">
        <v>1.39647513</v>
      </c>
      <c r="X1213" s="12">
        <v>1.8230885800000001</v>
      </c>
      <c r="Y1213" s="12">
        <v>1.7616430000000001</v>
      </c>
      <c r="Z1213" s="12">
        <v>1.74289939</v>
      </c>
      <c r="AA1213" s="12" t="s">
        <v>43</v>
      </c>
      <c r="AB1213" s="12">
        <v>0</v>
      </c>
    </row>
    <row r="1214" spans="7:28" ht="16" x14ac:dyDescent="0.2">
      <c r="G1214" s="12" t="s">
        <v>3604</v>
      </c>
      <c r="H1214" s="12">
        <v>41</v>
      </c>
      <c r="I1214" s="12">
        <v>141</v>
      </c>
      <c r="J1214" s="12" t="s">
        <v>3480</v>
      </c>
      <c r="K1214" s="12">
        <v>2014</v>
      </c>
      <c r="L1214" s="12" t="s">
        <v>3605</v>
      </c>
      <c r="M1214" s="12">
        <v>2833945041</v>
      </c>
      <c r="N1214" s="12" t="s">
        <v>236</v>
      </c>
      <c r="O1214" s="12" t="s">
        <v>395</v>
      </c>
      <c r="P1214" s="14">
        <v>41891</v>
      </c>
      <c r="Q1214" s="12" t="s">
        <v>765</v>
      </c>
      <c r="R1214" s="12" t="s">
        <v>3636</v>
      </c>
      <c r="S1214" s="12">
        <v>0.04</v>
      </c>
      <c r="T1214" s="12">
        <v>3875</v>
      </c>
      <c r="U1214" s="12">
        <v>2014</v>
      </c>
      <c r="V1214" s="12">
        <v>0</v>
      </c>
      <c r="W1214" s="12">
        <v>0.19529696999999999</v>
      </c>
      <c r="X1214" s="12">
        <v>0.86255031000000004</v>
      </c>
      <c r="Y1214" s="12">
        <v>1.2655506400000001</v>
      </c>
      <c r="Z1214" s="12">
        <v>1.52240734</v>
      </c>
      <c r="AA1214" s="12" t="s">
        <v>43</v>
      </c>
      <c r="AB1214" s="12">
        <v>1</v>
      </c>
    </row>
    <row r="1215" spans="7:28" ht="16" x14ac:dyDescent="0.2">
      <c r="G1215" s="12" t="s">
        <v>3035</v>
      </c>
      <c r="H1215" s="12">
        <v>108</v>
      </c>
      <c r="I1215" s="12">
        <v>189</v>
      </c>
      <c r="J1215" s="12" t="s">
        <v>2855</v>
      </c>
      <c r="K1215" s="12">
        <v>2014</v>
      </c>
      <c r="L1215" s="12" t="s">
        <v>3036</v>
      </c>
      <c r="M1215" s="12">
        <v>33010233.16</v>
      </c>
      <c r="N1215" s="12" t="s">
        <v>44</v>
      </c>
      <c r="O1215" s="12" t="s">
        <v>485</v>
      </c>
      <c r="P1215" s="14">
        <v>41894</v>
      </c>
      <c r="Q1215" s="12" t="s">
        <v>3061</v>
      </c>
      <c r="R1215" s="12" t="s">
        <v>3062</v>
      </c>
      <c r="S1215" s="12">
        <v>0.32</v>
      </c>
      <c r="T1215" s="12">
        <v>65</v>
      </c>
      <c r="U1215" s="12">
        <v>2001</v>
      </c>
      <c r="V1215" s="12">
        <v>13</v>
      </c>
      <c r="W1215" s="12">
        <v>-0.2338421</v>
      </c>
      <c r="X1215" s="12">
        <v>0.65125012999999998</v>
      </c>
      <c r="Y1215" s="12">
        <v>1.1478800499999999</v>
      </c>
      <c r="Z1215" s="12">
        <v>1.4612827900000001</v>
      </c>
      <c r="AA1215" s="12" t="s">
        <v>131</v>
      </c>
      <c r="AB1215" s="12">
        <v>1</v>
      </c>
    </row>
    <row r="1216" spans="7:28" ht="16" x14ac:dyDescent="0.2">
      <c r="G1216" s="12" t="s">
        <v>2421</v>
      </c>
      <c r="H1216" s="12">
        <v>140</v>
      </c>
      <c r="I1216" s="12">
        <v>229</v>
      </c>
      <c r="J1216" s="12" t="s">
        <v>11</v>
      </c>
      <c r="K1216" s="12">
        <v>2014</v>
      </c>
      <c r="L1216" s="12" t="s">
        <v>2422</v>
      </c>
      <c r="M1216" s="12">
        <v>568833792.79999995</v>
      </c>
      <c r="N1216" s="12" t="s">
        <v>44</v>
      </c>
      <c r="O1216" s="12" t="s">
        <v>1823</v>
      </c>
      <c r="P1216" s="14">
        <v>41899</v>
      </c>
      <c r="Q1216" s="12" t="s">
        <v>2442</v>
      </c>
      <c r="R1216" s="12" t="s">
        <v>1543</v>
      </c>
      <c r="S1216" s="12">
        <v>0.05</v>
      </c>
      <c r="T1216" s="12">
        <v>22900</v>
      </c>
      <c r="U1216" s="12">
        <v>1980</v>
      </c>
      <c r="V1216" s="12">
        <v>34</v>
      </c>
      <c r="W1216" s="12">
        <v>0.77875812</v>
      </c>
      <c r="X1216" s="12">
        <v>1.23315825</v>
      </c>
      <c r="Y1216" s="12">
        <v>1.40261634</v>
      </c>
      <c r="Z1216" s="12">
        <v>1.61506975</v>
      </c>
      <c r="AA1216" s="12" t="s">
        <v>48</v>
      </c>
      <c r="AB1216" s="12">
        <v>1</v>
      </c>
    </row>
    <row r="1217" spans="7:28" ht="16" x14ac:dyDescent="0.2">
      <c r="G1217" s="12" t="s">
        <v>4203</v>
      </c>
      <c r="H1217" s="12">
        <v>116</v>
      </c>
      <c r="I1217" s="12">
        <v>90</v>
      </c>
      <c r="J1217" s="12" t="s">
        <v>4092</v>
      </c>
      <c r="K1217" s="12">
        <v>2014</v>
      </c>
      <c r="L1217" s="12" t="s">
        <v>4204</v>
      </c>
      <c r="M1217" s="15">
        <v>448000000000</v>
      </c>
      <c r="N1217" s="12" t="s">
        <v>150</v>
      </c>
      <c r="O1217" s="12" t="s">
        <v>151</v>
      </c>
      <c r="P1217" s="14">
        <v>41901</v>
      </c>
      <c r="Q1217" s="12" t="s">
        <v>4226</v>
      </c>
      <c r="R1217" s="12" t="s">
        <v>4227</v>
      </c>
      <c r="S1217" s="12">
        <v>0.48</v>
      </c>
      <c r="T1217" s="12">
        <v>50097</v>
      </c>
      <c r="U1217" s="12">
        <v>1999</v>
      </c>
      <c r="V1217" s="12">
        <v>15</v>
      </c>
      <c r="W1217" s="12">
        <v>1.69381026</v>
      </c>
      <c r="X1217" s="12">
        <v>1.4919946100000001</v>
      </c>
      <c r="Y1217" s="12">
        <v>1.52214534</v>
      </c>
      <c r="Z1217" s="12">
        <v>1.6893590300000001</v>
      </c>
      <c r="AA1217" s="12" t="s">
        <v>48</v>
      </c>
      <c r="AB1217" s="12">
        <v>0</v>
      </c>
    </row>
    <row r="1218" spans="7:28" ht="16" x14ac:dyDescent="0.2">
      <c r="G1218" s="12" t="s">
        <v>2000</v>
      </c>
      <c r="H1218" s="12">
        <v>135</v>
      </c>
      <c r="I1218" s="12">
        <v>245</v>
      </c>
      <c r="J1218" s="12" t="s">
        <v>11</v>
      </c>
      <c r="K1218" s="12">
        <v>2014</v>
      </c>
      <c r="L1218" s="12" t="s">
        <v>2001</v>
      </c>
      <c r="M1218" s="12">
        <v>8765138996</v>
      </c>
      <c r="N1218" s="12" t="s">
        <v>150</v>
      </c>
      <c r="O1218" s="12" t="s">
        <v>151</v>
      </c>
      <c r="P1218" s="14">
        <v>41904</v>
      </c>
      <c r="Q1218" s="12" t="s">
        <v>123</v>
      </c>
      <c r="R1218" s="12" t="s">
        <v>2055</v>
      </c>
      <c r="S1218" s="12">
        <v>0.05</v>
      </c>
      <c r="T1218" s="12">
        <v>8900</v>
      </c>
      <c r="U1218" s="12">
        <v>2014</v>
      </c>
      <c r="V1218" s="12">
        <v>0</v>
      </c>
      <c r="W1218" s="12">
        <v>-0.69055860000000002</v>
      </c>
      <c r="X1218" s="12">
        <v>0.80881249</v>
      </c>
      <c r="Y1218" s="12">
        <v>1.19164019</v>
      </c>
      <c r="Z1218" s="12">
        <v>1.4938484599999999</v>
      </c>
      <c r="AA1218" s="12" t="s">
        <v>110</v>
      </c>
      <c r="AB1218" s="12">
        <v>1</v>
      </c>
    </row>
    <row r="1219" spans="7:28" ht="16" x14ac:dyDescent="0.2">
      <c r="G1219" s="12" t="s">
        <v>2466</v>
      </c>
      <c r="H1219" s="12">
        <v>125</v>
      </c>
      <c r="I1219" s="12">
        <v>226</v>
      </c>
      <c r="J1219" s="12" t="s">
        <v>11</v>
      </c>
      <c r="K1219" s="12">
        <v>2014</v>
      </c>
      <c r="L1219" s="12" t="s">
        <v>2467</v>
      </c>
      <c r="M1219" s="12">
        <v>3205506273</v>
      </c>
      <c r="N1219" s="12" t="s">
        <v>111</v>
      </c>
      <c r="O1219" s="12" t="s">
        <v>157</v>
      </c>
      <c r="P1219" s="14">
        <v>41904</v>
      </c>
      <c r="Q1219" s="12" t="s">
        <v>2442</v>
      </c>
      <c r="R1219" s="12" t="s">
        <v>2509</v>
      </c>
      <c r="S1219" s="12">
        <v>0.65</v>
      </c>
      <c r="T1219" s="12">
        <v>12500</v>
      </c>
      <c r="U1219" s="12">
        <v>1973</v>
      </c>
      <c r="V1219" s="12">
        <v>41</v>
      </c>
      <c r="W1219" s="12">
        <v>-0.69055860000000002</v>
      </c>
      <c r="X1219" s="12">
        <v>0.80881249</v>
      </c>
      <c r="Y1219" s="12">
        <v>1.19164019</v>
      </c>
      <c r="Z1219" s="12">
        <v>1.4938484599999999</v>
      </c>
      <c r="AA1219" s="12" t="s">
        <v>48</v>
      </c>
      <c r="AB1219" s="12">
        <v>1</v>
      </c>
    </row>
    <row r="1220" spans="7:28" ht="16" x14ac:dyDescent="0.2">
      <c r="G1220" s="12" t="s">
        <v>5282</v>
      </c>
      <c r="H1220" s="12">
        <v>121</v>
      </c>
      <c r="I1220" s="12">
        <v>14</v>
      </c>
      <c r="J1220" s="12" t="s">
        <v>4729</v>
      </c>
      <c r="K1220" s="12">
        <v>2014</v>
      </c>
      <c r="L1220" s="12" t="s">
        <v>5283</v>
      </c>
      <c r="M1220" s="12">
        <v>10071019747</v>
      </c>
      <c r="N1220" s="12" t="s">
        <v>35</v>
      </c>
      <c r="O1220" s="12" t="s">
        <v>1838</v>
      </c>
      <c r="P1220" s="14">
        <v>41905</v>
      </c>
      <c r="Q1220" s="12" t="s">
        <v>5291</v>
      </c>
      <c r="R1220" s="12" t="s">
        <v>5292</v>
      </c>
      <c r="S1220" s="12">
        <v>0.09</v>
      </c>
      <c r="T1220" s="12">
        <v>80565</v>
      </c>
      <c r="U1220" s="12">
        <v>1994</v>
      </c>
      <c r="V1220" s="12">
        <v>20</v>
      </c>
      <c r="W1220" s="12">
        <v>-2.0698767999999999</v>
      </c>
      <c r="X1220" s="12">
        <v>0.32550559000000001</v>
      </c>
      <c r="Y1220" s="12">
        <v>0.95394701999999998</v>
      </c>
      <c r="Z1220" s="12">
        <v>1.35432464</v>
      </c>
      <c r="AA1220" s="12" t="s">
        <v>48</v>
      </c>
      <c r="AB1220" s="12">
        <v>0</v>
      </c>
    </row>
    <row r="1221" spans="7:28" ht="16" x14ac:dyDescent="0.2">
      <c r="G1221" s="12" t="s">
        <v>179</v>
      </c>
      <c r="H1221" s="12">
        <v>135</v>
      </c>
      <c r="I1221" s="12">
        <v>262</v>
      </c>
      <c r="J1221" s="12" t="s">
        <v>11</v>
      </c>
      <c r="K1221" s="12">
        <v>2014</v>
      </c>
      <c r="L1221" s="12" t="s">
        <v>180</v>
      </c>
      <c r="M1221" s="12">
        <v>20664569798</v>
      </c>
      <c r="N1221" s="12" t="s">
        <v>35</v>
      </c>
      <c r="O1221" s="12" t="s">
        <v>40</v>
      </c>
      <c r="P1221" s="14">
        <v>41906</v>
      </c>
      <c r="Q1221" s="12" t="s">
        <v>216</v>
      </c>
      <c r="R1221" s="12" t="s">
        <v>217</v>
      </c>
      <c r="S1221" s="12">
        <v>0.15</v>
      </c>
      <c r="T1221" s="12">
        <v>17600</v>
      </c>
      <c r="U1221" s="12">
        <v>1828</v>
      </c>
      <c r="V1221" s="12">
        <v>186</v>
      </c>
      <c r="W1221" s="12">
        <v>3.4914199999999999E-3</v>
      </c>
      <c r="X1221" s="12">
        <v>0.93260975000000002</v>
      </c>
      <c r="Y1221" s="12">
        <v>1.2384027099999999</v>
      </c>
      <c r="Z1221" s="12">
        <v>1.5226256600000001</v>
      </c>
      <c r="AA1221" s="12" t="s">
        <v>48</v>
      </c>
      <c r="AB1221" s="12">
        <v>1</v>
      </c>
    </row>
    <row r="1222" spans="7:28" ht="16" x14ac:dyDescent="0.2">
      <c r="G1222" s="12" t="s">
        <v>514</v>
      </c>
      <c r="H1222" s="12">
        <v>125</v>
      </c>
      <c r="I1222" s="12">
        <v>262</v>
      </c>
      <c r="J1222" s="12" t="s">
        <v>11</v>
      </c>
      <c r="K1222" s="12">
        <v>2014</v>
      </c>
      <c r="L1222" s="12" t="s">
        <v>515</v>
      </c>
      <c r="M1222" s="12">
        <v>1851145349</v>
      </c>
      <c r="N1222" s="12" t="s">
        <v>118</v>
      </c>
      <c r="O1222" s="12" t="s">
        <v>226</v>
      </c>
      <c r="P1222" s="14">
        <v>41906</v>
      </c>
      <c r="Q1222" s="12" t="s">
        <v>631</v>
      </c>
      <c r="R1222" s="12" t="s">
        <v>632</v>
      </c>
      <c r="S1222" s="12">
        <v>0.21</v>
      </c>
      <c r="T1222" s="12">
        <v>1015</v>
      </c>
      <c r="U1222" s="12">
        <v>1999</v>
      </c>
      <c r="V1222" s="12">
        <v>15</v>
      </c>
      <c r="W1222" s="12">
        <v>3.4914199999999999E-3</v>
      </c>
      <c r="X1222" s="12">
        <v>0.93260975000000002</v>
      </c>
      <c r="Y1222" s="12">
        <v>1.2384027099999999</v>
      </c>
      <c r="Z1222" s="12">
        <v>1.5226256600000001</v>
      </c>
      <c r="AA1222" s="12" t="s">
        <v>43</v>
      </c>
      <c r="AB1222" s="12">
        <v>1</v>
      </c>
    </row>
    <row r="1223" spans="7:28" ht="16" x14ac:dyDescent="0.2">
      <c r="G1223" s="12" t="s">
        <v>586</v>
      </c>
      <c r="H1223" s="12">
        <v>116</v>
      </c>
      <c r="I1223" s="12">
        <v>262</v>
      </c>
      <c r="J1223" s="12" t="s">
        <v>11</v>
      </c>
      <c r="K1223" s="12">
        <v>2014</v>
      </c>
      <c r="L1223" s="12" t="s">
        <v>587</v>
      </c>
      <c r="M1223" s="12">
        <v>382196136.30000001</v>
      </c>
      <c r="N1223" s="12" t="s">
        <v>111</v>
      </c>
      <c r="O1223" s="12" t="s">
        <v>501</v>
      </c>
      <c r="P1223" s="14">
        <v>41906</v>
      </c>
      <c r="Q1223" s="12" t="s">
        <v>709</v>
      </c>
      <c r="R1223" s="12" t="s">
        <v>710</v>
      </c>
      <c r="S1223" s="12">
        <v>0.05</v>
      </c>
      <c r="T1223" s="12">
        <v>11864</v>
      </c>
      <c r="U1223" s="12">
        <v>2012</v>
      </c>
      <c r="V1223" s="12">
        <v>2</v>
      </c>
      <c r="W1223" s="12">
        <v>3.4914199999999999E-3</v>
      </c>
      <c r="X1223" s="12">
        <v>0.93260975000000002</v>
      </c>
      <c r="Y1223" s="12">
        <v>1.2384027099999999</v>
      </c>
      <c r="Z1223" s="12">
        <v>1.5226256600000001</v>
      </c>
      <c r="AA1223" s="12" t="s">
        <v>48</v>
      </c>
      <c r="AB1223" s="12">
        <v>1</v>
      </c>
    </row>
    <row r="1224" spans="7:28" ht="16" x14ac:dyDescent="0.2">
      <c r="G1224" s="12" t="s">
        <v>4865</v>
      </c>
      <c r="H1224" s="12">
        <v>123</v>
      </c>
      <c r="I1224" s="12">
        <v>39</v>
      </c>
      <c r="J1224" s="12" t="s">
        <v>4729</v>
      </c>
      <c r="K1224" s="12">
        <v>2014</v>
      </c>
      <c r="L1224" s="12" t="s">
        <v>4866</v>
      </c>
      <c r="M1224" s="12">
        <v>2140818943</v>
      </c>
      <c r="N1224" s="12" t="s">
        <v>111</v>
      </c>
      <c r="O1224" s="12" t="s">
        <v>705</v>
      </c>
      <c r="P1224" s="14">
        <v>41907</v>
      </c>
      <c r="Q1224" s="12" t="s">
        <v>1484</v>
      </c>
      <c r="R1224" s="12" t="s">
        <v>4908</v>
      </c>
      <c r="S1224" s="12">
        <v>0.04</v>
      </c>
      <c r="T1224" s="12">
        <v>4000</v>
      </c>
      <c r="U1224" s="12">
        <v>2006</v>
      </c>
      <c r="V1224" s="12">
        <v>8</v>
      </c>
      <c r="W1224" s="12">
        <v>-3.1356917000000002</v>
      </c>
      <c r="X1224" s="12">
        <v>-0.39639039999999998</v>
      </c>
      <c r="Y1224" s="12">
        <v>0.59575918000000005</v>
      </c>
      <c r="Z1224" s="12">
        <v>1.14544208</v>
      </c>
      <c r="AA1224" s="12" t="s">
        <v>43</v>
      </c>
      <c r="AB1224" s="12">
        <v>0</v>
      </c>
    </row>
    <row r="1225" spans="7:28" ht="16" x14ac:dyDescent="0.2">
      <c r="G1225" s="12" t="s">
        <v>534</v>
      </c>
      <c r="H1225" s="12">
        <v>123</v>
      </c>
      <c r="I1225" s="12">
        <v>262</v>
      </c>
      <c r="J1225" s="12" t="s">
        <v>11</v>
      </c>
      <c r="K1225" s="12">
        <v>2014</v>
      </c>
      <c r="L1225" s="12" t="s">
        <v>535</v>
      </c>
      <c r="M1225" s="12">
        <v>199075193.5</v>
      </c>
      <c r="N1225" s="12" t="s">
        <v>35</v>
      </c>
      <c r="O1225" s="12" t="s">
        <v>653</v>
      </c>
      <c r="P1225" s="14">
        <v>41913</v>
      </c>
      <c r="Q1225" s="12" t="s">
        <v>654</v>
      </c>
      <c r="R1225" s="12" t="s">
        <v>655</v>
      </c>
      <c r="S1225" s="12">
        <v>0.18</v>
      </c>
      <c r="T1225" s="12">
        <v>272</v>
      </c>
      <c r="U1225" s="12">
        <v>2011</v>
      </c>
      <c r="V1225" s="12">
        <v>3</v>
      </c>
      <c r="W1225" s="12">
        <v>-3.0023871</v>
      </c>
      <c r="X1225" s="12">
        <v>-1.2257156</v>
      </c>
      <c r="Y1225" s="12">
        <v>0.14643772999999999</v>
      </c>
      <c r="Z1225" s="12">
        <v>0.88708476999999997</v>
      </c>
      <c r="AA1225" s="12" t="s">
        <v>39</v>
      </c>
      <c r="AB1225" s="12">
        <v>1</v>
      </c>
    </row>
    <row r="1226" spans="7:28" ht="16" x14ac:dyDescent="0.2">
      <c r="G1226" s="12" t="s">
        <v>5771</v>
      </c>
      <c r="H1226" s="12">
        <v>111</v>
      </c>
      <c r="I1226" s="12">
        <v>0</v>
      </c>
      <c r="J1226" s="12" t="s">
        <v>4729</v>
      </c>
      <c r="K1226" s="12">
        <v>2014</v>
      </c>
      <c r="L1226" s="12" t="s">
        <v>5772</v>
      </c>
      <c r="M1226" s="12">
        <v>460565676</v>
      </c>
      <c r="N1226" s="12" t="s">
        <v>142</v>
      </c>
      <c r="O1226" s="12" t="s">
        <v>2318</v>
      </c>
      <c r="P1226" s="14">
        <v>41913</v>
      </c>
      <c r="Q1226" s="12" t="s">
        <v>5847</v>
      </c>
      <c r="R1226" s="12" t="s">
        <v>5848</v>
      </c>
      <c r="S1226" s="12">
        <v>0.98</v>
      </c>
      <c r="T1226" s="12">
        <v>2322</v>
      </c>
      <c r="U1226" s="12">
        <v>2011</v>
      </c>
      <c r="V1226" s="12">
        <v>3</v>
      </c>
      <c r="W1226" s="12">
        <v>-3.0023871</v>
      </c>
      <c r="X1226" s="12">
        <v>-1.2257156</v>
      </c>
      <c r="Y1226" s="12">
        <v>0.14643772999999999</v>
      </c>
      <c r="Z1226" s="12">
        <v>0.88708476999999997</v>
      </c>
      <c r="AA1226" s="12" t="s">
        <v>43</v>
      </c>
      <c r="AB1226" s="12">
        <v>0</v>
      </c>
    </row>
    <row r="1227" spans="7:28" ht="16" x14ac:dyDescent="0.2">
      <c r="G1227" s="12" t="s">
        <v>302</v>
      </c>
      <c r="H1227" s="12">
        <v>131</v>
      </c>
      <c r="I1227" s="12">
        <v>262</v>
      </c>
      <c r="J1227" s="12" t="s">
        <v>11</v>
      </c>
      <c r="K1227" s="12">
        <v>2014</v>
      </c>
      <c r="L1227" s="12" t="s">
        <v>303</v>
      </c>
      <c r="M1227" s="12">
        <v>270769100.39999998</v>
      </c>
      <c r="N1227" s="12" t="s">
        <v>44</v>
      </c>
      <c r="O1227" s="12" t="s">
        <v>367</v>
      </c>
      <c r="P1227" s="14">
        <v>41914</v>
      </c>
      <c r="Q1227" s="12" t="s">
        <v>376</v>
      </c>
      <c r="R1227" s="12" t="s">
        <v>377</v>
      </c>
      <c r="S1227" s="12">
        <v>0.14000000000000001</v>
      </c>
      <c r="T1227" s="12">
        <v>2100</v>
      </c>
      <c r="U1227" s="12">
        <v>2014</v>
      </c>
      <c r="V1227" s="12">
        <v>0</v>
      </c>
      <c r="W1227" s="12">
        <v>-2.452645</v>
      </c>
      <c r="X1227" s="12">
        <v>-1.1944977999999999</v>
      </c>
      <c r="Y1227" s="12">
        <v>0.13853604</v>
      </c>
      <c r="Z1227" s="12">
        <v>0.88183948999999995</v>
      </c>
      <c r="AA1227" s="12" t="s">
        <v>43</v>
      </c>
      <c r="AB1227" s="12">
        <v>1</v>
      </c>
    </row>
    <row r="1228" spans="7:28" ht="16" x14ac:dyDescent="0.2">
      <c r="G1228" s="12" t="s">
        <v>4431</v>
      </c>
      <c r="H1228" s="12">
        <v>132</v>
      </c>
      <c r="I1228" s="12">
        <v>72</v>
      </c>
      <c r="J1228" s="12" t="s">
        <v>4092</v>
      </c>
      <c r="K1228" s="12">
        <v>2014</v>
      </c>
      <c r="L1228" s="12" t="s">
        <v>4432</v>
      </c>
      <c r="M1228" s="12">
        <v>5850681333</v>
      </c>
      <c r="N1228" s="12" t="s">
        <v>111</v>
      </c>
      <c r="O1228" s="12" t="s">
        <v>136</v>
      </c>
      <c r="P1228" s="14">
        <v>41914</v>
      </c>
      <c r="Q1228" s="12" t="s">
        <v>4473</v>
      </c>
      <c r="R1228" s="12" t="s">
        <v>4474</v>
      </c>
      <c r="S1228" s="12">
        <v>0.4</v>
      </c>
      <c r="T1228" s="12">
        <v>7751</v>
      </c>
      <c r="U1228" s="12">
        <v>2002</v>
      </c>
      <c r="V1228" s="12">
        <v>12</v>
      </c>
      <c r="W1228" s="12">
        <v>-2.452645</v>
      </c>
      <c r="X1228" s="12">
        <v>-1.1944977999999999</v>
      </c>
      <c r="Y1228" s="12">
        <v>0.13853604</v>
      </c>
      <c r="Z1228" s="12">
        <v>0.88183948999999995</v>
      </c>
      <c r="AA1228" s="12" t="s">
        <v>110</v>
      </c>
      <c r="AB1228" s="12">
        <v>0</v>
      </c>
    </row>
    <row r="1229" spans="7:28" ht="16" x14ac:dyDescent="0.2">
      <c r="G1229" s="12" t="s">
        <v>5612</v>
      </c>
      <c r="H1229" s="12">
        <v>112</v>
      </c>
      <c r="I1229" s="12">
        <v>3</v>
      </c>
      <c r="J1229" s="12" t="s">
        <v>4729</v>
      </c>
      <c r="K1229" s="12">
        <v>2014</v>
      </c>
      <c r="L1229" s="12" t="s">
        <v>5613</v>
      </c>
      <c r="M1229" s="12">
        <v>1136629353</v>
      </c>
      <c r="N1229" s="12" t="s">
        <v>97</v>
      </c>
      <c r="O1229" s="12" t="s">
        <v>973</v>
      </c>
      <c r="P1229" s="14">
        <v>41915</v>
      </c>
      <c r="Q1229" s="12" t="s">
        <v>5658</v>
      </c>
      <c r="R1229" s="12" t="s">
        <v>1292</v>
      </c>
      <c r="S1229" s="12">
        <v>0.79</v>
      </c>
      <c r="T1229" s="12">
        <v>989</v>
      </c>
      <c r="U1229" s="12">
        <v>1986</v>
      </c>
      <c r="V1229" s="12">
        <v>28</v>
      </c>
      <c r="W1229" s="12">
        <v>-1.1089690999999999</v>
      </c>
      <c r="X1229" s="12">
        <v>-0.30255759999999998</v>
      </c>
      <c r="Y1229" s="12">
        <v>0.56805558</v>
      </c>
      <c r="Z1229" s="12">
        <v>1.13424116</v>
      </c>
      <c r="AA1229" s="12" t="s">
        <v>107</v>
      </c>
      <c r="AB1229" s="12">
        <v>0</v>
      </c>
    </row>
    <row r="1230" spans="7:28" ht="16" x14ac:dyDescent="0.2">
      <c r="G1230" s="12" t="s">
        <v>538</v>
      </c>
      <c r="H1230" s="12">
        <v>122</v>
      </c>
      <c r="I1230" s="12">
        <v>262</v>
      </c>
      <c r="J1230" s="12" t="s">
        <v>11</v>
      </c>
      <c r="K1230" s="12">
        <v>2014</v>
      </c>
      <c r="L1230" s="12" t="s">
        <v>539</v>
      </c>
      <c r="M1230" s="12">
        <v>1615737891</v>
      </c>
      <c r="N1230" s="12" t="s">
        <v>35</v>
      </c>
      <c r="O1230" s="12" t="s">
        <v>287</v>
      </c>
      <c r="P1230" s="14">
        <v>41921</v>
      </c>
      <c r="Q1230" s="12" t="s">
        <v>658</v>
      </c>
      <c r="R1230" s="12" t="s">
        <v>659</v>
      </c>
      <c r="S1230" s="12">
        <v>0.36</v>
      </c>
      <c r="T1230" s="12">
        <v>1342</v>
      </c>
      <c r="U1230" s="12">
        <v>2014</v>
      </c>
      <c r="V1230" s="12">
        <v>0</v>
      </c>
      <c r="W1230" s="12">
        <v>-2.2334719000000001</v>
      </c>
      <c r="X1230" s="12">
        <v>-1.7722391</v>
      </c>
      <c r="Y1230" s="12">
        <v>-0.30729459999999997</v>
      </c>
      <c r="Z1230" s="12">
        <v>0.63455461000000002</v>
      </c>
      <c r="AA1230" s="12" t="s">
        <v>43</v>
      </c>
      <c r="AB1230" s="12">
        <v>1</v>
      </c>
    </row>
    <row r="1231" spans="7:28" ht="16" x14ac:dyDescent="0.2">
      <c r="G1231" s="12" t="s">
        <v>1393</v>
      </c>
      <c r="H1231" s="12">
        <v>129</v>
      </c>
      <c r="I1231" s="12">
        <v>259</v>
      </c>
      <c r="J1231" s="12" t="s">
        <v>11</v>
      </c>
      <c r="K1231" s="12">
        <v>2014</v>
      </c>
      <c r="L1231" s="12" t="s">
        <v>1394</v>
      </c>
      <c r="M1231" s="12">
        <v>4224974785</v>
      </c>
      <c r="N1231" s="12" t="s">
        <v>118</v>
      </c>
      <c r="O1231" s="12" t="s">
        <v>226</v>
      </c>
      <c r="P1231" s="14">
        <v>41921</v>
      </c>
      <c r="Q1231" s="12" t="s">
        <v>1424</v>
      </c>
      <c r="R1231" s="12" t="s">
        <v>1425</v>
      </c>
      <c r="S1231" s="12">
        <v>0.39</v>
      </c>
      <c r="T1231" s="12">
        <v>2081</v>
      </c>
      <c r="U1231" s="12">
        <v>2005</v>
      </c>
      <c r="V1231" s="12">
        <v>9</v>
      </c>
      <c r="W1231" s="12">
        <v>-2.2334719000000001</v>
      </c>
      <c r="X1231" s="12">
        <v>-1.7722391</v>
      </c>
      <c r="Y1231" s="12">
        <v>-0.30729459999999997</v>
      </c>
      <c r="Z1231" s="12">
        <v>0.63455461000000002</v>
      </c>
      <c r="AA1231" s="12" t="s">
        <v>43</v>
      </c>
      <c r="AB1231" s="12">
        <v>1</v>
      </c>
    </row>
    <row r="1232" spans="7:28" ht="16" x14ac:dyDescent="0.2">
      <c r="G1232" s="12" t="s">
        <v>1575</v>
      </c>
      <c r="H1232" s="12">
        <v>121</v>
      </c>
      <c r="I1232" s="12">
        <v>257</v>
      </c>
      <c r="J1232" s="12" t="s">
        <v>11</v>
      </c>
      <c r="K1232" s="12">
        <v>2014</v>
      </c>
      <c r="L1232" s="12" t="s">
        <v>1576</v>
      </c>
      <c r="M1232" s="12">
        <v>674682072</v>
      </c>
      <c r="N1232" s="12" t="s">
        <v>35</v>
      </c>
      <c r="O1232" s="12" t="s">
        <v>40</v>
      </c>
      <c r="P1232" s="14">
        <v>41921</v>
      </c>
      <c r="Q1232" s="12" t="s">
        <v>1584</v>
      </c>
      <c r="R1232" s="12" t="s">
        <v>1585</v>
      </c>
      <c r="S1232" s="12">
        <v>0.64</v>
      </c>
      <c r="T1232" s="12">
        <v>324</v>
      </c>
      <c r="U1232" s="12">
        <v>2009</v>
      </c>
      <c r="V1232" s="12">
        <v>5</v>
      </c>
      <c r="W1232" s="12">
        <v>-2.2334719000000001</v>
      </c>
      <c r="X1232" s="12">
        <v>-1.7722391</v>
      </c>
      <c r="Y1232" s="12">
        <v>-0.30729459999999997</v>
      </c>
      <c r="Z1232" s="12">
        <v>0.63455461000000002</v>
      </c>
      <c r="AA1232" s="12" t="s">
        <v>39</v>
      </c>
      <c r="AB1232" s="12">
        <v>1</v>
      </c>
    </row>
    <row r="1233" spans="7:28" ht="16" x14ac:dyDescent="0.2">
      <c r="G1233" s="12" t="s">
        <v>4885</v>
      </c>
      <c r="H1233" s="12">
        <v>119</v>
      </c>
      <c r="I1233" s="12">
        <v>36</v>
      </c>
      <c r="J1233" s="12" t="s">
        <v>4729</v>
      </c>
      <c r="K1233" s="12">
        <v>2014</v>
      </c>
      <c r="L1233" s="12" t="s">
        <v>4886</v>
      </c>
      <c r="M1233" s="12">
        <v>279680794.39999998</v>
      </c>
      <c r="N1233" s="12" t="s">
        <v>685</v>
      </c>
      <c r="O1233" s="12" t="s">
        <v>764</v>
      </c>
      <c r="P1233" s="14">
        <v>41921</v>
      </c>
      <c r="Q1233" s="12" t="s">
        <v>4923</v>
      </c>
      <c r="R1233" s="12" t="s">
        <v>4924</v>
      </c>
      <c r="S1233" s="12">
        <v>0</v>
      </c>
      <c r="T1233" s="12">
        <v>73</v>
      </c>
      <c r="U1233" s="12">
        <v>2014</v>
      </c>
      <c r="V1233" s="12">
        <v>0</v>
      </c>
      <c r="W1233" s="12">
        <v>-2.2334719000000001</v>
      </c>
      <c r="X1233" s="12">
        <v>-1.7722391</v>
      </c>
      <c r="Y1233" s="12">
        <v>-0.30729459999999997</v>
      </c>
      <c r="Z1233" s="12">
        <v>0.63455461000000002</v>
      </c>
      <c r="AA1233" s="12" t="s">
        <v>131</v>
      </c>
      <c r="AB1233" s="12">
        <v>0</v>
      </c>
    </row>
    <row r="1234" spans="7:28" ht="16" x14ac:dyDescent="0.2">
      <c r="G1234" s="12" t="s">
        <v>13</v>
      </c>
      <c r="H1234" s="12">
        <v>147</v>
      </c>
      <c r="I1234" s="12">
        <v>262</v>
      </c>
      <c r="J1234" s="12" t="s">
        <v>11</v>
      </c>
      <c r="K1234" s="12">
        <v>2014</v>
      </c>
      <c r="L1234" s="12" t="s">
        <v>14</v>
      </c>
      <c r="M1234" s="12">
        <v>2351135865</v>
      </c>
      <c r="N1234" s="12" t="s">
        <v>35</v>
      </c>
      <c r="O1234" s="12" t="s">
        <v>40</v>
      </c>
      <c r="P1234" s="14">
        <v>41927</v>
      </c>
      <c r="Q1234" s="12" t="s">
        <v>41</v>
      </c>
      <c r="R1234" s="12" t="s">
        <v>42</v>
      </c>
      <c r="S1234" s="12">
        <v>0.11</v>
      </c>
      <c r="T1234" s="12">
        <v>1689</v>
      </c>
      <c r="U1234" s="12">
        <v>2014</v>
      </c>
      <c r="V1234" s="12">
        <v>0</v>
      </c>
      <c r="W1234" s="12">
        <v>-2.2656931</v>
      </c>
      <c r="X1234" s="12">
        <v>-3.0865903000000001</v>
      </c>
      <c r="Y1234" s="12">
        <v>-1.8451766999999999</v>
      </c>
      <c r="Z1234" s="12">
        <v>-0.22644210000000001</v>
      </c>
      <c r="AA1234" s="12" t="s">
        <v>43</v>
      </c>
      <c r="AB1234" s="12">
        <v>1</v>
      </c>
    </row>
    <row r="1235" spans="7:28" ht="16" x14ac:dyDescent="0.2">
      <c r="G1235" s="12" t="s">
        <v>75</v>
      </c>
      <c r="H1235" s="12">
        <v>139</v>
      </c>
      <c r="I1235" s="12">
        <v>262</v>
      </c>
      <c r="J1235" s="12" t="s">
        <v>11</v>
      </c>
      <c r="K1235" s="12">
        <v>2014</v>
      </c>
      <c r="L1235" s="12" t="s">
        <v>76</v>
      </c>
      <c r="M1235" s="12">
        <v>1538961409</v>
      </c>
      <c r="N1235" s="12" t="s">
        <v>49</v>
      </c>
      <c r="O1235" s="12" t="s">
        <v>50</v>
      </c>
      <c r="P1235" s="14">
        <v>41927</v>
      </c>
      <c r="Q1235" s="12" t="s">
        <v>134</v>
      </c>
      <c r="R1235" s="12" t="s">
        <v>135</v>
      </c>
      <c r="S1235" s="12">
        <v>0.09</v>
      </c>
      <c r="T1235" s="12">
        <v>200</v>
      </c>
      <c r="U1235" s="12">
        <v>2014</v>
      </c>
      <c r="V1235" s="12">
        <v>0</v>
      </c>
      <c r="W1235" s="12">
        <v>-2.2656931</v>
      </c>
      <c r="X1235" s="12">
        <v>-3.0865903000000001</v>
      </c>
      <c r="Y1235" s="12">
        <v>-1.8451766999999999</v>
      </c>
      <c r="Z1235" s="12">
        <v>-0.22644210000000001</v>
      </c>
      <c r="AA1235" s="12" t="s">
        <v>39</v>
      </c>
      <c r="AB1235" s="12">
        <v>1</v>
      </c>
    </row>
    <row r="1236" spans="7:28" ht="16" x14ac:dyDescent="0.2">
      <c r="G1236" s="12" t="s">
        <v>960</v>
      </c>
      <c r="H1236" s="12">
        <v>128</v>
      </c>
      <c r="I1236" s="12">
        <v>261</v>
      </c>
      <c r="J1236" s="12" t="s">
        <v>11</v>
      </c>
      <c r="K1236" s="12">
        <v>2014</v>
      </c>
      <c r="L1236" s="12" t="s">
        <v>961</v>
      </c>
      <c r="M1236" s="12">
        <v>8979920239</v>
      </c>
      <c r="N1236" s="12" t="s">
        <v>49</v>
      </c>
      <c r="O1236" s="12" t="s">
        <v>237</v>
      </c>
      <c r="P1236" s="14">
        <v>41929</v>
      </c>
      <c r="Q1236" s="12" t="s">
        <v>1010</v>
      </c>
      <c r="R1236" s="12" t="s">
        <v>1011</v>
      </c>
      <c r="S1236" s="12">
        <v>0.28000000000000003</v>
      </c>
      <c r="T1236" s="12">
        <v>3794</v>
      </c>
      <c r="U1236" s="12">
        <v>2007</v>
      </c>
      <c r="V1236" s="12">
        <v>7</v>
      </c>
      <c r="W1236" s="12">
        <v>-1.3109303000000001</v>
      </c>
      <c r="X1236" s="12">
        <v>-2.0786267999999999</v>
      </c>
      <c r="Y1236" s="12">
        <v>-1.3088550999999999</v>
      </c>
      <c r="Z1236" s="12">
        <v>7.3203679999999993E-2</v>
      </c>
      <c r="AA1236" s="12" t="s">
        <v>43</v>
      </c>
      <c r="AB1236" s="12">
        <v>1</v>
      </c>
    </row>
    <row r="1237" spans="7:28" ht="16" x14ac:dyDescent="0.2">
      <c r="G1237" s="12" t="s">
        <v>463</v>
      </c>
      <c r="H1237" s="12">
        <v>126</v>
      </c>
      <c r="I1237" s="12">
        <v>262</v>
      </c>
      <c r="J1237" s="12" t="s">
        <v>11</v>
      </c>
      <c r="K1237" s="12">
        <v>2014</v>
      </c>
      <c r="L1237" s="12" t="s">
        <v>464</v>
      </c>
      <c r="M1237" s="12">
        <v>10089794301</v>
      </c>
      <c r="N1237" s="12" t="s">
        <v>142</v>
      </c>
      <c r="O1237" s="12" t="s">
        <v>202</v>
      </c>
      <c r="P1237" s="14">
        <v>41932</v>
      </c>
      <c r="Q1237" s="12" t="s">
        <v>494</v>
      </c>
      <c r="R1237" s="12" t="s">
        <v>495</v>
      </c>
      <c r="S1237" s="12">
        <v>0.09</v>
      </c>
      <c r="T1237" s="12">
        <v>12600</v>
      </c>
      <c r="U1237" s="12">
        <v>1937</v>
      </c>
      <c r="V1237" s="12">
        <v>77</v>
      </c>
      <c r="W1237" s="12">
        <v>-0.778335</v>
      </c>
      <c r="X1237" s="12">
        <v>-1.5643682000000001</v>
      </c>
      <c r="Y1237" s="12">
        <v>-0.93256799999999995</v>
      </c>
      <c r="Z1237" s="12">
        <v>0.28883746999999999</v>
      </c>
      <c r="AA1237" s="12" t="s">
        <v>48</v>
      </c>
      <c r="AB1237" s="12">
        <v>1</v>
      </c>
    </row>
    <row r="1238" spans="7:28" ht="16" x14ac:dyDescent="0.2">
      <c r="G1238" s="12" t="s">
        <v>1198</v>
      </c>
      <c r="H1238" s="12">
        <v>85</v>
      </c>
      <c r="I1238" s="12">
        <v>261</v>
      </c>
      <c r="J1238" s="12" t="s">
        <v>11</v>
      </c>
      <c r="K1238" s="12">
        <v>2014</v>
      </c>
      <c r="L1238" s="12" t="s">
        <v>1199</v>
      </c>
      <c r="M1238" s="12">
        <v>52014860</v>
      </c>
      <c r="N1238" s="12" t="s">
        <v>35</v>
      </c>
      <c r="O1238" s="12" t="s">
        <v>40</v>
      </c>
      <c r="P1238" s="14">
        <v>41934</v>
      </c>
      <c r="Q1238" s="12" t="s">
        <v>1216</v>
      </c>
      <c r="R1238" s="12" t="s">
        <v>1217</v>
      </c>
      <c r="S1238" s="12">
        <v>0.23</v>
      </c>
      <c r="T1238" s="12">
        <v>27</v>
      </c>
      <c r="U1238" s="12">
        <v>2014</v>
      </c>
      <c r="V1238" s="12">
        <v>0</v>
      </c>
      <c r="W1238" s="12">
        <v>-0.25815270000000001</v>
      </c>
      <c r="X1238" s="12">
        <v>-0.92403009999999997</v>
      </c>
      <c r="Y1238" s="12">
        <v>-0.43158059999999998</v>
      </c>
      <c r="Z1238" s="12">
        <v>0.58915004999999998</v>
      </c>
      <c r="AA1238" s="12" t="s">
        <v>131</v>
      </c>
      <c r="AB1238" s="12">
        <v>1</v>
      </c>
    </row>
    <row r="1239" spans="7:28" ht="16" x14ac:dyDescent="0.2">
      <c r="G1239" s="12" t="s">
        <v>4195</v>
      </c>
      <c r="H1239" s="12">
        <v>95</v>
      </c>
      <c r="I1239" s="12">
        <v>91</v>
      </c>
      <c r="J1239" s="12" t="s">
        <v>4092</v>
      </c>
      <c r="K1239" s="12">
        <v>2014</v>
      </c>
      <c r="L1239" s="12" t="s">
        <v>4196</v>
      </c>
      <c r="M1239" s="12">
        <v>377088868.19999999</v>
      </c>
      <c r="N1239" s="12" t="s">
        <v>44</v>
      </c>
      <c r="O1239" s="12" t="s">
        <v>218</v>
      </c>
      <c r="P1239" s="14">
        <v>41939</v>
      </c>
      <c r="Q1239" s="12" t="s">
        <v>3638</v>
      </c>
      <c r="R1239" s="12" t="s">
        <v>4219</v>
      </c>
      <c r="S1239" s="12">
        <v>0.28000000000000003</v>
      </c>
      <c r="T1239" s="12">
        <v>47</v>
      </c>
      <c r="U1239" s="12">
        <v>2013</v>
      </c>
      <c r="V1239" s="12">
        <v>1</v>
      </c>
      <c r="W1239" s="12">
        <v>0.84679903999999995</v>
      </c>
      <c r="X1239" s="12">
        <v>-4.9293999999999996E-3</v>
      </c>
      <c r="Y1239" s="12">
        <v>0.34038486000000001</v>
      </c>
      <c r="Z1239" s="12">
        <v>1.03207213</v>
      </c>
      <c r="AA1239" s="12" t="s">
        <v>131</v>
      </c>
      <c r="AB1239" s="12">
        <v>0</v>
      </c>
    </row>
    <row r="1240" spans="7:28" ht="16" x14ac:dyDescent="0.2">
      <c r="G1240" s="12" t="s">
        <v>2818</v>
      </c>
      <c r="H1240" s="12">
        <v>129</v>
      </c>
      <c r="I1240" s="12">
        <v>205</v>
      </c>
      <c r="J1240" s="12" t="s">
        <v>11</v>
      </c>
      <c r="K1240" s="12">
        <v>2014</v>
      </c>
      <c r="L1240" s="12" t="s">
        <v>2819</v>
      </c>
      <c r="M1240" s="12">
        <v>208221280.19999999</v>
      </c>
      <c r="N1240" s="12" t="s">
        <v>44</v>
      </c>
      <c r="O1240" s="12" t="s">
        <v>485</v>
      </c>
      <c r="P1240" s="14">
        <v>41941</v>
      </c>
      <c r="Q1240" s="12" t="s">
        <v>2870</v>
      </c>
      <c r="R1240" s="12" t="s">
        <v>2871</v>
      </c>
      <c r="S1240" s="12">
        <v>0.76</v>
      </c>
      <c r="T1240" s="12">
        <v>200</v>
      </c>
      <c r="U1240" s="12">
        <v>2006</v>
      </c>
      <c r="V1240" s="12">
        <v>8</v>
      </c>
      <c r="W1240" s="12">
        <v>1.22718072</v>
      </c>
      <c r="X1240" s="12">
        <v>0.52253358000000005</v>
      </c>
      <c r="Y1240" s="12">
        <v>0.81586247999999995</v>
      </c>
      <c r="Z1240" s="12">
        <v>1.2991917500000001</v>
      </c>
      <c r="AA1240" s="12" t="s">
        <v>39</v>
      </c>
      <c r="AB1240" s="12">
        <v>1</v>
      </c>
    </row>
    <row r="1241" spans="7:28" ht="16" x14ac:dyDescent="0.2">
      <c r="G1241" s="12" t="s">
        <v>1610</v>
      </c>
      <c r="H1241" s="12">
        <v>130</v>
      </c>
      <c r="I1241" s="12">
        <v>256</v>
      </c>
      <c r="J1241" s="12" t="s">
        <v>11</v>
      </c>
      <c r="K1241" s="12">
        <v>2014</v>
      </c>
      <c r="L1241" s="12" t="s">
        <v>1611</v>
      </c>
      <c r="M1241" s="12">
        <v>466797121.60000002</v>
      </c>
      <c r="N1241" s="12" t="s">
        <v>111</v>
      </c>
      <c r="O1241" s="12" t="s">
        <v>1614</v>
      </c>
      <c r="P1241" s="14">
        <v>41942</v>
      </c>
      <c r="Q1241" s="12" t="s">
        <v>1615</v>
      </c>
      <c r="R1241" s="12" t="s">
        <v>1616</v>
      </c>
      <c r="S1241" s="12">
        <v>0.11</v>
      </c>
      <c r="T1241" s="12">
        <v>3000</v>
      </c>
      <c r="U1241" s="12">
        <v>2011</v>
      </c>
      <c r="V1241" s="12">
        <v>3</v>
      </c>
      <c r="W1241" s="12">
        <v>1.4892491800000001</v>
      </c>
      <c r="X1241" s="12">
        <v>0.82823798999999998</v>
      </c>
      <c r="Y1241" s="12">
        <v>1.10567426</v>
      </c>
      <c r="Z1241" s="12">
        <v>1.4577023</v>
      </c>
      <c r="AA1241" s="12" t="s">
        <v>43</v>
      </c>
      <c r="AB1241" s="12">
        <v>1</v>
      </c>
    </row>
    <row r="1242" spans="7:28" ht="16" x14ac:dyDescent="0.2">
      <c r="G1242" s="12" t="s">
        <v>5359</v>
      </c>
      <c r="H1242" s="12">
        <v>125</v>
      </c>
      <c r="I1242" s="12">
        <v>11</v>
      </c>
      <c r="J1242" s="12" t="s">
        <v>4729</v>
      </c>
      <c r="K1242" s="12">
        <v>2014</v>
      </c>
      <c r="L1242" s="12" t="s">
        <v>5360</v>
      </c>
      <c r="M1242" s="12">
        <v>773709865.79999995</v>
      </c>
      <c r="N1242" s="12" t="s">
        <v>35</v>
      </c>
      <c r="O1242" s="12" t="s">
        <v>154</v>
      </c>
      <c r="P1242" s="14">
        <v>41942</v>
      </c>
      <c r="Q1242" s="12" t="s">
        <v>5397</v>
      </c>
      <c r="R1242" s="12" t="s">
        <v>2885</v>
      </c>
      <c r="S1242" s="12">
        <v>0.13</v>
      </c>
      <c r="T1242" s="12">
        <v>1109</v>
      </c>
      <c r="U1242" s="12">
        <v>2003</v>
      </c>
      <c r="V1242" s="12">
        <v>11</v>
      </c>
      <c r="W1242" s="12">
        <v>1.4892491800000001</v>
      </c>
      <c r="X1242" s="12">
        <v>0.82823798999999998</v>
      </c>
      <c r="Y1242" s="12">
        <v>1.10567426</v>
      </c>
      <c r="Z1242" s="12">
        <v>1.4577023</v>
      </c>
      <c r="AA1242" s="12" t="s">
        <v>43</v>
      </c>
      <c r="AB1242" s="12">
        <v>0</v>
      </c>
    </row>
    <row r="1243" spans="7:28" ht="16" x14ac:dyDescent="0.2">
      <c r="G1243" s="12" t="s">
        <v>558</v>
      </c>
      <c r="H1243" s="12">
        <v>119</v>
      </c>
      <c r="I1243" s="12">
        <v>262</v>
      </c>
      <c r="J1243" s="12" t="s">
        <v>11</v>
      </c>
      <c r="K1243" s="12">
        <v>2014</v>
      </c>
      <c r="L1243" s="12" t="s">
        <v>559</v>
      </c>
      <c r="M1243" s="12">
        <v>453809033</v>
      </c>
      <c r="N1243" s="12" t="s">
        <v>118</v>
      </c>
      <c r="O1243" s="12" t="s">
        <v>678</v>
      </c>
      <c r="P1243" s="14">
        <v>41946</v>
      </c>
      <c r="Q1243" s="12" t="s">
        <v>679</v>
      </c>
      <c r="R1243" s="12" t="s">
        <v>680</v>
      </c>
      <c r="S1243" s="12">
        <v>0.11</v>
      </c>
      <c r="T1243" s="12">
        <v>5400</v>
      </c>
      <c r="U1243" s="12">
        <v>1998</v>
      </c>
      <c r="V1243" s="12">
        <v>16</v>
      </c>
      <c r="W1243" s="12">
        <v>1.6649947899999999</v>
      </c>
      <c r="X1243" s="12">
        <v>1.33241144</v>
      </c>
      <c r="Y1243" s="12">
        <v>1.63075131</v>
      </c>
      <c r="Z1243" s="12">
        <v>1.7485359300000001</v>
      </c>
      <c r="AA1243" s="12" t="s">
        <v>110</v>
      </c>
      <c r="AB1243" s="12">
        <v>1</v>
      </c>
    </row>
    <row r="1244" spans="7:28" ht="16" x14ac:dyDescent="0.2">
      <c r="G1244" s="12" t="s">
        <v>2699</v>
      </c>
      <c r="H1244" s="12">
        <v>113</v>
      </c>
      <c r="I1244" s="12">
        <v>212</v>
      </c>
      <c r="J1244" s="12" t="s">
        <v>11</v>
      </c>
      <c r="K1244" s="12">
        <v>2014</v>
      </c>
      <c r="L1244" s="12" t="s">
        <v>2700</v>
      </c>
      <c r="M1244" s="12">
        <v>713537642.39999998</v>
      </c>
      <c r="N1244" s="12" t="s">
        <v>35</v>
      </c>
      <c r="O1244" s="12" t="s">
        <v>40</v>
      </c>
      <c r="P1244" s="14">
        <v>41946</v>
      </c>
      <c r="Q1244" s="12" t="s">
        <v>2729</v>
      </c>
      <c r="R1244" s="12" t="s">
        <v>2730</v>
      </c>
      <c r="S1244" s="12">
        <v>0.3</v>
      </c>
      <c r="T1244" s="12">
        <v>394</v>
      </c>
      <c r="U1244" s="12">
        <v>1990</v>
      </c>
      <c r="V1244" s="12">
        <v>24</v>
      </c>
      <c r="W1244" s="12">
        <v>1.6649947899999999</v>
      </c>
      <c r="X1244" s="12">
        <v>1.33241144</v>
      </c>
      <c r="Y1244" s="12">
        <v>1.63075131</v>
      </c>
      <c r="Z1244" s="12">
        <v>1.7485359300000001</v>
      </c>
      <c r="AA1244" s="12" t="s">
        <v>39</v>
      </c>
      <c r="AB1244" s="12">
        <v>1</v>
      </c>
    </row>
    <row r="1245" spans="7:28" ht="16" x14ac:dyDescent="0.2">
      <c r="G1245" s="12" t="s">
        <v>4645</v>
      </c>
      <c r="H1245" s="12">
        <v>122</v>
      </c>
      <c r="I1245" s="12">
        <v>57</v>
      </c>
      <c r="J1245" s="12" t="s">
        <v>4092</v>
      </c>
      <c r="K1245" s="12">
        <v>2014</v>
      </c>
      <c r="L1245" s="12" t="s">
        <v>4646</v>
      </c>
      <c r="M1245" s="12">
        <v>5004238385</v>
      </c>
      <c r="N1245" s="12" t="s">
        <v>49</v>
      </c>
      <c r="O1245" s="12" t="s">
        <v>50</v>
      </c>
      <c r="P1245" s="14">
        <v>41948</v>
      </c>
      <c r="Q1245" s="12" t="s">
        <v>4654</v>
      </c>
      <c r="R1245" s="12" t="s">
        <v>4655</v>
      </c>
      <c r="S1245" s="12">
        <v>0.32</v>
      </c>
      <c r="T1245" s="12">
        <v>593</v>
      </c>
      <c r="U1245" s="12">
        <v>2013</v>
      </c>
      <c r="V1245" s="12">
        <v>1</v>
      </c>
      <c r="W1245" s="12">
        <v>1.54121138</v>
      </c>
      <c r="X1245" s="12">
        <v>1.39432676</v>
      </c>
      <c r="Y1245" s="12">
        <v>1.73495032</v>
      </c>
      <c r="Z1245" s="12">
        <v>1.8005724999999999</v>
      </c>
      <c r="AA1245" s="12" t="s">
        <v>107</v>
      </c>
      <c r="AB1245" s="12">
        <v>0</v>
      </c>
    </row>
    <row r="1246" spans="7:28" ht="16" x14ac:dyDescent="0.2">
      <c r="G1246" s="12" t="s">
        <v>457</v>
      </c>
      <c r="H1246" s="12">
        <v>127</v>
      </c>
      <c r="I1246" s="12">
        <v>262</v>
      </c>
      <c r="J1246" s="12" t="s">
        <v>11</v>
      </c>
      <c r="K1246" s="12">
        <v>2014</v>
      </c>
      <c r="L1246" s="12" t="s">
        <v>458</v>
      </c>
      <c r="M1246" s="12">
        <v>2731593211</v>
      </c>
      <c r="N1246" s="12" t="s">
        <v>44</v>
      </c>
      <c r="O1246" s="12" t="s">
        <v>199</v>
      </c>
      <c r="P1246" s="14">
        <v>41949</v>
      </c>
      <c r="Q1246" s="12" t="s">
        <v>488</v>
      </c>
      <c r="R1246" s="12" t="s">
        <v>489</v>
      </c>
      <c r="S1246" s="12">
        <v>0.43</v>
      </c>
      <c r="T1246" s="12">
        <v>676</v>
      </c>
      <c r="U1246" s="12">
        <v>2006</v>
      </c>
      <c r="V1246" s="12">
        <v>8</v>
      </c>
      <c r="W1246" s="12">
        <v>1.5485799099999999</v>
      </c>
      <c r="X1246" s="12">
        <v>1.53215312</v>
      </c>
      <c r="Y1246" s="12">
        <v>1.8972702100000001</v>
      </c>
      <c r="Z1246" s="12">
        <v>1.8895809800000001</v>
      </c>
      <c r="AA1246" s="12" t="s">
        <v>107</v>
      </c>
      <c r="AB1246" s="12">
        <v>1</v>
      </c>
    </row>
    <row r="1247" spans="7:28" ht="16" x14ac:dyDescent="0.2">
      <c r="G1247" s="12" t="s">
        <v>4951</v>
      </c>
      <c r="H1247" s="12">
        <v>111</v>
      </c>
      <c r="I1247" s="12">
        <v>33</v>
      </c>
      <c r="J1247" s="12" t="s">
        <v>4729</v>
      </c>
      <c r="K1247" s="12">
        <v>2014</v>
      </c>
      <c r="L1247" s="12" t="s">
        <v>4952</v>
      </c>
      <c r="M1247" s="12">
        <v>583799752.10000002</v>
      </c>
      <c r="N1247" s="12" t="s">
        <v>118</v>
      </c>
      <c r="O1247" s="12" t="s">
        <v>226</v>
      </c>
      <c r="P1247" s="14">
        <v>41949</v>
      </c>
      <c r="Q1247" s="12" t="s">
        <v>5007</v>
      </c>
      <c r="R1247" s="12" t="s">
        <v>5008</v>
      </c>
      <c r="S1247" s="12">
        <v>0.31</v>
      </c>
      <c r="T1247" s="12">
        <v>375</v>
      </c>
      <c r="U1247" s="12">
        <v>2010</v>
      </c>
      <c r="V1247" s="12">
        <v>4</v>
      </c>
      <c r="W1247" s="12">
        <v>1.5485799099999999</v>
      </c>
      <c r="X1247" s="12">
        <v>1.53215312</v>
      </c>
      <c r="Y1247" s="12">
        <v>1.8972702100000001</v>
      </c>
      <c r="Z1247" s="12">
        <v>1.8895809800000001</v>
      </c>
      <c r="AA1247" s="12" t="s">
        <v>39</v>
      </c>
      <c r="AB1247" s="12">
        <v>0</v>
      </c>
    </row>
    <row r="1248" spans="7:28" ht="16" x14ac:dyDescent="0.2">
      <c r="G1248" s="12" t="s">
        <v>1034</v>
      </c>
      <c r="H1248" s="12">
        <v>126</v>
      </c>
      <c r="I1248" s="12">
        <v>261</v>
      </c>
      <c r="J1248" s="12" t="s">
        <v>11</v>
      </c>
      <c r="K1248" s="12">
        <v>2014</v>
      </c>
      <c r="L1248" s="12" t="s">
        <v>1035</v>
      </c>
      <c r="M1248" s="12">
        <v>1044826137</v>
      </c>
      <c r="N1248" s="12" t="s">
        <v>35</v>
      </c>
      <c r="O1248" s="12" t="s">
        <v>40</v>
      </c>
      <c r="P1248" s="14">
        <v>41950</v>
      </c>
      <c r="Q1248" s="12" t="s">
        <v>1058</v>
      </c>
      <c r="R1248" s="12" t="s">
        <v>1059</v>
      </c>
      <c r="S1248" s="12">
        <v>0.36</v>
      </c>
      <c r="T1248" s="12">
        <v>821</v>
      </c>
      <c r="U1248" s="12">
        <v>2010</v>
      </c>
      <c r="V1248" s="12">
        <v>4</v>
      </c>
      <c r="W1248" s="12">
        <v>1.4158634999999999</v>
      </c>
      <c r="X1248" s="12">
        <v>1.50325978</v>
      </c>
      <c r="Y1248" s="12">
        <v>1.88840889</v>
      </c>
      <c r="Z1248" s="12">
        <v>1.88298258</v>
      </c>
      <c r="AA1248" s="12" t="s">
        <v>107</v>
      </c>
      <c r="AB1248" s="12">
        <v>1</v>
      </c>
    </row>
    <row r="1249" spans="7:28" ht="16" x14ac:dyDescent="0.2">
      <c r="G1249" s="12" t="s">
        <v>4305</v>
      </c>
      <c r="H1249" s="12">
        <v>121</v>
      </c>
      <c r="I1249" s="12">
        <v>80</v>
      </c>
      <c r="J1249" s="12" t="s">
        <v>4092</v>
      </c>
      <c r="K1249" s="12">
        <v>2014</v>
      </c>
      <c r="L1249" s="12" t="s">
        <v>4306</v>
      </c>
      <c r="M1249" s="12">
        <v>657096046.20000005</v>
      </c>
      <c r="N1249" s="12" t="s">
        <v>236</v>
      </c>
      <c r="O1249" s="12" t="s">
        <v>395</v>
      </c>
      <c r="P1249" s="14">
        <v>41950</v>
      </c>
      <c r="Q1249" s="12" t="s">
        <v>4326</v>
      </c>
      <c r="R1249" s="12" t="s">
        <v>4327</v>
      </c>
      <c r="S1249" s="12">
        <v>0.18</v>
      </c>
      <c r="T1249" s="12">
        <v>260</v>
      </c>
      <c r="U1249" s="12">
        <v>2006</v>
      </c>
      <c r="V1249" s="12">
        <v>8</v>
      </c>
      <c r="W1249" s="12">
        <v>1.4158634999999999</v>
      </c>
      <c r="X1249" s="12">
        <v>1.50325978</v>
      </c>
      <c r="Y1249" s="12">
        <v>1.88840889</v>
      </c>
      <c r="Z1249" s="12">
        <v>1.88298258</v>
      </c>
      <c r="AA1249" s="12" t="s">
        <v>39</v>
      </c>
      <c r="AB1249" s="12">
        <v>0</v>
      </c>
    </row>
    <row r="1250" spans="7:28" ht="16" x14ac:dyDescent="0.2">
      <c r="G1250" s="12" t="s">
        <v>443</v>
      </c>
      <c r="H1250" s="12">
        <v>127</v>
      </c>
      <c r="I1250" s="12">
        <v>262</v>
      </c>
      <c r="J1250" s="12" t="s">
        <v>11</v>
      </c>
      <c r="K1250" s="12">
        <v>2014</v>
      </c>
      <c r="L1250" s="12" t="s">
        <v>444</v>
      </c>
      <c r="M1250" s="12">
        <v>8002685596</v>
      </c>
      <c r="N1250" s="12" t="s">
        <v>97</v>
      </c>
      <c r="O1250" s="12" t="s">
        <v>445</v>
      </c>
      <c r="P1250" s="14">
        <v>41955</v>
      </c>
      <c r="Q1250" s="12" t="s">
        <v>113</v>
      </c>
      <c r="R1250" s="12" t="s">
        <v>446</v>
      </c>
      <c r="S1250" s="12">
        <v>7.0000000000000007E-2</v>
      </c>
      <c r="T1250" s="12">
        <v>13300</v>
      </c>
      <c r="U1250" s="12">
        <v>1866</v>
      </c>
      <c r="V1250" s="12">
        <v>148</v>
      </c>
      <c r="W1250" s="12">
        <v>1.17030813</v>
      </c>
      <c r="X1250" s="12">
        <v>1.48829411</v>
      </c>
      <c r="Y1250" s="12">
        <v>1.9369734700000001</v>
      </c>
      <c r="Z1250" s="12">
        <v>1.9207585300000001</v>
      </c>
      <c r="AA1250" s="12" t="s">
        <v>48</v>
      </c>
      <c r="AB1250" s="12">
        <v>1</v>
      </c>
    </row>
    <row r="1251" spans="7:28" ht="16" x14ac:dyDescent="0.2">
      <c r="G1251" s="12" t="s">
        <v>15</v>
      </c>
      <c r="H1251" s="12">
        <v>144</v>
      </c>
      <c r="I1251" s="12">
        <v>262</v>
      </c>
      <c r="J1251" s="12" t="s">
        <v>11</v>
      </c>
      <c r="K1251" s="12">
        <v>2014</v>
      </c>
      <c r="L1251" s="12" t="s">
        <v>16</v>
      </c>
      <c r="M1251" s="12">
        <v>5612326285</v>
      </c>
      <c r="N1251" s="12" t="s">
        <v>44</v>
      </c>
      <c r="O1251" s="12" t="s">
        <v>45</v>
      </c>
      <c r="P1251" s="14">
        <v>41956</v>
      </c>
      <c r="Q1251" s="12" t="s">
        <v>46</v>
      </c>
      <c r="R1251" s="12" t="s">
        <v>47</v>
      </c>
      <c r="S1251" s="12">
        <v>0.25</v>
      </c>
      <c r="T1251" s="12">
        <v>15800</v>
      </c>
      <c r="U1251" s="12">
        <v>1976</v>
      </c>
      <c r="V1251" s="12">
        <v>38</v>
      </c>
      <c r="W1251" s="12">
        <v>1.0985514300000001</v>
      </c>
      <c r="X1251" s="12">
        <v>1.4614811000000001</v>
      </c>
      <c r="Y1251" s="12">
        <v>1.9305714899999999</v>
      </c>
      <c r="Z1251" s="12">
        <v>1.9191705100000001</v>
      </c>
      <c r="AA1251" s="12" t="s">
        <v>48</v>
      </c>
      <c r="AB1251" s="12">
        <v>1</v>
      </c>
    </row>
    <row r="1252" spans="7:28" ht="16" x14ac:dyDescent="0.2">
      <c r="G1252" s="12" t="s">
        <v>4274</v>
      </c>
      <c r="H1252" s="12">
        <v>119</v>
      </c>
      <c r="I1252" s="12">
        <v>82</v>
      </c>
      <c r="J1252" s="12" t="s">
        <v>4092</v>
      </c>
      <c r="K1252" s="12">
        <v>2014</v>
      </c>
      <c r="L1252" s="12" t="s">
        <v>4275</v>
      </c>
      <c r="M1252" s="12">
        <v>1143750061</v>
      </c>
      <c r="N1252" s="12" t="s">
        <v>104</v>
      </c>
      <c r="O1252" s="12" t="s">
        <v>115</v>
      </c>
      <c r="P1252" s="14">
        <v>41956</v>
      </c>
      <c r="Q1252" s="12" t="s">
        <v>2060</v>
      </c>
      <c r="R1252" s="12" t="s">
        <v>4285</v>
      </c>
      <c r="S1252" s="12">
        <v>0.2</v>
      </c>
      <c r="T1252" s="12">
        <v>1450</v>
      </c>
      <c r="U1252" s="12">
        <v>2014</v>
      </c>
      <c r="V1252" s="12">
        <v>0</v>
      </c>
      <c r="W1252" s="12">
        <v>1.0985514300000001</v>
      </c>
      <c r="X1252" s="12">
        <v>1.4614811000000001</v>
      </c>
      <c r="Y1252" s="12">
        <v>1.9305714899999999</v>
      </c>
      <c r="Z1252" s="12">
        <v>1.9191705100000001</v>
      </c>
      <c r="AA1252" s="12" t="s">
        <v>43</v>
      </c>
      <c r="AB1252" s="12">
        <v>0</v>
      </c>
    </row>
    <row r="1253" spans="7:28" ht="16" x14ac:dyDescent="0.2">
      <c r="G1253" s="12" t="s">
        <v>4834</v>
      </c>
      <c r="H1253" s="12">
        <v>110</v>
      </c>
      <c r="I1253" s="12">
        <v>43</v>
      </c>
      <c r="J1253" s="12" t="s">
        <v>4729</v>
      </c>
      <c r="K1253" s="12">
        <v>2014</v>
      </c>
      <c r="L1253" s="12" t="s">
        <v>4835</v>
      </c>
      <c r="M1253" s="12">
        <v>401627386.80000001</v>
      </c>
      <c r="N1253" s="12" t="s">
        <v>111</v>
      </c>
      <c r="O1253" s="12" t="s">
        <v>147</v>
      </c>
      <c r="P1253" s="14">
        <v>41957</v>
      </c>
      <c r="Q1253" s="12" t="s">
        <v>4842</v>
      </c>
      <c r="R1253" s="12" t="s">
        <v>4843</v>
      </c>
      <c r="S1253" s="12">
        <v>0.26</v>
      </c>
      <c r="T1253" s="12">
        <v>30</v>
      </c>
      <c r="U1253" s="12">
        <v>2010</v>
      </c>
      <c r="V1253" s="12">
        <v>4</v>
      </c>
      <c r="W1253" s="12">
        <v>1.0266751700000001</v>
      </c>
      <c r="X1253" s="12">
        <v>1.4231759399999999</v>
      </c>
      <c r="Y1253" s="12">
        <v>1.92072888</v>
      </c>
      <c r="Z1253" s="12">
        <v>1.90826929</v>
      </c>
      <c r="AA1253" s="12" t="s">
        <v>131</v>
      </c>
      <c r="AB1253" s="12">
        <v>0</v>
      </c>
    </row>
    <row r="1254" spans="7:28" ht="16" x14ac:dyDescent="0.2">
      <c r="G1254" s="12" t="s">
        <v>71</v>
      </c>
      <c r="H1254" s="12">
        <v>141</v>
      </c>
      <c r="I1254" s="12">
        <v>262</v>
      </c>
      <c r="J1254" s="12" t="s">
        <v>11</v>
      </c>
      <c r="K1254" s="12">
        <v>2014</v>
      </c>
      <c r="L1254" s="12" t="s">
        <v>72</v>
      </c>
      <c r="M1254" s="12">
        <v>4818246399</v>
      </c>
      <c r="N1254" s="12" t="s">
        <v>111</v>
      </c>
      <c r="O1254" s="12" t="s">
        <v>128</v>
      </c>
      <c r="P1254" s="14">
        <v>41961</v>
      </c>
      <c r="Q1254" s="12" t="s">
        <v>129</v>
      </c>
      <c r="R1254" s="12" t="s">
        <v>130</v>
      </c>
      <c r="S1254" s="12">
        <v>0.2</v>
      </c>
      <c r="T1254" s="12">
        <v>80</v>
      </c>
      <c r="U1254" s="12">
        <v>2011</v>
      </c>
      <c r="V1254" s="12">
        <v>3</v>
      </c>
      <c r="W1254" s="12">
        <v>1.19298259</v>
      </c>
      <c r="X1254" s="12">
        <v>1.5910903700000001</v>
      </c>
      <c r="Y1254" s="12">
        <v>2.1547149800000001</v>
      </c>
      <c r="Z1254" s="12">
        <v>2.0303465200000002</v>
      </c>
      <c r="AA1254" s="12" t="s">
        <v>131</v>
      </c>
      <c r="AB1254" s="12">
        <v>1</v>
      </c>
    </row>
    <row r="1255" spans="7:28" ht="16" x14ac:dyDescent="0.2">
      <c r="G1255" s="12" t="s">
        <v>2490</v>
      </c>
      <c r="H1255" s="12">
        <v>129</v>
      </c>
      <c r="I1255" s="12">
        <v>223</v>
      </c>
      <c r="J1255" s="12" t="s">
        <v>11</v>
      </c>
      <c r="K1255" s="12">
        <v>2014</v>
      </c>
      <c r="L1255" s="12" t="s">
        <v>2491</v>
      </c>
      <c r="M1255" s="12">
        <v>3410378753</v>
      </c>
      <c r="N1255" s="12" t="s">
        <v>111</v>
      </c>
      <c r="O1255" s="12" t="s">
        <v>128</v>
      </c>
      <c r="P1255" s="14">
        <v>41962</v>
      </c>
      <c r="Q1255" s="12" t="s">
        <v>2529</v>
      </c>
      <c r="R1255" s="12" t="s">
        <v>2530</v>
      </c>
      <c r="S1255" s="12">
        <v>0.03</v>
      </c>
      <c r="T1255" s="12">
        <v>327</v>
      </c>
      <c r="U1255" s="12">
        <v>1978</v>
      </c>
      <c r="V1255" s="12">
        <v>36</v>
      </c>
      <c r="W1255" s="12">
        <v>1.0666320899999999</v>
      </c>
      <c r="X1255" s="12">
        <v>1.4734058699999999</v>
      </c>
      <c r="Y1255" s="12">
        <v>2.0533971700000002</v>
      </c>
      <c r="Z1255" s="12">
        <v>1.9691829300000001</v>
      </c>
      <c r="AA1255" s="12" t="s">
        <v>39</v>
      </c>
      <c r="AB1255" s="12">
        <v>1</v>
      </c>
    </row>
    <row r="1256" spans="7:28" ht="16" x14ac:dyDescent="0.2">
      <c r="G1256" s="12" t="s">
        <v>5349</v>
      </c>
      <c r="H1256" s="12">
        <v>93</v>
      </c>
      <c r="I1256" s="12">
        <v>12</v>
      </c>
      <c r="J1256" s="12" t="s">
        <v>4729</v>
      </c>
      <c r="K1256" s="12">
        <v>2014</v>
      </c>
      <c r="L1256" s="12" t="s">
        <v>5350</v>
      </c>
      <c r="M1256" s="12">
        <v>104154385.09999999</v>
      </c>
      <c r="N1256" s="12" t="s">
        <v>44</v>
      </c>
      <c r="O1256" s="12" t="s">
        <v>387</v>
      </c>
      <c r="P1256" s="14">
        <v>41962</v>
      </c>
      <c r="Q1256" s="12" t="s">
        <v>5389</v>
      </c>
      <c r="R1256" s="12" t="s">
        <v>5390</v>
      </c>
      <c r="S1256" s="12">
        <v>1</v>
      </c>
      <c r="T1256" s="12">
        <v>112</v>
      </c>
      <c r="U1256" s="12">
        <v>1998</v>
      </c>
      <c r="V1256" s="12">
        <v>16</v>
      </c>
      <c r="W1256" s="12">
        <v>1.0666320899999999</v>
      </c>
      <c r="X1256" s="12">
        <v>1.4734058699999999</v>
      </c>
      <c r="Y1256" s="12">
        <v>2.0533971700000002</v>
      </c>
      <c r="Z1256" s="12">
        <v>1.9691829300000001</v>
      </c>
      <c r="AA1256" s="12" t="s">
        <v>39</v>
      </c>
      <c r="AB1256" s="12">
        <v>0</v>
      </c>
    </row>
    <row r="1257" spans="7:28" ht="16" x14ac:dyDescent="0.2">
      <c r="G1257" s="12" t="s">
        <v>3324</v>
      </c>
      <c r="H1257" s="12">
        <v>119</v>
      </c>
      <c r="I1257" s="12">
        <v>168</v>
      </c>
      <c r="J1257" s="12" t="s">
        <v>2855</v>
      </c>
      <c r="K1257" s="12">
        <v>2014</v>
      </c>
      <c r="L1257" s="12" t="s">
        <v>3325</v>
      </c>
      <c r="M1257" s="12">
        <v>236828291.69999999</v>
      </c>
      <c r="N1257" s="12" t="s">
        <v>111</v>
      </c>
      <c r="O1257" s="12" t="s">
        <v>122</v>
      </c>
      <c r="P1257" s="14">
        <v>41963</v>
      </c>
      <c r="Q1257" s="12" t="s">
        <v>3352</v>
      </c>
      <c r="R1257" s="12" t="s">
        <v>3353</v>
      </c>
      <c r="S1257" s="12">
        <v>0.17</v>
      </c>
      <c r="T1257" s="12">
        <v>5358</v>
      </c>
      <c r="U1257" s="12">
        <v>2014</v>
      </c>
      <c r="V1257" s="12">
        <v>0</v>
      </c>
      <c r="W1257" s="12">
        <v>1.1323694500000001</v>
      </c>
      <c r="X1257" s="12">
        <v>1.51336537</v>
      </c>
      <c r="Y1257" s="12">
        <v>2.1169408000000001</v>
      </c>
      <c r="Z1257" s="12">
        <v>2.0033756600000001</v>
      </c>
      <c r="AA1257" s="12" t="s">
        <v>110</v>
      </c>
      <c r="AB1257" s="12">
        <v>1</v>
      </c>
    </row>
    <row r="1258" spans="7:28" ht="16" x14ac:dyDescent="0.2">
      <c r="G1258" s="12" t="s">
        <v>5450</v>
      </c>
      <c r="H1258" s="12">
        <v>117</v>
      </c>
      <c r="I1258" s="12">
        <v>8</v>
      </c>
      <c r="J1258" s="12" t="s">
        <v>4729</v>
      </c>
      <c r="K1258" s="12">
        <v>2014</v>
      </c>
      <c r="L1258" s="12" t="s">
        <v>5451</v>
      </c>
      <c r="M1258" s="12">
        <v>68513760</v>
      </c>
      <c r="N1258" s="12" t="s">
        <v>111</v>
      </c>
      <c r="O1258" s="12" t="s">
        <v>157</v>
      </c>
      <c r="P1258" s="14">
        <v>41964</v>
      </c>
      <c r="Q1258" s="12" t="s">
        <v>5518</v>
      </c>
      <c r="R1258" s="12" t="s">
        <v>1433</v>
      </c>
      <c r="S1258" s="12">
        <v>0.28999999999999998</v>
      </c>
      <c r="T1258" s="12">
        <v>6800</v>
      </c>
      <c r="U1258" s="12">
        <v>1997</v>
      </c>
      <c r="V1258" s="12">
        <v>17</v>
      </c>
      <c r="W1258" s="12">
        <v>1.32920777</v>
      </c>
      <c r="X1258" s="12">
        <v>1.6867443799999999</v>
      </c>
      <c r="Y1258" s="12">
        <v>2.3335610099999999</v>
      </c>
      <c r="Z1258" s="12">
        <v>2.1253739999999999</v>
      </c>
      <c r="AA1258" s="12" t="s">
        <v>110</v>
      </c>
      <c r="AB1258" s="12">
        <v>0</v>
      </c>
    </row>
    <row r="1259" spans="7:28" ht="16" x14ac:dyDescent="0.2">
      <c r="G1259" s="12" t="s">
        <v>518</v>
      </c>
      <c r="H1259" s="12">
        <v>125</v>
      </c>
      <c r="I1259" s="12">
        <v>262</v>
      </c>
      <c r="J1259" s="12" t="s">
        <v>11</v>
      </c>
      <c r="K1259" s="12">
        <v>2014</v>
      </c>
      <c r="L1259" s="12" t="s">
        <v>519</v>
      </c>
      <c r="M1259" s="12">
        <v>13569869171</v>
      </c>
      <c r="N1259" s="12" t="s">
        <v>111</v>
      </c>
      <c r="O1259" s="12" t="s">
        <v>122</v>
      </c>
      <c r="P1259" s="14">
        <v>41983</v>
      </c>
      <c r="Q1259" s="12" t="s">
        <v>635</v>
      </c>
      <c r="R1259" s="12" t="s">
        <v>636</v>
      </c>
      <c r="S1259" s="12">
        <v>0.08</v>
      </c>
      <c r="T1259" s="12">
        <v>6200</v>
      </c>
      <c r="U1259" s="12">
        <v>2014</v>
      </c>
      <c r="V1259" s="12">
        <v>0</v>
      </c>
      <c r="W1259" s="12">
        <v>-2.0762939999999999</v>
      </c>
      <c r="X1259" s="12">
        <v>0.50351352999999999</v>
      </c>
      <c r="Y1259" s="12">
        <v>0.93498236999999995</v>
      </c>
      <c r="Z1259" s="12">
        <v>1.3825809</v>
      </c>
      <c r="AA1259" s="12" t="s">
        <v>110</v>
      </c>
      <c r="AB1259" s="12">
        <v>1</v>
      </c>
    </row>
    <row r="1260" spans="7:28" ht="16" x14ac:dyDescent="0.2">
      <c r="G1260" s="12" t="s">
        <v>934</v>
      </c>
      <c r="H1260" s="12">
        <v>131</v>
      </c>
      <c r="I1260" s="12">
        <v>261</v>
      </c>
      <c r="J1260" s="12" t="s">
        <v>11</v>
      </c>
      <c r="K1260" s="12">
        <v>2014</v>
      </c>
      <c r="L1260" s="12" t="s">
        <v>935</v>
      </c>
      <c r="M1260" s="12">
        <v>4043891340</v>
      </c>
      <c r="N1260" s="12" t="s">
        <v>118</v>
      </c>
      <c r="O1260" s="12" t="s">
        <v>226</v>
      </c>
      <c r="P1260" s="14">
        <v>41985</v>
      </c>
      <c r="Q1260" s="12" t="s">
        <v>983</v>
      </c>
      <c r="R1260" s="12" t="s">
        <v>984</v>
      </c>
      <c r="S1260" s="12">
        <v>0.45</v>
      </c>
      <c r="T1260" s="12">
        <v>1088</v>
      </c>
      <c r="U1260" s="12">
        <v>2007</v>
      </c>
      <c r="V1260" s="12">
        <v>7</v>
      </c>
      <c r="W1260" s="12">
        <v>-2.8890709999999999</v>
      </c>
      <c r="X1260" s="12">
        <v>7.5291090000000005E-2</v>
      </c>
      <c r="Y1260" s="12">
        <v>0.39679539000000003</v>
      </c>
      <c r="Z1260" s="12">
        <v>1.0614962400000001</v>
      </c>
      <c r="AA1260" s="12" t="s">
        <v>43</v>
      </c>
      <c r="AB1260" s="12">
        <v>1</v>
      </c>
    </row>
    <row r="1261" spans="7:28" ht="16" x14ac:dyDescent="0.2">
      <c r="G1261" s="12" t="s">
        <v>1258</v>
      </c>
      <c r="H1261" s="12">
        <v>133</v>
      </c>
      <c r="I1261" s="12">
        <v>260</v>
      </c>
      <c r="J1261" s="12" t="s">
        <v>11</v>
      </c>
      <c r="K1261" s="12">
        <v>2014</v>
      </c>
      <c r="L1261" s="12" t="s">
        <v>1259</v>
      </c>
      <c r="M1261" s="12">
        <v>1076694715</v>
      </c>
      <c r="N1261" s="12" t="s">
        <v>35</v>
      </c>
      <c r="O1261" s="12" t="s">
        <v>36</v>
      </c>
      <c r="P1261" s="14">
        <v>41985</v>
      </c>
      <c r="Q1261" s="12" t="s">
        <v>1308</v>
      </c>
      <c r="R1261" s="12" t="s">
        <v>1309</v>
      </c>
      <c r="S1261" s="12">
        <v>0.4</v>
      </c>
      <c r="T1261" s="12">
        <v>760</v>
      </c>
      <c r="U1261" s="12">
        <v>2007</v>
      </c>
      <c r="V1261" s="12">
        <v>7</v>
      </c>
      <c r="W1261" s="12">
        <v>-2.8890709999999999</v>
      </c>
      <c r="X1261" s="12">
        <v>7.5291090000000005E-2</v>
      </c>
      <c r="Y1261" s="12">
        <v>0.39679539000000003</v>
      </c>
      <c r="Z1261" s="12">
        <v>1.0614962400000001</v>
      </c>
      <c r="AA1261" s="12" t="s">
        <v>107</v>
      </c>
      <c r="AB1261" s="12">
        <v>1</v>
      </c>
    </row>
    <row r="1262" spans="7:28" ht="16" x14ac:dyDescent="0.2">
      <c r="G1262" s="12" t="s">
        <v>1804</v>
      </c>
      <c r="H1262" s="12">
        <v>128</v>
      </c>
      <c r="I1262" s="12">
        <v>249</v>
      </c>
      <c r="J1262" s="12" t="s">
        <v>11</v>
      </c>
      <c r="K1262" s="12">
        <v>2014</v>
      </c>
      <c r="L1262" s="12" t="s">
        <v>1805</v>
      </c>
      <c r="M1262" s="12">
        <v>1040778333</v>
      </c>
      <c r="N1262" s="12" t="s">
        <v>118</v>
      </c>
      <c r="O1262" s="12" t="s">
        <v>226</v>
      </c>
      <c r="P1262" s="14">
        <v>41985</v>
      </c>
      <c r="Q1262" s="12" t="s">
        <v>1922</v>
      </c>
      <c r="R1262" s="12" t="s">
        <v>1923</v>
      </c>
      <c r="S1262" s="12">
        <v>0.16</v>
      </c>
      <c r="T1262" s="12">
        <v>1318</v>
      </c>
      <c r="U1262" s="12">
        <v>2008</v>
      </c>
      <c r="V1262" s="12">
        <v>6</v>
      </c>
      <c r="W1262" s="12">
        <v>-2.8890709999999999</v>
      </c>
      <c r="X1262" s="12">
        <v>7.5291090000000005E-2</v>
      </c>
      <c r="Y1262" s="12">
        <v>0.39679539000000003</v>
      </c>
      <c r="Z1262" s="12">
        <v>1.0614962400000001</v>
      </c>
      <c r="AA1262" s="12" t="s">
        <v>43</v>
      </c>
      <c r="AB1262" s="12">
        <v>1</v>
      </c>
    </row>
    <row r="1263" spans="7:28" ht="16" x14ac:dyDescent="0.2">
      <c r="G1263" s="12" t="s">
        <v>5699</v>
      </c>
      <c r="H1263" s="12">
        <v>129</v>
      </c>
      <c r="I1263" s="12">
        <v>1</v>
      </c>
      <c r="J1263" s="12" t="s">
        <v>4729</v>
      </c>
      <c r="K1263" s="12">
        <v>2014</v>
      </c>
      <c r="L1263" s="12" t="s">
        <v>5700</v>
      </c>
      <c r="M1263" s="12">
        <v>411425280.10000002</v>
      </c>
      <c r="N1263" s="12" t="s">
        <v>35</v>
      </c>
      <c r="O1263" s="12" t="s">
        <v>154</v>
      </c>
      <c r="P1263" s="14">
        <v>41990</v>
      </c>
      <c r="Q1263" s="12" t="s">
        <v>5708</v>
      </c>
      <c r="R1263" s="12" t="s">
        <v>5709</v>
      </c>
      <c r="S1263" s="12">
        <v>0.21</v>
      </c>
      <c r="T1263" s="12">
        <v>475</v>
      </c>
      <c r="U1263" s="12">
        <v>2006</v>
      </c>
      <c r="V1263" s="12">
        <v>8</v>
      </c>
      <c r="W1263" s="12">
        <v>-1.2462393</v>
      </c>
      <c r="X1263" s="12">
        <v>0.25703849000000001</v>
      </c>
      <c r="Y1263" s="12">
        <v>0.60389283000000005</v>
      </c>
      <c r="Z1263" s="12">
        <v>1.1812661600000001</v>
      </c>
      <c r="AA1263" s="12" t="s">
        <v>39</v>
      </c>
      <c r="AB1263" s="12">
        <v>0</v>
      </c>
    </row>
    <row r="1264" spans="7:28" ht="16" x14ac:dyDescent="0.2">
      <c r="G1264" s="12" t="s">
        <v>3144</v>
      </c>
      <c r="H1264" s="12">
        <v>95</v>
      </c>
      <c r="I1264" s="12">
        <v>179</v>
      </c>
      <c r="J1264" s="12" t="s">
        <v>2855</v>
      </c>
      <c r="K1264" s="12">
        <v>2014</v>
      </c>
      <c r="L1264" s="12" t="s">
        <v>3145</v>
      </c>
      <c r="M1264" s="12">
        <v>346290035.5</v>
      </c>
      <c r="N1264" s="12" t="s">
        <v>44</v>
      </c>
      <c r="O1264" s="12" t="s">
        <v>45</v>
      </c>
      <c r="P1264" s="14">
        <v>42002</v>
      </c>
      <c r="Q1264" s="12" t="s">
        <v>3237</v>
      </c>
      <c r="R1264" s="12" t="s">
        <v>3238</v>
      </c>
      <c r="S1264" s="12">
        <v>3.34</v>
      </c>
      <c r="T1264" s="12">
        <v>68</v>
      </c>
      <c r="U1264" s="12">
        <v>2001</v>
      </c>
      <c r="V1264" s="12">
        <v>13</v>
      </c>
      <c r="W1264" s="12">
        <v>1.0902678299999999</v>
      </c>
      <c r="X1264" s="12">
        <v>1.3005918299999999</v>
      </c>
      <c r="Y1264" s="12">
        <v>1.93805117</v>
      </c>
      <c r="Z1264" s="12">
        <v>2.0182151400000001</v>
      </c>
      <c r="AA1264" s="12" t="s">
        <v>131</v>
      </c>
      <c r="AB1264" s="12">
        <v>1</v>
      </c>
    </row>
    <row r="1265" spans="7:28" ht="16" x14ac:dyDescent="0.2">
      <c r="G1265" s="12" t="s">
        <v>3802</v>
      </c>
      <c r="H1265" s="12">
        <v>116</v>
      </c>
      <c r="I1265" s="12">
        <v>123</v>
      </c>
      <c r="J1265" s="12" t="s">
        <v>3480</v>
      </c>
      <c r="K1265" s="12">
        <v>2015</v>
      </c>
      <c r="L1265" s="12" t="s">
        <v>3803</v>
      </c>
      <c r="M1265" s="12">
        <v>9142957336</v>
      </c>
      <c r="N1265" s="12" t="s">
        <v>118</v>
      </c>
      <c r="O1265" s="12" t="s">
        <v>628</v>
      </c>
      <c r="P1265" s="14">
        <v>42006</v>
      </c>
      <c r="Q1265" s="12" t="s">
        <v>160</v>
      </c>
      <c r="R1265" s="12" t="s">
        <v>3856</v>
      </c>
      <c r="S1265" s="12">
        <v>0.16</v>
      </c>
      <c r="T1265" s="12">
        <v>8600</v>
      </c>
      <c r="U1265" s="12">
        <v>2013</v>
      </c>
      <c r="V1265" s="12">
        <v>2</v>
      </c>
      <c r="W1265" s="12">
        <v>8.858125E-2</v>
      </c>
      <c r="X1265" s="12">
        <v>0.68789327</v>
      </c>
      <c r="Y1265" s="12">
        <v>1.2113305299999999</v>
      </c>
      <c r="Z1265" s="12">
        <v>1.5541726600000001</v>
      </c>
      <c r="AA1265" s="12" t="s">
        <v>110</v>
      </c>
      <c r="AB1265" s="12">
        <v>0</v>
      </c>
    </row>
    <row r="1266" spans="7:28" ht="16" x14ac:dyDescent="0.2">
      <c r="G1266" s="12" t="s">
        <v>3398</v>
      </c>
      <c r="H1266" s="12">
        <v>121</v>
      </c>
      <c r="I1266" s="12">
        <v>158</v>
      </c>
      <c r="J1266" s="12" t="s">
        <v>2855</v>
      </c>
      <c r="K1266" s="12">
        <v>2015</v>
      </c>
      <c r="L1266" s="12" t="s">
        <v>3399</v>
      </c>
      <c r="M1266" s="12">
        <v>2384358849</v>
      </c>
      <c r="N1266" s="12" t="s">
        <v>35</v>
      </c>
      <c r="O1266" s="12" t="s">
        <v>147</v>
      </c>
      <c r="P1266" s="14">
        <v>42009</v>
      </c>
      <c r="Q1266" s="12" t="s">
        <v>3412</v>
      </c>
      <c r="R1266" s="12" t="s">
        <v>3413</v>
      </c>
      <c r="S1266" s="12">
        <v>0.25</v>
      </c>
      <c r="T1266" s="12">
        <v>120</v>
      </c>
      <c r="U1266" s="12">
        <v>2014</v>
      </c>
      <c r="V1266" s="12">
        <v>1</v>
      </c>
      <c r="W1266" s="12">
        <v>-0.9043525</v>
      </c>
      <c r="X1266" s="12">
        <v>7.9096799999999995E-2</v>
      </c>
      <c r="Y1266" s="12">
        <v>0.48131711999999999</v>
      </c>
      <c r="Z1266" s="12">
        <v>1.07593111</v>
      </c>
      <c r="AA1266" s="12" t="s">
        <v>39</v>
      </c>
      <c r="AB1266" s="12">
        <v>1</v>
      </c>
    </row>
    <row r="1267" spans="7:28" ht="16" x14ac:dyDescent="0.2">
      <c r="G1267" s="12" t="s">
        <v>1192</v>
      </c>
      <c r="H1267" s="12">
        <v>93</v>
      </c>
      <c r="I1267" s="12">
        <v>261</v>
      </c>
      <c r="J1267" s="12" t="s">
        <v>11</v>
      </c>
      <c r="K1267" s="12">
        <v>2015</v>
      </c>
      <c r="L1267" s="12" t="s">
        <v>1193</v>
      </c>
      <c r="M1267" s="12">
        <v>194133062.59999999</v>
      </c>
      <c r="N1267" s="12" t="s">
        <v>35</v>
      </c>
      <c r="O1267" s="12" t="s">
        <v>40</v>
      </c>
      <c r="P1267" s="14">
        <v>42020</v>
      </c>
      <c r="Q1267" s="12" t="s">
        <v>1210</v>
      </c>
      <c r="R1267" s="12" t="s">
        <v>1211</v>
      </c>
      <c r="S1267" s="12">
        <v>0.13</v>
      </c>
      <c r="T1267" s="12">
        <v>156</v>
      </c>
      <c r="U1267" s="12">
        <v>1996</v>
      </c>
      <c r="V1267" s="12">
        <v>19</v>
      </c>
      <c r="W1267" s="12">
        <v>-0.99408149999999995</v>
      </c>
      <c r="X1267" s="12">
        <v>-0.26364130000000002</v>
      </c>
      <c r="Y1267" s="12">
        <v>0.38795326000000002</v>
      </c>
      <c r="Z1267" s="12">
        <v>0.99149469000000001</v>
      </c>
      <c r="AA1267" s="12" t="s">
        <v>39</v>
      </c>
      <c r="AB1267" s="12">
        <v>1</v>
      </c>
    </row>
    <row r="1268" spans="7:28" ht="16" x14ac:dyDescent="0.2">
      <c r="G1268" s="12" t="s">
        <v>552</v>
      </c>
      <c r="H1268" s="12">
        <v>121</v>
      </c>
      <c r="I1268" s="12">
        <v>262</v>
      </c>
      <c r="J1268" s="12" t="s">
        <v>11</v>
      </c>
      <c r="K1268" s="12">
        <v>2015</v>
      </c>
      <c r="L1268" s="12" t="s">
        <v>553</v>
      </c>
      <c r="M1268" s="12">
        <v>1022359345</v>
      </c>
      <c r="N1268" s="12" t="s">
        <v>142</v>
      </c>
      <c r="O1268" s="12" t="s">
        <v>671</v>
      </c>
      <c r="P1268" s="14">
        <v>42033</v>
      </c>
      <c r="Q1268" s="12" t="s">
        <v>672</v>
      </c>
      <c r="R1268" s="12" t="s">
        <v>673</v>
      </c>
      <c r="S1268" s="12">
        <v>0.12</v>
      </c>
      <c r="T1268" s="12">
        <v>6400</v>
      </c>
      <c r="U1268" s="12">
        <v>2014</v>
      </c>
      <c r="V1268" s="12">
        <v>1</v>
      </c>
      <c r="W1268" s="12">
        <v>-0.56729019999999997</v>
      </c>
      <c r="X1268" s="12">
        <v>-0.80470419999999998</v>
      </c>
      <c r="Y1268" s="12">
        <v>0.34745852999999999</v>
      </c>
      <c r="Z1268" s="12">
        <v>0.94155341999999997</v>
      </c>
      <c r="AA1268" s="12" t="s">
        <v>110</v>
      </c>
      <c r="AB1268" s="12">
        <v>1</v>
      </c>
    </row>
    <row r="1269" spans="7:28" ht="16" x14ac:dyDescent="0.2">
      <c r="G1269" s="12" t="s">
        <v>3820</v>
      </c>
      <c r="H1269" s="12">
        <v>123</v>
      </c>
      <c r="I1269" s="12">
        <v>120</v>
      </c>
      <c r="J1269" s="12" t="s">
        <v>3480</v>
      </c>
      <c r="K1269" s="12">
        <v>2015</v>
      </c>
      <c r="L1269" s="12" t="s">
        <v>3821</v>
      </c>
      <c r="M1269" s="12">
        <v>97948304.700000003</v>
      </c>
      <c r="N1269" s="12" t="s">
        <v>44</v>
      </c>
      <c r="O1269" s="12" t="s">
        <v>218</v>
      </c>
      <c r="P1269" s="14">
        <v>42033</v>
      </c>
      <c r="Q1269" s="12" t="s">
        <v>3873</v>
      </c>
      <c r="R1269" s="12" t="s">
        <v>3874</v>
      </c>
      <c r="S1269" s="12">
        <v>0.26</v>
      </c>
      <c r="T1269" s="12">
        <v>22</v>
      </c>
      <c r="U1269" s="12">
        <v>2014</v>
      </c>
      <c r="V1269" s="12">
        <v>1</v>
      </c>
      <c r="W1269" s="12">
        <v>-0.56729019999999997</v>
      </c>
      <c r="X1269" s="12">
        <v>-0.80470419999999998</v>
      </c>
      <c r="Y1269" s="12">
        <v>0.34745852999999999</v>
      </c>
      <c r="Z1269" s="12">
        <v>0.94155341999999997</v>
      </c>
      <c r="AA1269" s="12" t="s">
        <v>131</v>
      </c>
      <c r="AB1269" s="12">
        <v>0</v>
      </c>
    </row>
    <row r="1270" spans="7:28" ht="16" x14ac:dyDescent="0.2">
      <c r="G1270" s="12" t="s">
        <v>2290</v>
      </c>
      <c r="H1270" s="12">
        <v>106</v>
      </c>
      <c r="I1270" s="12">
        <v>235</v>
      </c>
      <c r="J1270" s="12" t="s">
        <v>11</v>
      </c>
      <c r="K1270" s="12">
        <v>2015</v>
      </c>
      <c r="L1270" s="12" t="s">
        <v>2291</v>
      </c>
      <c r="M1270" s="12">
        <v>51474846.299999997</v>
      </c>
      <c r="N1270" s="12" t="s">
        <v>44</v>
      </c>
      <c r="O1270" s="12" t="s">
        <v>759</v>
      </c>
      <c r="P1270" s="14">
        <v>42034</v>
      </c>
      <c r="Q1270" s="12" t="s">
        <v>2338</v>
      </c>
      <c r="R1270" s="12" t="s">
        <v>2339</v>
      </c>
      <c r="S1270" s="12">
        <v>1.54</v>
      </c>
      <c r="T1270" s="12">
        <v>24</v>
      </c>
      <c r="U1270" s="12">
        <v>2004</v>
      </c>
      <c r="V1270" s="12">
        <v>11</v>
      </c>
      <c r="W1270" s="12">
        <v>-1.6197352</v>
      </c>
      <c r="X1270" s="12">
        <v>-1.7657387</v>
      </c>
      <c r="Y1270" s="12">
        <v>-0.16098970000000001</v>
      </c>
      <c r="Z1270" s="12">
        <v>0.60184530000000003</v>
      </c>
      <c r="AA1270" s="12" t="s">
        <v>131</v>
      </c>
      <c r="AB1270" s="12">
        <v>1</v>
      </c>
    </row>
    <row r="1271" spans="7:28" ht="16" x14ac:dyDescent="0.2">
      <c r="G1271" s="12" t="s">
        <v>3330</v>
      </c>
      <c r="H1271" s="12">
        <v>117</v>
      </c>
      <c r="I1271" s="12">
        <v>167</v>
      </c>
      <c r="J1271" s="12" t="s">
        <v>2855</v>
      </c>
      <c r="K1271" s="12">
        <v>2015</v>
      </c>
      <c r="L1271" s="12" t="s">
        <v>3331</v>
      </c>
      <c r="M1271" s="12">
        <v>1599928434</v>
      </c>
      <c r="N1271" s="12" t="s">
        <v>111</v>
      </c>
      <c r="O1271" s="12" t="s">
        <v>122</v>
      </c>
      <c r="P1271" s="14">
        <v>42034</v>
      </c>
      <c r="Q1271" s="12" t="s">
        <v>3357</v>
      </c>
      <c r="R1271" s="12">
        <v>-320000</v>
      </c>
      <c r="S1271" s="12">
        <v>0.34</v>
      </c>
      <c r="T1271" s="12">
        <v>4440</v>
      </c>
      <c r="U1271" s="12">
        <v>2014</v>
      </c>
      <c r="V1271" s="12">
        <v>1</v>
      </c>
      <c r="W1271" s="12">
        <v>-1.6197352</v>
      </c>
      <c r="X1271" s="12">
        <v>-1.7657387</v>
      </c>
      <c r="Y1271" s="12">
        <v>-0.16098970000000001</v>
      </c>
      <c r="Z1271" s="12">
        <v>0.60184530000000003</v>
      </c>
      <c r="AA1271" s="12" t="s">
        <v>43</v>
      </c>
      <c r="AB1271" s="12">
        <v>1</v>
      </c>
    </row>
    <row r="1272" spans="7:28" ht="16" x14ac:dyDescent="0.2">
      <c r="G1272" s="12" t="s">
        <v>3998</v>
      </c>
      <c r="H1272" s="12">
        <v>108</v>
      </c>
      <c r="I1272" s="12">
        <v>107</v>
      </c>
      <c r="J1272" s="12" t="s">
        <v>3480</v>
      </c>
      <c r="K1272" s="12">
        <v>2015</v>
      </c>
      <c r="L1272" s="12" t="s">
        <v>3999</v>
      </c>
      <c r="M1272" s="12">
        <v>438532415.10000002</v>
      </c>
      <c r="N1272" s="12" t="s">
        <v>49</v>
      </c>
      <c r="O1272" s="12" t="s">
        <v>237</v>
      </c>
      <c r="P1272" s="14">
        <v>42038</v>
      </c>
      <c r="Q1272" s="12" t="s">
        <v>4043</v>
      </c>
      <c r="R1272" s="12" t="s">
        <v>4044</v>
      </c>
      <c r="S1272" s="12">
        <v>0.35</v>
      </c>
      <c r="T1272" s="12">
        <v>95</v>
      </c>
      <c r="U1272" s="12">
        <v>1997</v>
      </c>
      <c r="V1272" s="12">
        <v>18</v>
      </c>
      <c r="W1272" s="12">
        <v>1.1431762599999999</v>
      </c>
      <c r="X1272" s="12">
        <v>0.22996116</v>
      </c>
      <c r="Y1272" s="12">
        <v>0.87004448999999995</v>
      </c>
      <c r="Z1272" s="12">
        <v>1.29912133</v>
      </c>
      <c r="AA1272" s="12" t="s">
        <v>131</v>
      </c>
      <c r="AB1272" s="12">
        <v>0</v>
      </c>
    </row>
    <row r="1273" spans="7:28" ht="16" x14ac:dyDescent="0.2">
      <c r="G1273" s="12" t="s">
        <v>1732</v>
      </c>
      <c r="H1273" s="12">
        <v>135</v>
      </c>
      <c r="I1273" s="12">
        <v>252</v>
      </c>
      <c r="J1273" s="12" t="s">
        <v>11</v>
      </c>
      <c r="K1273" s="12">
        <v>2015</v>
      </c>
      <c r="L1273" s="12" t="s">
        <v>1733</v>
      </c>
      <c r="M1273" s="12">
        <v>918360915.79999995</v>
      </c>
      <c r="N1273" s="12" t="s">
        <v>111</v>
      </c>
      <c r="O1273" s="12" t="s">
        <v>128</v>
      </c>
      <c r="P1273" s="14">
        <v>42041</v>
      </c>
      <c r="Q1273" s="12" t="s">
        <v>1853</v>
      </c>
      <c r="R1273" s="12" t="s">
        <v>1854</v>
      </c>
      <c r="S1273" s="12">
        <v>0.25</v>
      </c>
      <c r="T1273" s="12">
        <v>30</v>
      </c>
      <c r="U1273" s="12">
        <v>2014</v>
      </c>
      <c r="V1273" s="12">
        <v>1</v>
      </c>
      <c r="W1273" s="12">
        <v>1.1349996099999999</v>
      </c>
      <c r="X1273" s="12">
        <v>0.38353829</v>
      </c>
      <c r="Y1273" s="12">
        <v>0.93853282000000005</v>
      </c>
      <c r="Z1273" s="12">
        <v>1.3654747199999999</v>
      </c>
      <c r="AA1273" s="12" t="s">
        <v>131</v>
      </c>
      <c r="AB1273" s="12">
        <v>1</v>
      </c>
    </row>
    <row r="1274" spans="7:28" ht="16" x14ac:dyDescent="0.2">
      <c r="G1274" s="12" t="s">
        <v>4343</v>
      </c>
      <c r="H1274" s="12">
        <v>118</v>
      </c>
      <c r="I1274" s="12">
        <v>78</v>
      </c>
      <c r="J1274" s="12" t="s">
        <v>4092</v>
      </c>
      <c r="K1274" s="12">
        <v>2015</v>
      </c>
      <c r="L1274" s="12" t="s">
        <v>4344</v>
      </c>
      <c r="M1274" s="12">
        <v>1580357948</v>
      </c>
      <c r="N1274" s="12" t="s">
        <v>118</v>
      </c>
      <c r="O1274" s="12" t="s">
        <v>119</v>
      </c>
      <c r="P1274" s="14">
        <v>42047</v>
      </c>
      <c r="Q1274" s="12" t="s">
        <v>4365</v>
      </c>
      <c r="R1274" s="12" t="s">
        <v>4366</v>
      </c>
      <c r="S1274" s="12">
        <v>0.05</v>
      </c>
      <c r="T1274" s="12">
        <v>2480</v>
      </c>
      <c r="U1274" s="12">
        <v>2014</v>
      </c>
      <c r="V1274" s="12">
        <v>1</v>
      </c>
      <c r="W1274" s="12">
        <v>2.0681286299999999</v>
      </c>
      <c r="X1274" s="12">
        <v>1.50738047</v>
      </c>
      <c r="Y1274" s="12">
        <v>1.5300046599999999</v>
      </c>
      <c r="Z1274" s="12">
        <v>1.78247734</v>
      </c>
      <c r="AA1274" s="12" t="s">
        <v>43</v>
      </c>
      <c r="AB1274" s="12">
        <v>0</v>
      </c>
    </row>
    <row r="1275" spans="7:28" ht="16" x14ac:dyDescent="0.2">
      <c r="G1275" s="12" t="s">
        <v>2820</v>
      </c>
      <c r="H1275" s="12">
        <v>124</v>
      </c>
      <c r="I1275" s="12">
        <v>205</v>
      </c>
      <c r="J1275" s="12" t="s">
        <v>11</v>
      </c>
      <c r="K1275" s="12">
        <v>2015</v>
      </c>
      <c r="L1275" s="12" t="s">
        <v>2821</v>
      </c>
      <c r="M1275" s="12">
        <v>3222280201</v>
      </c>
      <c r="N1275" s="12" t="s">
        <v>97</v>
      </c>
      <c r="O1275" s="12" t="s">
        <v>973</v>
      </c>
      <c r="P1275" s="14">
        <v>42075</v>
      </c>
      <c r="Q1275" s="12" t="s">
        <v>969</v>
      </c>
      <c r="R1275" s="12" t="s">
        <v>2872</v>
      </c>
      <c r="S1275" s="12">
        <v>0.19</v>
      </c>
      <c r="T1275" s="12">
        <v>6000</v>
      </c>
      <c r="U1275" s="12">
        <v>2014</v>
      </c>
      <c r="V1275" s="12">
        <v>1</v>
      </c>
      <c r="W1275" s="12">
        <v>-1.1873031999999999</v>
      </c>
      <c r="X1275" s="12">
        <v>0.22164265</v>
      </c>
      <c r="Y1275" s="12">
        <v>0.66963777000000002</v>
      </c>
      <c r="Z1275" s="12">
        <v>1.1985918900000001</v>
      </c>
      <c r="AA1275" s="12" t="s">
        <v>110</v>
      </c>
      <c r="AB1275" s="12">
        <v>1</v>
      </c>
    </row>
    <row r="1276" spans="7:28" ht="16" x14ac:dyDescent="0.2">
      <c r="G1276" s="12" t="s">
        <v>253</v>
      </c>
      <c r="H1276" s="12">
        <v>132</v>
      </c>
      <c r="I1276" s="12">
        <v>262</v>
      </c>
      <c r="J1276" s="12" t="s">
        <v>11</v>
      </c>
      <c r="K1276" s="12">
        <v>2015</v>
      </c>
      <c r="L1276" s="12" t="s">
        <v>254</v>
      </c>
      <c r="M1276" s="12">
        <v>768329685.79999995</v>
      </c>
      <c r="N1276" s="12" t="s">
        <v>35</v>
      </c>
      <c r="O1276" s="12" t="s">
        <v>40</v>
      </c>
      <c r="P1276" s="14">
        <v>42082</v>
      </c>
      <c r="Q1276" s="12" t="s">
        <v>281</v>
      </c>
      <c r="R1276" s="12" t="s">
        <v>282</v>
      </c>
      <c r="S1276" s="12">
        <v>0.47</v>
      </c>
      <c r="T1276" s="12">
        <v>433</v>
      </c>
      <c r="U1276" s="12">
        <v>2013</v>
      </c>
      <c r="V1276" s="12">
        <v>2</v>
      </c>
      <c r="W1276" s="12">
        <v>-6.2379299999999999E-2</v>
      </c>
      <c r="X1276" s="12">
        <v>0.76946966000000006</v>
      </c>
      <c r="Y1276" s="12">
        <v>1.0130459199999999</v>
      </c>
      <c r="Z1276" s="12">
        <v>1.46398673</v>
      </c>
      <c r="AA1276" s="12" t="s">
        <v>39</v>
      </c>
      <c r="AB1276" s="12">
        <v>1</v>
      </c>
    </row>
    <row r="1277" spans="7:28" ht="16" x14ac:dyDescent="0.2">
      <c r="G1277" s="12" t="s">
        <v>4955</v>
      </c>
      <c r="H1277" s="12">
        <v>115</v>
      </c>
      <c r="I1277" s="12">
        <v>32</v>
      </c>
      <c r="J1277" s="12" t="s">
        <v>4729</v>
      </c>
      <c r="K1277" s="12">
        <v>2015</v>
      </c>
      <c r="L1277" s="12" t="s">
        <v>4956</v>
      </c>
      <c r="M1277" s="12">
        <v>552654949.20000005</v>
      </c>
      <c r="N1277" s="12" t="s">
        <v>111</v>
      </c>
      <c r="O1277" s="12" t="s">
        <v>128</v>
      </c>
      <c r="P1277" s="14">
        <v>42082</v>
      </c>
      <c r="Q1277" s="12" t="s">
        <v>5011</v>
      </c>
      <c r="R1277" s="12" t="s">
        <v>5012</v>
      </c>
      <c r="S1277" s="12">
        <v>0.08</v>
      </c>
      <c r="T1277" s="12">
        <v>2</v>
      </c>
      <c r="U1277" s="12">
        <v>2014</v>
      </c>
      <c r="V1277" s="12">
        <v>1</v>
      </c>
      <c r="W1277" s="12">
        <v>-6.2379299999999999E-2</v>
      </c>
      <c r="X1277" s="12">
        <v>0.76946966000000006</v>
      </c>
      <c r="Y1277" s="12">
        <v>1.0130459199999999</v>
      </c>
      <c r="Z1277" s="12">
        <v>1.46398673</v>
      </c>
      <c r="AA1277" s="12" t="s">
        <v>131</v>
      </c>
      <c r="AB1277" s="12">
        <v>0</v>
      </c>
    </row>
    <row r="1278" spans="7:28" ht="16" x14ac:dyDescent="0.2">
      <c r="G1278" s="12" t="s">
        <v>2210</v>
      </c>
      <c r="H1278" s="12">
        <v>130</v>
      </c>
      <c r="I1278" s="12">
        <v>238</v>
      </c>
      <c r="J1278" s="12" t="s">
        <v>11</v>
      </c>
      <c r="K1278" s="12">
        <v>2015</v>
      </c>
      <c r="L1278" s="12" t="s">
        <v>2211</v>
      </c>
      <c r="M1278" s="12">
        <v>2382216857</v>
      </c>
      <c r="N1278" s="12" t="s">
        <v>118</v>
      </c>
      <c r="O1278" s="12" t="s">
        <v>628</v>
      </c>
      <c r="P1278" s="14">
        <v>42089</v>
      </c>
      <c r="Q1278" s="12" t="s">
        <v>2234</v>
      </c>
      <c r="R1278" s="12" t="s">
        <v>2235</v>
      </c>
      <c r="S1278" s="12">
        <v>0.27</v>
      </c>
      <c r="T1278" s="12">
        <v>1007</v>
      </c>
      <c r="U1278" s="12">
        <v>2006</v>
      </c>
      <c r="V1278" s="12">
        <v>9</v>
      </c>
      <c r="W1278" s="12">
        <v>-1.2894722000000001</v>
      </c>
      <c r="X1278" s="12">
        <v>-0.23974100000000001</v>
      </c>
      <c r="Y1278" s="12">
        <v>0.37580482999999998</v>
      </c>
      <c r="Z1278" s="12">
        <v>0.96738022999999995</v>
      </c>
      <c r="AA1278" s="12" t="s">
        <v>43</v>
      </c>
      <c r="AB1278" s="12">
        <v>1</v>
      </c>
    </row>
    <row r="1279" spans="7:28" ht="16" x14ac:dyDescent="0.2">
      <c r="G1279" s="12" t="s">
        <v>2667</v>
      </c>
      <c r="H1279" s="12">
        <v>130</v>
      </c>
      <c r="I1279" s="12">
        <v>215</v>
      </c>
      <c r="J1279" s="12" t="s">
        <v>11</v>
      </c>
      <c r="K1279" s="12">
        <v>2015</v>
      </c>
      <c r="L1279" s="12" t="s">
        <v>2668</v>
      </c>
      <c r="M1279" s="12">
        <v>10433790304</v>
      </c>
      <c r="N1279" s="12" t="s">
        <v>118</v>
      </c>
      <c r="O1279" s="12" t="s">
        <v>119</v>
      </c>
      <c r="P1279" s="14">
        <v>42095</v>
      </c>
      <c r="Q1279" s="12" t="s">
        <v>2669</v>
      </c>
      <c r="R1279" s="12" t="s">
        <v>2670</v>
      </c>
      <c r="S1279" s="12">
        <v>0.21</v>
      </c>
      <c r="T1279" s="12">
        <v>5990</v>
      </c>
      <c r="U1279" s="12">
        <v>1997</v>
      </c>
      <c r="V1279" s="12">
        <v>18</v>
      </c>
      <c r="W1279" s="12">
        <v>-0.90065720000000005</v>
      </c>
      <c r="X1279" s="12">
        <v>-0.1072861</v>
      </c>
      <c r="Y1279" s="12">
        <v>0.39196995000000001</v>
      </c>
      <c r="Z1279" s="12">
        <v>0.98507752000000004</v>
      </c>
      <c r="AA1279" s="12" t="s">
        <v>110</v>
      </c>
      <c r="AB1279" s="12">
        <v>1</v>
      </c>
    </row>
    <row r="1280" spans="7:28" ht="16" x14ac:dyDescent="0.2">
      <c r="G1280" s="12" t="s">
        <v>3314</v>
      </c>
      <c r="H1280" s="12">
        <v>119</v>
      </c>
      <c r="I1280" s="12">
        <v>169</v>
      </c>
      <c r="J1280" s="12" t="s">
        <v>2855</v>
      </c>
      <c r="K1280" s="12">
        <v>2015</v>
      </c>
      <c r="L1280" s="12" t="s">
        <v>3315</v>
      </c>
      <c r="M1280" s="12">
        <v>495307331.80000001</v>
      </c>
      <c r="N1280" s="12" t="s">
        <v>142</v>
      </c>
      <c r="O1280" s="12" t="s">
        <v>202</v>
      </c>
      <c r="P1280" s="14">
        <v>42096</v>
      </c>
      <c r="Q1280" s="12" t="s">
        <v>3343</v>
      </c>
      <c r="R1280" s="12" t="s">
        <v>3344</v>
      </c>
      <c r="S1280" s="12">
        <v>0.05</v>
      </c>
      <c r="T1280" s="12">
        <v>412</v>
      </c>
      <c r="U1280" s="12">
        <v>2002</v>
      </c>
      <c r="V1280" s="12">
        <v>13</v>
      </c>
      <c r="W1280" s="12">
        <v>-0.49588670000000001</v>
      </c>
      <c r="X1280" s="12">
        <v>0.104228</v>
      </c>
      <c r="Y1280" s="12">
        <v>0.50709075999999997</v>
      </c>
      <c r="Z1280" s="12">
        <v>1.0769539800000001</v>
      </c>
      <c r="AA1280" s="12" t="s">
        <v>39</v>
      </c>
      <c r="AB1280" s="12">
        <v>1</v>
      </c>
    </row>
    <row r="1281" spans="7:28" ht="16" x14ac:dyDescent="0.2">
      <c r="G1281" s="12" t="s">
        <v>4704</v>
      </c>
      <c r="H1281" s="12">
        <v>85</v>
      </c>
      <c r="I1281" s="12">
        <v>51</v>
      </c>
      <c r="J1281" s="12" t="s">
        <v>4092</v>
      </c>
      <c r="K1281" s="12">
        <v>2015</v>
      </c>
      <c r="L1281" s="12" t="s">
        <v>4705</v>
      </c>
      <c r="M1281" s="12">
        <v>8689649.6799999997</v>
      </c>
      <c r="N1281" s="12" t="s">
        <v>44</v>
      </c>
      <c r="O1281" s="12" t="s">
        <v>199</v>
      </c>
      <c r="P1281" s="14">
        <v>42103</v>
      </c>
      <c r="Q1281" s="12" t="s">
        <v>4712</v>
      </c>
      <c r="R1281" s="12" t="s">
        <v>4713</v>
      </c>
      <c r="S1281" s="12">
        <v>0.04</v>
      </c>
      <c r="T1281" s="12">
        <v>103</v>
      </c>
      <c r="U1281" s="12">
        <v>2014</v>
      </c>
      <c r="V1281" s="12">
        <v>1</v>
      </c>
      <c r="W1281" s="12">
        <v>0.94326407999999995</v>
      </c>
      <c r="X1281" s="12">
        <v>0.74852624000000001</v>
      </c>
      <c r="Y1281" s="12">
        <v>0.88019358000000003</v>
      </c>
      <c r="Z1281" s="12">
        <v>1.3722637900000001</v>
      </c>
      <c r="AA1281" s="12" t="s">
        <v>39</v>
      </c>
      <c r="AB1281" s="12">
        <v>0</v>
      </c>
    </row>
    <row r="1282" spans="7:28" ht="16" x14ac:dyDescent="0.2">
      <c r="G1282" s="12" t="s">
        <v>3097</v>
      </c>
      <c r="H1282" s="12">
        <v>122</v>
      </c>
      <c r="I1282" s="12">
        <v>185</v>
      </c>
      <c r="J1282" s="12" t="s">
        <v>2855</v>
      </c>
      <c r="K1282" s="12">
        <v>2015</v>
      </c>
      <c r="L1282" s="12" t="s">
        <v>3098</v>
      </c>
      <c r="M1282" s="12">
        <v>6831283787</v>
      </c>
      <c r="N1282" s="12" t="s">
        <v>35</v>
      </c>
      <c r="O1282" s="12" t="s">
        <v>637</v>
      </c>
      <c r="P1282" s="14">
        <v>42110</v>
      </c>
      <c r="Q1282" s="12" t="s">
        <v>3195</v>
      </c>
      <c r="R1282" s="12" t="s">
        <v>651</v>
      </c>
      <c r="S1282" s="12">
        <v>0.46</v>
      </c>
      <c r="T1282" s="12">
        <v>560</v>
      </c>
      <c r="U1282" s="12">
        <v>2008</v>
      </c>
      <c r="V1282" s="12">
        <v>7</v>
      </c>
      <c r="W1282" s="12">
        <v>1.286732</v>
      </c>
      <c r="X1282" s="12">
        <v>1.04181827</v>
      </c>
      <c r="Y1282" s="12">
        <v>1.1626323300000001</v>
      </c>
      <c r="Z1282" s="12">
        <v>1.5339102</v>
      </c>
      <c r="AA1282" s="12" t="s">
        <v>107</v>
      </c>
      <c r="AB1282" s="12">
        <v>1</v>
      </c>
    </row>
    <row r="1283" spans="7:28" ht="16" x14ac:dyDescent="0.2">
      <c r="G1283" s="12" t="s">
        <v>4421</v>
      </c>
      <c r="H1283" s="12">
        <v>110</v>
      </c>
      <c r="I1283" s="12">
        <v>74</v>
      </c>
      <c r="J1283" s="12" t="s">
        <v>4092</v>
      </c>
      <c r="K1283" s="12">
        <v>2015</v>
      </c>
      <c r="L1283" s="12" t="s">
        <v>4422</v>
      </c>
      <c r="M1283" s="12">
        <v>1489288876</v>
      </c>
      <c r="N1283" s="12" t="s">
        <v>111</v>
      </c>
      <c r="O1283" s="12" t="s">
        <v>3862</v>
      </c>
      <c r="P1283" s="14">
        <v>42110</v>
      </c>
      <c r="Q1283" s="12" t="s">
        <v>2959</v>
      </c>
      <c r="R1283" s="12" t="s">
        <v>4464</v>
      </c>
      <c r="S1283" s="12">
        <v>0.04</v>
      </c>
      <c r="T1283" s="12">
        <v>19800</v>
      </c>
      <c r="U1283" s="12">
        <v>1947</v>
      </c>
      <c r="V1283" s="12">
        <v>68</v>
      </c>
      <c r="W1283" s="12">
        <v>1.286732</v>
      </c>
      <c r="X1283" s="12">
        <v>1.04181827</v>
      </c>
      <c r="Y1283" s="12">
        <v>1.1626323300000001</v>
      </c>
      <c r="Z1283" s="12">
        <v>1.5339102</v>
      </c>
      <c r="AA1283" s="12" t="s">
        <v>48</v>
      </c>
      <c r="AB1283" s="12">
        <v>0</v>
      </c>
    </row>
    <row r="1284" spans="7:28" ht="16" x14ac:dyDescent="0.2">
      <c r="G1284" s="12" t="s">
        <v>5724</v>
      </c>
      <c r="H1284" s="12">
        <v>113</v>
      </c>
      <c r="I1284" s="12">
        <v>1</v>
      </c>
      <c r="J1284" s="12" t="s">
        <v>4729</v>
      </c>
      <c r="K1284" s="12">
        <v>2015</v>
      </c>
      <c r="L1284" s="12" t="s">
        <v>5725</v>
      </c>
      <c r="M1284" s="12">
        <v>3524279925</v>
      </c>
      <c r="N1284" s="12" t="s">
        <v>150</v>
      </c>
      <c r="O1284" s="12" t="s">
        <v>151</v>
      </c>
      <c r="P1284" s="14">
        <v>42110</v>
      </c>
      <c r="Q1284" s="12" t="s">
        <v>5814</v>
      </c>
      <c r="R1284" s="12" t="s">
        <v>5815</v>
      </c>
      <c r="S1284" s="12">
        <v>0.21</v>
      </c>
      <c r="T1284" s="12">
        <v>744</v>
      </c>
      <c r="U1284" s="12">
        <v>2005</v>
      </c>
      <c r="V1284" s="12">
        <v>10</v>
      </c>
      <c r="W1284" s="12">
        <v>1.286732</v>
      </c>
      <c r="X1284" s="12">
        <v>1.04181827</v>
      </c>
      <c r="Y1284" s="12">
        <v>1.1626323300000001</v>
      </c>
      <c r="Z1284" s="12">
        <v>1.5339102</v>
      </c>
      <c r="AA1284" s="12" t="s">
        <v>107</v>
      </c>
      <c r="AB1284" s="12">
        <v>0</v>
      </c>
    </row>
    <row r="1285" spans="7:28" ht="16" x14ac:dyDescent="0.2">
      <c r="G1285" s="12" t="s">
        <v>5083</v>
      </c>
      <c r="H1285" s="12">
        <v>126</v>
      </c>
      <c r="I1285" s="12">
        <v>24</v>
      </c>
      <c r="J1285" s="12" t="s">
        <v>4729</v>
      </c>
      <c r="K1285" s="12">
        <v>2015</v>
      </c>
      <c r="L1285" s="12" t="s">
        <v>5084</v>
      </c>
      <c r="M1285" s="12">
        <v>2889821835</v>
      </c>
      <c r="N1285" s="12" t="s">
        <v>111</v>
      </c>
      <c r="O1285" s="12" t="s">
        <v>128</v>
      </c>
      <c r="P1285" s="14">
        <v>42114</v>
      </c>
      <c r="Q1285" s="12" t="s">
        <v>5101</v>
      </c>
      <c r="R1285" s="12" t="s">
        <v>2337</v>
      </c>
      <c r="S1285" s="12">
        <v>0.26</v>
      </c>
      <c r="T1285" s="12">
        <v>654</v>
      </c>
      <c r="U1285" s="12">
        <v>2015</v>
      </c>
      <c r="V1285" s="12">
        <v>0</v>
      </c>
      <c r="W1285" s="12">
        <v>1.0882840899999999</v>
      </c>
      <c r="X1285" s="12">
        <v>0.87476832000000004</v>
      </c>
      <c r="Y1285" s="12">
        <v>1.1193221600000001</v>
      </c>
      <c r="Z1285" s="12">
        <v>1.45482683</v>
      </c>
      <c r="AA1285" s="12" t="s">
        <v>107</v>
      </c>
      <c r="AB1285" s="12">
        <v>0</v>
      </c>
    </row>
    <row r="1286" spans="7:28" ht="16" x14ac:dyDescent="0.2">
      <c r="G1286" s="12" t="s">
        <v>2571</v>
      </c>
      <c r="H1286" s="12">
        <v>131</v>
      </c>
      <c r="I1286" s="12">
        <v>221</v>
      </c>
      <c r="J1286" s="12" t="s">
        <v>11</v>
      </c>
      <c r="K1286" s="12">
        <v>2015</v>
      </c>
      <c r="L1286" s="12" t="s">
        <v>2572</v>
      </c>
      <c r="M1286" s="12">
        <v>1285119599</v>
      </c>
      <c r="N1286" s="12" t="s">
        <v>111</v>
      </c>
      <c r="O1286" s="12" t="s">
        <v>128</v>
      </c>
      <c r="P1286" s="14">
        <v>42117</v>
      </c>
      <c r="Q1286" s="12" t="s">
        <v>2579</v>
      </c>
      <c r="R1286" s="12" t="s">
        <v>2580</v>
      </c>
      <c r="S1286" s="12">
        <v>0.35</v>
      </c>
      <c r="T1286" s="12">
        <v>1211</v>
      </c>
      <c r="U1286" s="12">
        <v>2013</v>
      </c>
      <c r="V1286" s="12">
        <v>2</v>
      </c>
      <c r="W1286" s="12">
        <v>1.64014993</v>
      </c>
      <c r="X1286" s="12">
        <v>1.2318426200000001</v>
      </c>
      <c r="Y1286" s="12">
        <v>1.4806414699999999</v>
      </c>
      <c r="Z1286" s="12">
        <v>1.60647443</v>
      </c>
      <c r="AA1286" s="12" t="s">
        <v>43</v>
      </c>
      <c r="AB1286" s="12">
        <v>1</v>
      </c>
    </row>
    <row r="1287" spans="7:28" ht="16" x14ac:dyDescent="0.2">
      <c r="G1287" s="12" t="s">
        <v>4536</v>
      </c>
      <c r="H1287" s="12">
        <v>121</v>
      </c>
      <c r="I1287" s="12">
        <v>65</v>
      </c>
      <c r="J1287" s="12" t="s">
        <v>4092</v>
      </c>
      <c r="K1287" s="12">
        <v>2015</v>
      </c>
      <c r="L1287" s="12" t="s">
        <v>4537</v>
      </c>
      <c r="M1287" s="12">
        <v>733858807.10000002</v>
      </c>
      <c r="N1287" s="12" t="s">
        <v>97</v>
      </c>
      <c r="O1287" s="12" t="s">
        <v>373</v>
      </c>
      <c r="P1287" s="14">
        <v>42123</v>
      </c>
      <c r="Q1287" s="12" t="s">
        <v>4542</v>
      </c>
      <c r="R1287" s="12" t="s">
        <v>4543</v>
      </c>
      <c r="S1287" s="12">
        <v>0.17</v>
      </c>
      <c r="T1287" s="12">
        <v>652</v>
      </c>
      <c r="U1287" s="12">
        <v>2013</v>
      </c>
      <c r="V1287" s="12">
        <v>2</v>
      </c>
      <c r="W1287" s="12">
        <v>0.85475394000000005</v>
      </c>
      <c r="X1287" s="12">
        <v>0.88343925000000001</v>
      </c>
      <c r="Y1287" s="12">
        <v>1.2927423499999999</v>
      </c>
      <c r="Z1287" s="12">
        <v>1.47900941</v>
      </c>
      <c r="AA1287" s="12" t="s">
        <v>107</v>
      </c>
      <c r="AB1287" s="12">
        <v>0</v>
      </c>
    </row>
    <row r="1288" spans="7:28" ht="16" x14ac:dyDescent="0.2">
      <c r="G1288" s="12" t="s">
        <v>5606</v>
      </c>
      <c r="H1288" s="12">
        <v>125</v>
      </c>
      <c r="I1288" s="12">
        <v>3</v>
      </c>
      <c r="J1288" s="12" t="s">
        <v>4729</v>
      </c>
      <c r="K1288" s="12">
        <v>2015</v>
      </c>
      <c r="L1288" s="12" t="s">
        <v>5607</v>
      </c>
      <c r="M1288" s="12">
        <v>3511785699</v>
      </c>
      <c r="N1288" s="12" t="s">
        <v>104</v>
      </c>
      <c r="O1288" s="12" t="s">
        <v>115</v>
      </c>
      <c r="P1288" s="14">
        <v>42125</v>
      </c>
      <c r="Q1288" s="12" t="s">
        <v>5653</v>
      </c>
      <c r="R1288" s="12" t="s">
        <v>5654</v>
      </c>
      <c r="S1288" s="12">
        <v>0.36</v>
      </c>
      <c r="T1288" s="12">
        <v>113</v>
      </c>
      <c r="U1288" s="12">
        <v>1876</v>
      </c>
      <c r="V1288" s="12">
        <v>139</v>
      </c>
      <c r="W1288" s="12">
        <v>0.86599373000000002</v>
      </c>
      <c r="X1288" s="12">
        <v>0.93489458999999997</v>
      </c>
      <c r="Y1288" s="12">
        <v>1.3256936500000001</v>
      </c>
      <c r="Z1288" s="12">
        <v>1.4849447499999999</v>
      </c>
      <c r="AA1288" s="12" t="s">
        <v>39</v>
      </c>
      <c r="AB1288" s="12">
        <v>0</v>
      </c>
    </row>
    <row r="1289" spans="7:28" ht="16" x14ac:dyDescent="0.2">
      <c r="G1289" s="12" t="s">
        <v>4666</v>
      </c>
      <c r="H1289" s="12">
        <v>112</v>
      </c>
      <c r="I1289" s="12">
        <v>53</v>
      </c>
      <c r="J1289" s="12" t="s">
        <v>4092</v>
      </c>
      <c r="K1289" s="12">
        <v>2015</v>
      </c>
      <c r="L1289" s="12" t="s">
        <v>4667</v>
      </c>
      <c r="M1289" s="12">
        <v>93007024</v>
      </c>
      <c r="N1289" s="12" t="s">
        <v>142</v>
      </c>
      <c r="O1289" s="12" t="s">
        <v>1149</v>
      </c>
      <c r="P1289" s="14">
        <v>42130</v>
      </c>
      <c r="Q1289" s="12" t="s">
        <v>4687</v>
      </c>
      <c r="R1289" s="12" t="s">
        <v>4688</v>
      </c>
      <c r="S1289" s="12">
        <v>1.88</v>
      </c>
      <c r="T1289" s="12">
        <v>98</v>
      </c>
      <c r="U1289" s="12">
        <v>1997</v>
      </c>
      <c r="V1289" s="12">
        <v>18</v>
      </c>
      <c r="W1289" s="12">
        <v>-1.4296793000000001</v>
      </c>
      <c r="X1289" s="12">
        <v>-0.36535010000000001</v>
      </c>
      <c r="Y1289" s="12">
        <v>0.42652065</v>
      </c>
      <c r="Z1289" s="12">
        <v>1.04614669</v>
      </c>
      <c r="AA1289" s="12" t="s">
        <v>131</v>
      </c>
      <c r="AB1289" s="12">
        <v>0</v>
      </c>
    </row>
    <row r="1290" spans="7:28" ht="16" x14ac:dyDescent="0.2">
      <c r="G1290" s="12" t="s">
        <v>4708</v>
      </c>
      <c r="H1290" s="12">
        <v>124</v>
      </c>
      <c r="I1290" s="12">
        <v>50</v>
      </c>
      <c r="J1290" s="12" t="s">
        <v>4092</v>
      </c>
      <c r="K1290" s="12">
        <v>2015</v>
      </c>
      <c r="L1290" s="12" t="s">
        <v>4709</v>
      </c>
      <c r="M1290" s="12">
        <v>802097206.60000002</v>
      </c>
      <c r="N1290" s="12" t="s">
        <v>44</v>
      </c>
      <c r="O1290" s="12" t="s">
        <v>759</v>
      </c>
      <c r="P1290" s="14">
        <v>42130</v>
      </c>
      <c r="Q1290" s="12" t="s">
        <v>4716</v>
      </c>
      <c r="R1290" s="12" t="s">
        <v>4717</v>
      </c>
      <c r="S1290" s="12">
        <v>1.71</v>
      </c>
      <c r="T1290" s="12">
        <v>371</v>
      </c>
      <c r="U1290" s="12">
        <v>2014</v>
      </c>
      <c r="V1290" s="12">
        <v>1</v>
      </c>
      <c r="W1290" s="12">
        <v>-1.4296793000000001</v>
      </c>
      <c r="X1290" s="12">
        <v>-0.36535010000000001</v>
      </c>
      <c r="Y1290" s="12">
        <v>0.42652065</v>
      </c>
      <c r="Z1290" s="12">
        <v>1.04614669</v>
      </c>
      <c r="AA1290" s="12" t="s">
        <v>39</v>
      </c>
      <c r="AB1290" s="12">
        <v>0</v>
      </c>
    </row>
    <row r="1291" spans="7:28" ht="16" x14ac:dyDescent="0.2">
      <c r="G1291" s="12" t="s">
        <v>546</v>
      </c>
      <c r="H1291" s="12">
        <v>121</v>
      </c>
      <c r="I1291" s="12">
        <v>262</v>
      </c>
      <c r="J1291" s="12" t="s">
        <v>11</v>
      </c>
      <c r="K1291" s="12">
        <v>2015</v>
      </c>
      <c r="L1291" s="12" t="s">
        <v>547</v>
      </c>
      <c r="M1291" s="12">
        <v>765458340.79999995</v>
      </c>
      <c r="N1291" s="12" t="s">
        <v>44</v>
      </c>
      <c r="O1291" s="12" t="s">
        <v>218</v>
      </c>
      <c r="P1291" s="14">
        <v>42131</v>
      </c>
      <c r="Q1291" s="12" t="s">
        <v>666</v>
      </c>
      <c r="R1291" s="12" t="s">
        <v>667</v>
      </c>
      <c r="S1291" s="12">
        <v>15.64</v>
      </c>
      <c r="T1291" s="12">
        <v>250</v>
      </c>
      <c r="U1291" s="12">
        <v>2003</v>
      </c>
      <c r="V1291" s="12">
        <v>12</v>
      </c>
      <c r="W1291" s="12">
        <v>-0.85683160000000003</v>
      </c>
      <c r="X1291" s="12">
        <v>-2.8148300000000001E-2</v>
      </c>
      <c r="Y1291" s="12">
        <v>0.65554882999999997</v>
      </c>
      <c r="Z1291" s="12">
        <v>1.1571803899999999</v>
      </c>
      <c r="AA1291" s="12" t="s">
        <v>39</v>
      </c>
      <c r="AB1291" s="12">
        <v>1</v>
      </c>
    </row>
    <row r="1292" spans="7:28" ht="16" x14ac:dyDescent="0.2">
      <c r="G1292" s="12" t="s">
        <v>4425</v>
      </c>
      <c r="H1292" s="12">
        <v>130</v>
      </c>
      <c r="I1292" s="12">
        <v>73</v>
      </c>
      <c r="J1292" s="12" t="s">
        <v>4092</v>
      </c>
      <c r="K1292" s="12">
        <v>2015</v>
      </c>
      <c r="L1292" s="12" t="s">
        <v>4426</v>
      </c>
      <c r="M1292" s="12">
        <v>14399350651</v>
      </c>
      <c r="N1292" s="12" t="s">
        <v>44</v>
      </c>
      <c r="O1292" s="12" t="s">
        <v>367</v>
      </c>
      <c r="P1292" s="14">
        <v>42131</v>
      </c>
      <c r="Q1292" s="12" t="s">
        <v>4467</v>
      </c>
      <c r="R1292" s="12" t="s">
        <v>4468</v>
      </c>
      <c r="S1292" s="12">
        <v>0.06</v>
      </c>
      <c r="T1292" s="12">
        <v>56000</v>
      </c>
      <c r="U1292" s="12">
        <v>2004</v>
      </c>
      <c r="V1292" s="12">
        <v>11</v>
      </c>
      <c r="W1292" s="12">
        <v>-0.85683160000000003</v>
      </c>
      <c r="X1292" s="12">
        <v>-2.8148300000000001E-2</v>
      </c>
      <c r="Y1292" s="12">
        <v>0.65554882999999997</v>
      </c>
      <c r="Z1292" s="12">
        <v>1.1571803899999999</v>
      </c>
      <c r="AA1292" s="12" t="s">
        <v>48</v>
      </c>
      <c r="AB1292" s="12">
        <v>0</v>
      </c>
    </row>
    <row r="1293" spans="7:28" ht="16" x14ac:dyDescent="0.2">
      <c r="G1293" s="12" t="s">
        <v>4745</v>
      </c>
      <c r="H1293" s="12">
        <v>113</v>
      </c>
      <c r="I1293" s="12">
        <v>46</v>
      </c>
      <c r="J1293" s="12" t="s">
        <v>4729</v>
      </c>
      <c r="K1293" s="12">
        <v>2015</v>
      </c>
      <c r="L1293" s="12" t="s">
        <v>4746</v>
      </c>
      <c r="M1293" s="12">
        <v>518728727.10000002</v>
      </c>
      <c r="N1293" s="12" t="s">
        <v>111</v>
      </c>
      <c r="O1293" s="12" t="s">
        <v>122</v>
      </c>
      <c r="P1293" s="14">
        <v>42132</v>
      </c>
      <c r="Q1293" s="12" t="s">
        <v>4799</v>
      </c>
      <c r="R1293" s="12" t="s">
        <v>4800</v>
      </c>
      <c r="S1293" s="12">
        <v>0.03</v>
      </c>
      <c r="T1293" s="12">
        <v>9900</v>
      </c>
      <c r="U1293" s="12">
        <v>1977</v>
      </c>
      <c r="V1293" s="12">
        <v>38</v>
      </c>
      <c r="W1293" s="12">
        <v>1.34647267</v>
      </c>
      <c r="X1293" s="12">
        <v>1.31288183</v>
      </c>
      <c r="Y1293" s="12">
        <v>1.49567294</v>
      </c>
      <c r="Z1293" s="12">
        <v>1.5676895099999999</v>
      </c>
      <c r="AA1293" s="12" t="s">
        <v>110</v>
      </c>
      <c r="AB1293" s="12">
        <v>0</v>
      </c>
    </row>
    <row r="1294" spans="7:28" ht="16" x14ac:dyDescent="0.2">
      <c r="G1294" s="12" t="s">
        <v>5238</v>
      </c>
      <c r="H1294" s="12">
        <v>109</v>
      </c>
      <c r="I1294" s="12">
        <v>17</v>
      </c>
      <c r="J1294" s="12" t="s">
        <v>4729</v>
      </c>
      <c r="K1294" s="12">
        <v>2015</v>
      </c>
      <c r="L1294" s="12" t="s">
        <v>5239</v>
      </c>
      <c r="M1294" s="12">
        <v>29152345.75</v>
      </c>
      <c r="N1294" s="12" t="s">
        <v>44</v>
      </c>
      <c r="O1294" s="12" t="s">
        <v>218</v>
      </c>
      <c r="P1294" s="14">
        <v>42137</v>
      </c>
      <c r="Q1294" s="12" t="s">
        <v>5246</v>
      </c>
      <c r="R1294" s="12" t="s">
        <v>5247</v>
      </c>
      <c r="S1294" s="12">
        <v>29.82</v>
      </c>
      <c r="T1294" s="12">
        <v>36</v>
      </c>
      <c r="U1294" s="12">
        <v>2013</v>
      </c>
      <c r="V1294" s="12">
        <v>2</v>
      </c>
      <c r="W1294" s="12">
        <v>-0.26832149999999999</v>
      </c>
      <c r="X1294" s="12">
        <v>0.37132488000000002</v>
      </c>
      <c r="Y1294" s="12">
        <v>0.90868888000000003</v>
      </c>
      <c r="Z1294" s="12">
        <v>1.2813337600000001</v>
      </c>
      <c r="AA1294" s="12" t="s">
        <v>131</v>
      </c>
      <c r="AB1294" s="12">
        <v>0</v>
      </c>
    </row>
    <row r="1295" spans="7:28" ht="16" x14ac:dyDescent="0.2">
      <c r="G1295" s="12" t="s">
        <v>5059</v>
      </c>
      <c r="H1295" s="12">
        <v>103</v>
      </c>
      <c r="I1295" s="12">
        <v>27</v>
      </c>
      <c r="J1295" s="12" t="s">
        <v>4729</v>
      </c>
      <c r="K1295" s="12">
        <v>2015</v>
      </c>
      <c r="L1295" s="12" t="s">
        <v>5060</v>
      </c>
      <c r="M1295" s="12">
        <v>63892450.259999998</v>
      </c>
      <c r="N1295" s="12" t="s">
        <v>97</v>
      </c>
      <c r="O1295" s="12" t="s">
        <v>233</v>
      </c>
      <c r="P1295" s="14">
        <v>42139</v>
      </c>
      <c r="Q1295" s="12" t="s">
        <v>907</v>
      </c>
      <c r="R1295" s="12" t="s">
        <v>5065</v>
      </c>
      <c r="S1295" s="12">
        <v>0.26</v>
      </c>
      <c r="T1295" s="12">
        <v>42</v>
      </c>
      <c r="U1295" s="12">
        <v>2002</v>
      </c>
      <c r="V1295" s="12">
        <v>13</v>
      </c>
      <c r="W1295" s="12">
        <v>1.5609793700000001</v>
      </c>
      <c r="X1295" s="12">
        <v>1.53367911</v>
      </c>
      <c r="Y1295" s="12">
        <v>1.59325998</v>
      </c>
      <c r="Z1295" s="12">
        <v>1.62724823</v>
      </c>
      <c r="AA1295" s="12" t="s">
        <v>131</v>
      </c>
      <c r="AB1295" s="12">
        <v>0</v>
      </c>
    </row>
    <row r="1296" spans="7:28" ht="16" x14ac:dyDescent="0.2">
      <c r="G1296" s="12" t="s">
        <v>1389</v>
      </c>
      <c r="H1296" s="12">
        <v>132</v>
      </c>
      <c r="I1296" s="12">
        <v>259</v>
      </c>
      <c r="J1296" s="12" t="s">
        <v>11</v>
      </c>
      <c r="K1296" s="12">
        <v>2015</v>
      </c>
      <c r="L1296" s="12" t="s">
        <v>1390</v>
      </c>
      <c r="M1296" s="12">
        <v>4086392076</v>
      </c>
      <c r="N1296" s="12" t="s">
        <v>111</v>
      </c>
      <c r="O1296" s="12" t="s">
        <v>128</v>
      </c>
      <c r="P1296" s="14">
        <v>42142</v>
      </c>
      <c r="Q1296" s="12" t="s">
        <v>1421</v>
      </c>
      <c r="R1296" s="12" t="s">
        <v>1422</v>
      </c>
      <c r="S1296" s="12">
        <v>0.19</v>
      </c>
      <c r="T1296" s="12">
        <v>56</v>
      </c>
      <c r="U1296" s="12">
        <v>2007</v>
      </c>
      <c r="V1296" s="12">
        <v>8</v>
      </c>
      <c r="W1296" s="12">
        <v>1.8289725100000001</v>
      </c>
      <c r="X1296" s="12">
        <v>1.7936843</v>
      </c>
      <c r="Y1296" s="12">
        <v>1.7531804900000001</v>
      </c>
      <c r="Z1296" s="12">
        <v>1.7203753799999999</v>
      </c>
      <c r="AA1296" s="12" t="s">
        <v>131</v>
      </c>
      <c r="AB1296" s="12">
        <v>1</v>
      </c>
    </row>
    <row r="1297" spans="7:28" ht="16" x14ac:dyDescent="0.2">
      <c r="G1297" s="12" t="s">
        <v>2480</v>
      </c>
      <c r="H1297" s="12">
        <v>129</v>
      </c>
      <c r="I1297" s="12">
        <v>225</v>
      </c>
      <c r="J1297" s="12" t="s">
        <v>11</v>
      </c>
      <c r="K1297" s="12">
        <v>2015</v>
      </c>
      <c r="L1297" s="12" t="s">
        <v>2481</v>
      </c>
      <c r="M1297" s="12">
        <v>10856660368</v>
      </c>
      <c r="N1297" s="12" t="s">
        <v>118</v>
      </c>
      <c r="O1297" s="12" t="s">
        <v>226</v>
      </c>
      <c r="P1297" s="14">
        <v>42145</v>
      </c>
      <c r="Q1297" s="12" t="s">
        <v>2520</v>
      </c>
      <c r="R1297" s="12" t="s">
        <v>2521</v>
      </c>
      <c r="S1297" s="12">
        <v>0.73</v>
      </c>
      <c r="T1297" s="12">
        <v>3000</v>
      </c>
      <c r="U1297" s="12">
        <v>2004</v>
      </c>
      <c r="V1297" s="12">
        <v>11</v>
      </c>
      <c r="W1297" s="12">
        <v>1.5313538</v>
      </c>
      <c r="X1297" s="12">
        <v>1.7008406599999999</v>
      </c>
      <c r="Y1297" s="12">
        <v>1.7014280799999999</v>
      </c>
      <c r="Z1297" s="12">
        <v>1.71482555</v>
      </c>
      <c r="AA1297" s="12" t="s">
        <v>43</v>
      </c>
      <c r="AB1297" s="12">
        <v>1</v>
      </c>
    </row>
    <row r="1298" spans="7:28" ht="16" x14ac:dyDescent="0.2">
      <c r="G1298" s="12" t="s">
        <v>4863</v>
      </c>
      <c r="H1298" s="12">
        <v>123</v>
      </c>
      <c r="I1298" s="12">
        <v>39</v>
      </c>
      <c r="J1298" s="12" t="s">
        <v>4729</v>
      </c>
      <c r="K1298" s="12">
        <v>2015</v>
      </c>
      <c r="L1298" s="12" t="s">
        <v>4864</v>
      </c>
      <c r="M1298" s="12">
        <v>464130268.5</v>
      </c>
      <c r="N1298" s="12" t="s">
        <v>111</v>
      </c>
      <c r="O1298" s="12" t="s">
        <v>128</v>
      </c>
      <c r="P1298" s="14">
        <v>42145</v>
      </c>
      <c r="Q1298" s="12" t="s">
        <v>4907</v>
      </c>
      <c r="R1298" s="12" t="s">
        <v>2402</v>
      </c>
      <c r="S1298" s="12">
        <v>0.47</v>
      </c>
      <c r="T1298" s="12">
        <v>16</v>
      </c>
      <c r="U1298" s="12">
        <v>2014</v>
      </c>
      <c r="V1298" s="12">
        <v>1</v>
      </c>
      <c r="W1298" s="12">
        <v>1.5313538</v>
      </c>
      <c r="X1298" s="12">
        <v>1.7008406599999999</v>
      </c>
      <c r="Y1298" s="12">
        <v>1.7014280799999999</v>
      </c>
      <c r="Z1298" s="12">
        <v>1.71482555</v>
      </c>
      <c r="AA1298" s="12" t="s">
        <v>131</v>
      </c>
      <c r="AB1298" s="12">
        <v>0</v>
      </c>
    </row>
    <row r="1299" spans="7:28" ht="16" x14ac:dyDescent="0.2">
      <c r="G1299" s="12" t="s">
        <v>2014</v>
      </c>
      <c r="H1299" s="12">
        <v>25</v>
      </c>
      <c r="I1299" s="12">
        <v>245</v>
      </c>
      <c r="J1299" s="12" t="s">
        <v>11</v>
      </c>
      <c r="K1299" s="12">
        <v>2015</v>
      </c>
      <c r="L1299" s="12" t="s">
        <v>2015</v>
      </c>
      <c r="M1299" s="12">
        <v>18695358.75</v>
      </c>
      <c r="N1299" s="12" t="s">
        <v>44</v>
      </c>
      <c r="O1299" s="12" t="s">
        <v>485</v>
      </c>
      <c r="P1299" s="14">
        <v>42152</v>
      </c>
      <c r="Q1299" s="16">
        <v>239000</v>
      </c>
      <c r="R1299" s="12" t="s">
        <v>2066</v>
      </c>
      <c r="S1299" s="12">
        <v>0.04</v>
      </c>
      <c r="T1299" s="12">
        <v>12</v>
      </c>
      <c r="U1299" s="12">
        <v>2003</v>
      </c>
      <c r="V1299" s="12">
        <v>12</v>
      </c>
      <c r="W1299" s="12">
        <v>0.61658327000000002</v>
      </c>
      <c r="X1299" s="12">
        <v>1.1502704500000001</v>
      </c>
      <c r="Y1299" s="12">
        <v>1.3027324499999999</v>
      </c>
      <c r="Z1299" s="12">
        <v>1.5139040800000001</v>
      </c>
      <c r="AA1299" s="12" t="s">
        <v>131</v>
      </c>
      <c r="AB1299" s="12">
        <v>1</v>
      </c>
    </row>
    <row r="1300" spans="7:28" ht="16" x14ac:dyDescent="0.2">
      <c r="G1300" s="12" t="s">
        <v>5474</v>
      </c>
      <c r="H1300" s="12">
        <v>72</v>
      </c>
      <c r="I1300" s="12">
        <v>7</v>
      </c>
      <c r="J1300" s="12" t="s">
        <v>4729</v>
      </c>
      <c r="K1300" s="12">
        <v>2015</v>
      </c>
      <c r="L1300" s="12" t="s">
        <v>5475</v>
      </c>
      <c r="M1300" s="12">
        <v>11671547.640000001</v>
      </c>
      <c r="N1300" s="12" t="s">
        <v>97</v>
      </c>
      <c r="O1300" s="12" t="s">
        <v>98</v>
      </c>
      <c r="P1300" s="14">
        <v>42156</v>
      </c>
      <c r="Q1300" s="12" t="s">
        <v>5537</v>
      </c>
      <c r="R1300" s="12" t="s">
        <v>5538</v>
      </c>
      <c r="S1300" s="12">
        <v>0.05</v>
      </c>
      <c r="T1300" s="12">
        <v>218</v>
      </c>
      <c r="U1300" s="12">
        <v>2007</v>
      </c>
      <c r="V1300" s="12">
        <v>8</v>
      </c>
      <c r="W1300" s="12">
        <v>-7.1647799999999998E-2</v>
      </c>
      <c r="X1300" s="12">
        <v>0.73735088000000004</v>
      </c>
      <c r="Y1300" s="12">
        <v>1.0221257800000001</v>
      </c>
      <c r="Z1300" s="12">
        <v>1.3533852099999999</v>
      </c>
      <c r="AA1300" s="12" t="s">
        <v>39</v>
      </c>
      <c r="AB1300" s="12">
        <v>0</v>
      </c>
    </row>
    <row r="1301" spans="7:28" ht="16" x14ac:dyDescent="0.2">
      <c r="G1301" s="12" t="s">
        <v>5614</v>
      </c>
      <c r="H1301" s="12">
        <v>110</v>
      </c>
      <c r="I1301" s="12">
        <v>3</v>
      </c>
      <c r="J1301" s="12" t="s">
        <v>4729</v>
      </c>
      <c r="K1301" s="12">
        <v>2015</v>
      </c>
      <c r="L1301" s="12" t="s">
        <v>5615</v>
      </c>
      <c r="M1301" s="12">
        <v>1194546725</v>
      </c>
      <c r="N1301" s="12" t="s">
        <v>111</v>
      </c>
      <c r="O1301" s="12" t="s">
        <v>128</v>
      </c>
      <c r="P1301" s="14">
        <v>42157</v>
      </c>
      <c r="Q1301" s="12" t="s">
        <v>5659</v>
      </c>
      <c r="R1301" s="12" t="s">
        <v>5660</v>
      </c>
      <c r="S1301" s="12">
        <v>0.22</v>
      </c>
      <c r="T1301" s="12">
        <v>1</v>
      </c>
      <c r="U1301" s="12">
        <v>2011</v>
      </c>
      <c r="V1301" s="12">
        <v>4</v>
      </c>
      <c r="W1301" s="12">
        <v>-0.21255460000000001</v>
      </c>
      <c r="X1301" s="12">
        <v>0.64923549000000003</v>
      </c>
      <c r="Y1301" s="12">
        <v>0.94819496999999997</v>
      </c>
      <c r="Z1301" s="12">
        <v>1.3129640199999999</v>
      </c>
      <c r="AA1301" s="12" t="s">
        <v>131</v>
      </c>
      <c r="AB1301" s="12">
        <v>0</v>
      </c>
    </row>
    <row r="1302" spans="7:28" ht="16" x14ac:dyDescent="0.2">
      <c r="G1302" s="12" t="s">
        <v>4395</v>
      </c>
      <c r="H1302" s="12">
        <v>122</v>
      </c>
      <c r="I1302" s="12">
        <v>74</v>
      </c>
      <c r="J1302" s="12" t="s">
        <v>4092</v>
      </c>
      <c r="K1302" s="12">
        <v>2015</v>
      </c>
      <c r="L1302" s="12" t="s">
        <v>4396</v>
      </c>
      <c r="M1302" s="12">
        <v>1223521553</v>
      </c>
      <c r="N1302" s="12" t="s">
        <v>111</v>
      </c>
      <c r="O1302" s="12" t="s">
        <v>125</v>
      </c>
      <c r="P1302" s="14">
        <v>42160</v>
      </c>
      <c r="Q1302" s="12" t="s">
        <v>4413</v>
      </c>
      <c r="R1302" s="12" t="s">
        <v>4414</v>
      </c>
      <c r="S1302" s="12">
        <v>0.71</v>
      </c>
      <c r="T1302" s="12">
        <v>2600</v>
      </c>
      <c r="U1302" s="12">
        <v>2011</v>
      </c>
      <c r="V1302" s="12">
        <v>4</v>
      </c>
      <c r="W1302" s="12">
        <v>-1.3553014999999999</v>
      </c>
      <c r="X1302" s="12">
        <v>-0.1070058</v>
      </c>
      <c r="Y1302" s="12">
        <v>0.45602372000000002</v>
      </c>
      <c r="Z1302" s="12">
        <v>1.0251677100000001</v>
      </c>
      <c r="AA1302" s="12" t="s">
        <v>43</v>
      </c>
      <c r="AB1302" s="12">
        <v>0</v>
      </c>
    </row>
    <row r="1303" spans="7:28" ht="16" x14ac:dyDescent="0.2">
      <c r="G1303" s="12" t="s">
        <v>2146</v>
      </c>
      <c r="H1303" s="12">
        <v>125</v>
      </c>
      <c r="I1303" s="12">
        <v>239</v>
      </c>
      <c r="J1303" s="12" t="s">
        <v>11</v>
      </c>
      <c r="K1303" s="12">
        <v>2015</v>
      </c>
      <c r="L1303" s="12" t="s">
        <v>2147</v>
      </c>
      <c r="M1303" s="12">
        <v>3943705464</v>
      </c>
      <c r="N1303" s="12" t="s">
        <v>111</v>
      </c>
      <c r="O1303" s="12" t="s">
        <v>1489</v>
      </c>
      <c r="P1303" s="14">
        <v>42166</v>
      </c>
      <c r="Q1303" s="12" t="s">
        <v>2198</v>
      </c>
      <c r="R1303" s="12" t="s">
        <v>2199</v>
      </c>
      <c r="S1303" s="12">
        <v>0.17</v>
      </c>
      <c r="T1303" s="12">
        <v>2310</v>
      </c>
      <c r="U1303" s="12">
        <v>1977</v>
      </c>
      <c r="V1303" s="12">
        <v>38</v>
      </c>
      <c r="W1303" s="12">
        <v>-0.16640820000000001</v>
      </c>
      <c r="X1303" s="12">
        <v>0.57873209999999997</v>
      </c>
      <c r="Y1303" s="12">
        <v>0.87397208000000004</v>
      </c>
      <c r="Z1303" s="12">
        <v>1.24866583</v>
      </c>
      <c r="AA1303" s="12" t="s">
        <v>43</v>
      </c>
      <c r="AB1303" s="12">
        <v>1</v>
      </c>
    </row>
    <row r="1304" spans="7:28" ht="16" x14ac:dyDescent="0.2">
      <c r="G1304" s="12" t="s">
        <v>2362</v>
      </c>
      <c r="H1304" s="12">
        <v>134</v>
      </c>
      <c r="I1304" s="12">
        <v>232</v>
      </c>
      <c r="J1304" s="12" t="s">
        <v>11</v>
      </c>
      <c r="K1304" s="12">
        <v>2015</v>
      </c>
      <c r="L1304" s="12" t="s">
        <v>2363</v>
      </c>
      <c r="M1304" s="12">
        <v>596641712.39999998</v>
      </c>
      <c r="N1304" s="12" t="s">
        <v>35</v>
      </c>
      <c r="O1304" s="12" t="s">
        <v>40</v>
      </c>
      <c r="P1304" s="14">
        <v>42166</v>
      </c>
      <c r="Q1304" s="12" t="s">
        <v>2393</v>
      </c>
      <c r="R1304" s="12" t="s">
        <v>2394</v>
      </c>
      <c r="S1304" s="12">
        <v>0.12</v>
      </c>
      <c r="T1304" s="12">
        <v>483</v>
      </c>
      <c r="U1304" s="12">
        <v>1998</v>
      </c>
      <c r="V1304" s="12">
        <v>17</v>
      </c>
      <c r="W1304" s="12">
        <v>-0.16640820000000001</v>
      </c>
      <c r="X1304" s="12">
        <v>0.57873209999999997</v>
      </c>
      <c r="Y1304" s="12">
        <v>0.87397208000000004</v>
      </c>
      <c r="Z1304" s="12">
        <v>1.24866583</v>
      </c>
      <c r="AA1304" s="12" t="s">
        <v>39</v>
      </c>
      <c r="AB1304" s="12">
        <v>1</v>
      </c>
    </row>
    <row r="1305" spans="7:28" ht="16" x14ac:dyDescent="0.2">
      <c r="G1305" s="12" t="s">
        <v>4949</v>
      </c>
      <c r="H1305" s="12">
        <v>124</v>
      </c>
      <c r="I1305" s="12">
        <v>33</v>
      </c>
      <c r="J1305" s="12" t="s">
        <v>4729</v>
      </c>
      <c r="K1305" s="12">
        <v>2015</v>
      </c>
      <c r="L1305" s="12" t="s">
        <v>4950</v>
      </c>
      <c r="M1305" s="12">
        <v>1489594958</v>
      </c>
      <c r="N1305" s="12" t="s">
        <v>111</v>
      </c>
      <c r="O1305" s="12" t="s">
        <v>122</v>
      </c>
      <c r="P1305" s="14">
        <v>42167</v>
      </c>
      <c r="Q1305" s="12" t="s">
        <v>5005</v>
      </c>
      <c r="R1305" s="12" t="s">
        <v>5006</v>
      </c>
      <c r="S1305" s="12">
        <v>0.16</v>
      </c>
      <c r="T1305" s="12">
        <v>530</v>
      </c>
      <c r="U1305" s="12">
        <v>1994</v>
      </c>
      <c r="V1305" s="12">
        <v>21</v>
      </c>
      <c r="W1305" s="12">
        <v>-1.1267693000000001</v>
      </c>
      <c r="X1305" s="12">
        <v>-0.18452260000000001</v>
      </c>
      <c r="Y1305" s="12">
        <v>0.45062359000000002</v>
      </c>
      <c r="Z1305" s="12">
        <v>1.00719308</v>
      </c>
      <c r="AA1305" s="12" t="s">
        <v>107</v>
      </c>
      <c r="AB1305" s="12">
        <v>0</v>
      </c>
    </row>
    <row r="1306" spans="7:28" ht="16" x14ac:dyDescent="0.2">
      <c r="G1306" s="12" t="s">
        <v>4297</v>
      </c>
      <c r="H1306" s="12">
        <v>115</v>
      </c>
      <c r="I1306" s="12">
        <v>81</v>
      </c>
      <c r="J1306" s="12" t="s">
        <v>4092</v>
      </c>
      <c r="K1306" s="12">
        <v>2015</v>
      </c>
      <c r="L1306" s="12" t="s">
        <v>4298</v>
      </c>
      <c r="M1306" s="12">
        <v>64529790</v>
      </c>
      <c r="N1306" s="12" t="s">
        <v>44</v>
      </c>
      <c r="O1306" s="12" t="s">
        <v>199</v>
      </c>
      <c r="P1306" s="14">
        <v>42170</v>
      </c>
      <c r="Q1306" s="12" t="s">
        <v>4318</v>
      </c>
      <c r="R1306" s="12" t="s">
        <v>4319</v>
      </c>
      <c r="S1306" s="12">
        <v>0.22</v>
      </c>
      <c r="T1306" s="12">
        <v>161</v>
      </c>
      <c r="U1306" s="12">
        <v>2004</v>
      </c>
      <c r="V1306" s="12">
        <v>11</v>
      </c>
      <c r="W1306" s="12">
        <v>-1.5444628</v>
      </c>
      <c r="X1306" s="12">
        <v>-0.7288095</v>
      </c>
      <c r="Y1306" s="12">
        <v>0.16365014999999999</v>
      </c>
      <c r="Z1306" s="12">
        <v>0.84329149000000003</v>
      </c>
      <c r="AA1306" s="12" t="s">
        <v>39</v>
      </c>
      <c r="AB1306" s="12">
        <v>0</v>
      </c>
    </row>
    <row r="1307" spans="7:28" ht="16" x14ac:dyDescent="0.2">
      <c r="G1307" s="12" t="s">
        <v>1567</v>
      </c>
      <c r="H1307" s="12">
        <v>124</v>
      </c>
      <c r="I1307" s="12">
        <v>257</v>
      </c>
      <c r="J1307" s="12" t="s">
        <v>11</v>
      </c>
      <c r="K1307" s="12">
        <v>2015</v>
      </c>
      <c r="L1307" s="12" t="s">
        <v>1568</v>
      </c>
      <c r="M1307" s="12">
        <v>2734542274</v>
      </c>
      <c r="N1307" s="12" t="s">
        <v>97</v>
      </c>
      <c r="O1307" s="12" t="s">
        <v>744</v>
      </c>
      <c r="P1307" s="14">
        <v>42172</v>
      </c>
      <c r="Q1307" s="12" t="s">
        <v>1573</v>
      </c>
      <c r="R1307" s="12" t="s">
        <v>1574</v>
      </c>
      <c r="S1307" s="12">
        <v>0.09</v>
      </c>
      <c r="T1307" s="12">
        <v>8400</v>
      </c>
      <c r="U1307" s="12">
        <v>2015</v>
      </c>
      <c r="V1307" s="12">
        <v>0</v>
      </c>
      <c r="W1307" s="12">
        <v>-0.50764609999999999</v>
      </c>
      <c r="X1307" s="12">
        <v>8.7744749999999996E-2</v>
      </c>
      <c r="Y1307" s="12">
        <v>0.60776341</v>
      </c>
      <c r="Z1307" s="12">
        <v>1.0876864500000001</v>
      </c>
      <c r="AA1307" s="12" t="s">
        <v>110</v>
      </c>
      <c r="AB1307" s="12">
        <v>1</v>
      </c>
    </row>
    <row r="1308" spans="7:28" ht="16" x14ac:dyDescent="0.2">
      <c r="G1308" s="12" t="s">
        <v>5363</v>
      </c>
      <c r="H1308" s="12">
        <v>118</v>
      </c>
      <c r="I1308" s="12">
        <v>11</v>
      </c>
      <c r="J1308" s="12" t="s">
        <v>4729</v>
      </c>
      <c r="K1308" s="12">
        <v>2015</v>
      </c>
      <c r="L1308" s="12" t="s">
        <v>5364</v>
      </c>
      <c r="M1308" s="12">
        <v>174307634.5</v>
      </c>
      <c r="N1308" s="12" t="s">
        <v>44</v>
      </c>
      <c r="O1308" s="12" t="s">
        <v>199</v>
      </c>
      <c r="P1308" s="14">
        <v>42172</v>
      </c>
      <c r="Q1308" s="12" t="s">
        <v>5400</v>
      </c>
      <c r="R1308" s="12" t="s">
        <v>5401</v>
      </c>
      <c r="S1308" s="12">
        <v>0.02</v>
      </c>
      <c r="T1308" s="12">
        <v>327</v>
      </c>
      <c r="U1308" s="12">
        <v>2015</v>
      </c>
      <c r="V1308" s="12">
        <v>0</v>
      </c>
      <c r="W1308" s="12">
        <v>-0.50764609999999999</v>
      </c>
      <c r="X1308" s="12">
        <v>8.7744749999999996E-2</v>
      </c>
      <c r="Y1308" s="12">
        <v>0.60776341</v>
      </c>
      <c r="Z1308" s="12">
        <v>1.0876864500000001</v>
      </c>
      <c r="AA1308" s="12" t="s">
        <v>39</v>
      </c>
      <c r="AB1308" s="12">
        <v>0</v>
      </c>
    </row>
    <row r="1309" spans="7:28" ht="16" x14ac:dyDescent="0.2">
      <c r="G1309" s="12" t="s">
        <v>5047</v>
      </c>
      <c r="H1309" s="12">
        <v>120</v>
      </c>
      <c r="I1309" s="12">
        <v>27</v>
      </c>
      <c r="J1309" s="12" t="s">
        <v>4729</v>
      </c>
      <c r="K1309" s="12">
        <v>2015</v>
      </c>
      <c r="L1309" s="12" t="s">
        <v>5048</v>
      </c>
      <c r="M1309" s="12">
        <v>4072543300</v>
      </c>
      <c r="N1309" s="12" t="s">
        <v>407</v>
      </c>
      <c r="O1309" s="12" t="s">
        <v>1660</v>
      </c>
      <c r="P1309" s="14">
        <v>42173</v>
      </c>
      <c r="Q1309" s="12" t="s">
        <v>5053</v>
      </c>
      <c r="R1309" s="12" t="s">
        <v>5054</v>
      </c>
      <c r="S1309" s="12">
        <v>0.02</v>
      </c>
      <c r="T1309" s="12">
        <v>8600</v>
      </c>
      <c r="U1309" s="12">
        <v>1924</v>
      </c>
      <c r="V1309" s="12">
        <v>91</v>
      </c>
      <c r="W1309" s="12">
        <v>0.85183814999999996</v>
      </c>
      <c r="X1309" s="12">
        <v>1.1789883000000001</v>
      </c>
      <c r="Y1309" s="12">
        <v>1.2292040200000001</v>
      </c>
      <c r="Z1309" s="12">
        <v>1.41014789</v>
      </c>
      <c r="AA1309" s="12" t="s">
        <v>110</v>
      </c>
      <c r="AB1309" s="12">
        <v>0</v>
      </c>
    </row>
    <row r="1310" spans="7:28" ht="16" x14ac:dyDescent="0.2">
      <c r="G1310" s="12" t="s">
        <v>2354</v>
      </c>
      <c r="H1310" s="12">
        <v>121</v>
      </c>
      <c r="I1310" s="12">
        <v>233</v>
      </c>
      <c r="J1310" s="12" t="s">
        <v>11</v>
      </c>
      <c r="K1310" s="12">
        <v>2015</v>
      </c>
      <c r="L1310" s="12" t="s">
        <v>2355</v>
      </c>
      <c r="M1310" s="12">
        <v>1801633808</v>
      </c>
      <c r="N1310" s="12" t="s">
        <v>118</v>
      </c>
      <c r="O1310" s="12" t="s">
        <v>119</v>
      </c>
      <c r="P1310" s="14">
        <v>42174</v>
      </c>
      <c r="Q1310" s="12" t="s">
        <v>2385</v>
      </c>
      <c r="R1310" s="12" t="s">
        <v>2386</v>
      </c>
      <c r="S1310" s="12">
        <v>0.31</v>
      </c>
      <c r="T1310" s="12">
        <v>1426</v>
      </c>
      <c r="U1310" s="12">
        <v>1998</v>
      </c>
      <c r="V1310" s="12">
        <v>17</v>
      </c>
      <c r="W1310" s="12">
        <v>0.17888498</v>
      </c>
      <c r="X1310" s="12">
        <v>0.56175478000000001</v>
      </c>
      <c r="Y1310" s="12">
        <v>0.87009292999999999</v>
      </c>
      <c r="Z1310" s="12">
        <v>1.22056667</v>
      </c>
      <c r="AA1310" s="12" t="s">
        <v>43</v>
      </c>
      <c r="AB1310" s="12">
        <v>1</v>
      </c>
    </row>
    <row r="1311" spans="7:28" ht="16" x14ac:dyDescent="0.2">
      <c r="G1311" s="12" t="s">
        <v>5722</v>
      </c>
      <c r="H1311" s="12">
        <v>113</v>
      </c>
      <c r="I1311" s="12">
        <v>1</v>
      </c>
      <c r="J1311" s="12" t="s">
        <v>4729</v>
      </c>
      <c r="K1311" s="12">
        <v>2015</v>
      </c>
      <c r="L1311" s="12" t="s">
        <v>5723</v>
      </c>
      <c r="M1311" s="12">
        <v>9306595978</v>
      </c>
      <c r="N1311" s="12" t="s">
        <v>97</v>
      </c>
      <c r="O1311" s="12" t="s">
        <v>98</v>
      </c>
      <c r="P1311" s="14">
        <v>42174</v>
      </c>
      <c r="Q1311" s="12" t="s">
        <v>5812</v>
      </c>
      <c r="R1311" s="12" t="s">
        <v>5813</v>
      </c>
      <c r="S1311" s="12">
        <v>0.15</v>
      </c>
      <c r="T1311" s="12">
        <v>7000</v>
      </c>
      <c r="U1311" s="12">
        <v>2014</v>
      </c>
      <c r="V1311" s="12">
        <v>1</v>
      </c>
      <c r="W1311" s="12">
        <v>0.17888498</v>
      </c>
      <c r="X1311" s="12">
        <v>0.56175478000000001</v>
      </c>
      <c r="Y1311" s="12">
        <v>0.87009292999999999</v>
      </c>
      <c r="Z1311" s="12">
        <v>1.22056667</v>
      </c>
      <c r="AA1311" s="12" t="s">
        <v>110</v>
      </c>
      <c r="AB1311" s="12">
        <v>0</v>
      </c>
    </row>
    <row r="1312" spans="7:28" ht="16" x14ac:dyDescent="0.2">
      <c r="G1312" s="12" t="s">
        <v>2826</v>
      </c>
      <c r="H1312" s="12">
        <v>116</v>
      </c>
      <c r="I1312" s="12">
        <v>203</v>
      </c>
      <c r="J1312" s="12" t="s">
        <v>11</v>
      </c>
      <c r="K1312" s="12">
        <v>2015</v>
      </c>
      <c r="L1312" s="12" t="s">
        <v>2827</v>
      </c>
      <c r="M1312" s="12">
        <v>1078893446</v>
      </c>
      <c r="N1312" s="12" t="s">
        <v>111</v>
      </c>
      <c r="O1312" s="12" t="s">
        <v>496</v>
      </c>
      <c r="P1312" s="14">
        <v>42178</v>
      </c>
      <c r="Q1312" s="12" t="s">
        <v>2877</v>
      </c>
      <c r="R1312" s="12" t="s">
        <v>503</v>
      </c>
      <c r="S1312" s="12">
        <v>0.03</v>
      </c>
      <c r="T1312" s="12">
        <v>15300</v>
      </c>
      <c r="U1312" s="12">
        <v>2014</v>
      </c>
      <c r="V1312" s="12">
        <v>1</v>
      </c>
      <c r="W1312" s="12">
        <v>1.29763892</v>
      </c>
      <c r="X1312" s="12">
        <v>1.2640036299999999</v>
      </c>
      <c r="Y1312" s="12">
        <v>1.26912884</v>
      </c>
      <c r="Z1312" s="12">
        <v>1.4248437</v>
      </c>
      <c r="AA1312" s="12" t="s">
        <v>48</v>
      </c>
      <c r="AB1312" s="12">
        <v>1</v>
      </c>
    </row>
    <row r="1313" spans="7:28" ht="16" x14ac:dyDescent="0.2">
      <c r="G1313" s="12" t="s">
        <v>5769</v>
      </c>
      <c r="H1313" s="12">
        <v>114</v>
      </c>
      <c r="I1313" s="12">
        <v>0</v>
      </c>
      <c r="J1313" s="12" t="s">
        <v>4729</v>
      </c>
      <c r="K1313" s="12">
        <v>2015</v>
      </c>
      <c r="L1313" s="12" t="s">
        <v>5770</v>
      </c>
      <c r="M1313" s="12">
        <v>204578380.80000001</v>
      </c>
      <c r="N1313" s="12" t="s">
        <v>142</v>
      </c>
      <c r="O1313" s="12" t="s">
        <v>370</v>
      </c>
      <c r="P1313" s="14">
        <v>42178</v>
      </c>
      <c r="Q1313" s="12" t="s">
        <v>5845</v>
      </c>
      <c r="R1313" s="12" t="s">
        <v>5846</v>
      </c>
      <c r="S1313" s="12">
        <v>0.38</v>
      </c>
      <c r="T1313" s="12">
        <v>4300</v>
      </c>
      <c r="U1313" s="12">
        <v>2015</v>
      </c>
      <c r="V1313" s="12">
        <v>0</v>
      </c>
      <c r="W1313" s="12">
        <v>1.29763892</v>
      </c>
      <c r="X1313" s="12">
        <v>1.2640036299999999</v>
      </c>
      <c r="Y1313" s="12">
        <v>1.26912884</v>
      </c>
      <c r="Z1313" s="12">
        <v>1.4248437</v>
      </c>
      <c r="AA1313" s="12" t="s">
        <v>43</v>
      </c>
      <c r="AB1313" s="12">
        <v>0</v>
      </c>
    </row>
    <row r="1314" spans="7:28" ht="16" x14ac:dyDescent="0.2">
      <c r="G1314" s="12" t="s">
        <v>2425</v>
      </c>
      <c r="H1314" s="12">
        <v>133</v>
      </c>
      <c r="I1314" s="12">
        <v>229</v>
      </c>
      <c r="J1314" s="12" t="s">
        <v>11</v>
      </c>
      <c r="K1314" s="12">
        <v>2015</v>
      </c>
      <c r="L1314" s="12" t="s">
        <v>2426</v>
      </c>
      <c r="M1314" s="12">
        <v>10789988620</v>
      </c>
      <c r="N1314" s="12" t="s">
        <v>35</v>
      </c>
      <c r="O1314" s="12" t="s">
        <v>154</v>
      </c>
      <c r="P1314" s="14">
        <v>42180</v>
      </c>
      <c r="Q1314" s="12" t="s">
        <v>969</v>
      </c>
      <c r="R1314" s="12" t="s">
        <v>2444</v>
      </c>
      <c r="S1314" s="12">
        <v>0.13</v>
      </c>
      <c r="T1314" s="12">
        <v>5100</v>
      </c>
      <c r="U1314" s="12">
        <v>2012</v>
      </c>
      <c r="V1314" s="12">
        <v>3</v>
      </c>
      <c r="W1314" s="12">
        <v>-0.21576429999999999</v>
      </c>
      <c r="X1314" s="12">
        <v>7.7949740000000003E-2</v>
      </c>
      <c r="Y1314" s="12">
        <v>0.59083368000000003</v>
      </c>
      <c r="Z1314" s="12">
        <v>1.0582962600000001</v>
      </c>
      <c r="AA1314" s="12" t="s">
        <v>110</v>
      </c>
      <c r="AB1314" s="12">
        <v>1</v>
      </c>
    </row>
    <row r="1315" spans="7:28" ht="16" x14ac:dyDescent="0.2">
      <c r="G1315" s="12" t="s">
        <v>4517</v>
      </c>
      <c r="H1315" s="12">
        <v>125</v>
      </c>
      <c r="I1315" s="12">
        <v>65</v>
      </c>
      <c r="J1315" s="12" t="s">
        <v>4092</v>
      </c>
      <c r="K1315" s="12">
        <v>2015</v>
      </c>
      <c r="L1315" s="12" t="s">
        <v>4518</v>
      </c>
      <c r="M1315" s="12">
        <v>1001927152</v>
      </c>
      <c r="N1315" s="12" t="s">
        <v>44</v>
      </c>
      <c r="O1315" s="12" t="s">
        <v>199</v>
      </c>
      <c r="P1315" s="14">
        <v>42180</v>
      </c>
      <c r="Q1315" s="12" t="s">
        <v>4535</v>
      </c>
      <c r="R1315" s="12">
        <v>-92000</v>
      </c>
      <c r="S1315" s="12">
        <v>0.39</v>
      </c>
      <c r="T1315" s="12">
        <v>387</v>
      </c>
      <c r="U1315" s="12">
        <v>1998</v>
      </c>
      <c r="V1315" s="12">
        <v>17</v>
      </c>
      <c r="W1315" s="12">
        <v>-0.21576429999999999</v>
      </c>
      <c r="X1315" s="12">
        <v>7.7949740000000003E-2</v>
      </c>
      <c r="Y1315" s="12">
        <v>0.59083368000000003</v>
      </c>
      <c r="Z1315" s="12">
        <v>1.0582962600000001</v>
      </c>
      <c r="AA1315" s="12" t="s">
        <v>39</v>
      </c>
      <c r="AB1315" s="12">
        <v>0</v>
      </c>
    </row>
    <row r="1316" spans="7:28" ht="16" x14ac:dyDescent="0.2">
      <c r="G1316" s="12" t="s">
        <v>4573</v>
      </c>
      <c r="H1316" s="12">
        <v>118</v>
      </c>
      <c r="I1316" s="12">
        <v>62</v>
      </c>
      <c r="J1316" s="12" t="s">
        <v>4092</v>
      </c>
      <c r="K1316" s="12">
        <v>2015</v>
      </c>
      <c r="L1316" s="12" t="s">
        <v>4574</v>
      </c>
      <c r="M1316" s="12">
        <v>623921061.39999998</v>
      </c>
      <c r="N1316" s="12" t="s">
        <v>44</v>
      </c>
      <c r="O1316" s="12" t="s">
        <v>1000</v>
      </c>
      <c r="P1316" s="14">
        <v>42180</v>
      </c>
      <c r="Q1316" s="12" t="s">
        <v>4583</v>
      </c>
      <c r="R1316" s="12" t="s">
        <v>4584</v>
      </c>
      <c r="S1316" s="12">
        <v>0.1</v>
      </c>
      <c r="T1316" s="12">
        <v>483</v>
      </c>
      <c r="U1316" s="12">
        <v>2007</v>
      </c>
      <c r="V1316" s="12">
        <v>8</v>
      </c>
      <c r="W1316" s="12">
        <v>-0.21576429999999999</v>
      </c>
      <c r="X1316" s="12">
        <v>7.7949740000000003E-2</v>
      </c>
      <c r="Y1316" s="12">
        <v>0.59083368000000003</v>
      </c>
      <c r="Z1316" s="12">
        <v>1.0582962600000001</v>
      </c>
      <c r="AA1316" s="12" t="s">
        <v>39</v>
      </c>
      <c r="AB1316" s="12">
        <v>0</v>
      </c>
    </row>
    <row r="1317" spans="7:28" ht="16" x14ac:dyDescent="0.2">
      <c r="G1317" s="12" t="s">
        <v>4741</v>
      </c>
      <c r="H1317" s="12">
        <v>123</v>
      </c>
      <c r="I1317" s="12">
        <v>46</v>
      </c>
      <c r="J1317" s="12" t="s">
        <v>4729</v>
      </c>
      <c r="K1317" s="12">
        <v>2015</v>
      </c>
      <c r="L1317" s="12" t="s">
        <v>4742</v>
      </c>
      <c r="M1317" s="12">
        <v>1370230605</v>
      </c>
      <c r="N1317" s="12" t="s">
        <v>118</v>
      </c>
      <c r="O1317" s="12" t="s">
        <v>202</v>
      </c>
      <c r="P1317" s="14">
        <v>42180</v>
      </c>
      <c r="Q1317" s="12" t="s">
        <v>506</v>
      </c>
      <c r="R1317" s="12" t="s">
        <v>4796</v>
      </c>
      <c r="S1317" s="12">
        <v>0.06</v>
      </c>
      <c r="T1317" s="12">
        <v>5957</v>
      </c>
      <c r="U1317" s="12">
        <v>1860</v>
      </c>
      <c r="V1317" s="12">
        <v>155</v>
      </c>
      <c r="W1317" s="12">
        <v>-0.21576429999999999</v>
      </c>
      <c r="X1317" s="12">
        <v>7.7949740000000003E-2</v>
      </c>
      <c r="Y1317" s="12">
        <v>0.59083368000000003</v>
      </c>
      <c r="Z1317" s="12">
        <v>1.0582962600000001</v>
      </c>
      <c r="AA1317" s="12" t="s">
        <v>110</v>
      </c>
      <c r="AB1317" s="12">
        <v>0</v>
      </c>
    </row>
    <row r="1318" spans="7:28" ht="16" x14ac:dyDescent="0.2">
      <c r="G1318" s="12" t="s">
        <v>2142</v>
      </c>
      <c r="H1318" s="12">
        <v>129</v>
      </c>
      <c r="I1318" s="12">
        <v>239</v>
      </c>
      <c r="J1318" s="12" t="s">
        <v>11</v>
      </c>
      <c r="K1318" s="12">
        <v>2015</v>
      </c>
      <c r="L1318" s="12" t="s">
        <v>2143</v>
      </c>
      <c r="M1318" s="12">
        <v>1521697320</v>
      </c>
      <c r="N1318" s="12" t="s">
        <v>118</v>
      </c>
      <c r="O1318" s="12" t="s">
        <v>226</v>
      </c>
      <c r="P1318" s="14">
        <v>42181</v>
      </c>
      <c r="Q1318" s="12" t="s">
        <v>2194</v>
      </c>
      <c r="R1318" s="12" t="s">
        <v>2195</v>
      </c>
      <c r="S1318" s="12">
        <v>0.36</v>
      </c>
      <c r="T1318" s="12">
        <v>672</v>
      </c>
      <c r="U1318" s="12">
        <v>2006</v>
      </c>
      <c r="V1318" s="12">
        <v>9</v>
      </c>
      <c r="W1318" s="12">
        <v>-0.26958969999999999</v>
      </c>
      <c r="X1318" s="12">
        <v>-3.8035E-3</v>
      </c>
      <c r="Y1318" s="12">
        <v>0.56065138000000003</v>
      </c>
      <c r="Z1318" s="12">
        <v>1.03728073</v>
      </c>
      <c r="AA1318" s="12" t="s">
        <v>107</v>
      </c>
      <c r="AB1318" s="12">
        <v>1</v>
      </c>
    </row>
    <row r="1319" spans="7:28" ht="16" x14ac:dyDescent="0.2">
      <c r="G1319" s="12" t="s">
        <v>2834</v>
      </c>
      <c r="H1319" s="12">
        <v>130</v>
      </c>
      <c r="I1319" s="12">
        <v>201</v>
      </c>
      <c r="J1319" s="12" t="s">
        <v>11</v>
      </c>
      <c r="K1319" s="12">
        <v>2015</v>
      </c>
      <c r="L1319" s="12" t="s">
        <v>2835</v>
      </c>
      <c r="M1319" s="12">
        <v>1900034134</v>
      </c>
      <c r="N1319" s="12" t="s">
        <v>118</v>
      </c>
      <c r="O1319" s="12" t="s">
        <v>226</v>
      </c>
      <c r="P1319" s="14">
        <v>42181</v>
      </c>
      <c r="Q1319" s="12" t="s">
        <v>2884</v>
      </c>
      <c r="R1319" s="12" t="s">
        <v>2885</v>
      </c>
      <c r="S1319" s="12">
        <v>0.3</v>
      </c>
      <c r="T1319" s="12">
        <v>447</v>
      </c>
      <c r="U1319" s="12">
        <v>2000</v>
      </c>
      <c r="V1319" s="12">
        <v>15</v>
      </c>
      <c r="W1319" s="12">
        <v>-0.26958969999999999</v>
      </c>
      <c r="X1319" s="12">
        <v>-3.8035E-3</v>
      </c>
      <c r="Y1319" s="12">
        <v>0.56065138000000003</v>
      </c>
      <c r="Z1319" s="12">
        <v>1.03728073</v>
      </c>
      <c r="AA1319" s="12" t="s">
        <v>39</v>
      </c>
      <c r="AB1319" s="12">
        <v>1</v>
      </c>
    </row>
    <row r="1320" spans="7:28" ht="16" x14ac:dyDescent="0.2">
      <c r="G1320" s="12" t="s">
        <v>3025</v>
      </c>
      <c r="H1320" s="12">
        <v>131</v>
      </c>
      <c r="I1320" s="12">
        <v>189</v>
      </c>
      <c r="J1320" s="12" t="s">
        <v>2855</v>
      </c>
      <c r="K1320" s="12">
        <v>2015</v>
      </c>
      <c r="L1320" s="12" t="s">
        <v>3026</v>
      </c>
      <c r="M1320" s="12">
        <v>311772890.5</v>
      </c>
      <c r="N1320" s="12" t="s">
        <v>44</v>
      </c>
      <c r="O1320" s="12" t="s">
        <v>218</v>
      </c>
      <c r="P1320" s="14">
        <v>42181</v>
      </c>
      <c r="Q1320" s="12" t="s">
        <v>3051</v>
      </c>
      <c r="R1320" s="12" t="s">
        <v>3052</v>
      </c>
      <c r="S1320" s="12">
        <v>0.48</v>
      </c>
      <c r="T1320" s="12">
        <v>138</v>
      </c>
      <c r="U1320" s="12">
        <v>2010</v>
      </c>
      <c r="V1320" s="12">
        <v>5</v>
      </c>
      <c r="W1320" s="12">
        <v>-0.26958969999999999</v>
      </c>
      <c r="X1320" s="12">
        <v>-3.8035E-3</v>
      </c>
      <c r="Y1320" s="12">
        <v>0.56065138000000003</v>
      </c>
      <c r="Z1320" s="12">
        <v>1.03728073</v>
      </c>
      <c r="AA1320" s="12" t="s">
        <v>39</v>
      </c>
      <c r="AB1320" s="12">
        <v>1</v>
      </c>
    </row>
    <row r="1321" spans="7:28" ht="16" x14ac:dyDescent="0.2">
      <c r="G1321" s="12" t="s">
        <v>4961</v>
      </c>
      <c r="H1321" s="12">
        <v>122</v>
      </c>
      <c r="I1321" s="12">
        <v>31</v>
      </c>
      <c r="J1321" s="12" t="s">
        <v>4729</v>
      </c>
      <c r="K1321" s="12">
        <v>2015</v>
      </c>
      <c r="L1321" s="12" t="s">
        <v>4962</v>
      </c>
      <c r="M1321" s="12">
        <v>2570906143</v>
      </c>
      <c r="N1321" s="12" t="s">
        <v>44</v>
      </c>
      <c r="O1321" s="12" t="s">
        <v>1823</v>
      </c>
      <c r="P1321" s="14">
        <v>42186</v>
      </c>
      <c r="Q1321" s="12" t="s">
        <v>5017</v>
      </c>
      <c r="R1321" s="12" t="s">
        <v>5018</v>
      </c>
      <c r="S1321" s="12">
        <v>0.89</v>
      </c>
      <c r="T1321" s="12">
        <v>1231</v>
      </c>
      <c r="U1321" s="12">
        <v>2002</v>
      </c>
      <c r="V1321" s="12">
        <v>13</v>
      </c>
      <c r="W1321" s="12">
        <v>-1.1936944</v>
      </c>
      <c r="X1321" s="12">
        <v>-1.3195144000000001</v>
      </c>
      <c r="Y1321" s="12">
        <v>-0.15243139999999999</v>
      </c>
      <c r="Z1321" s="12">
        <v>0.63708730000000002</v>
      </c>
      <c r="AA1321" s="12" t="s">
        <v>43</v>
      </c>
      <c r="AB1321" s="12">
        <v>0</v>
      </c>
    </row>
    <row r="1322" spans="7:28" ht="16" x14ac:dyDescent="0.2">
      <c r="G1322" s="12" t="s">
        <v>3455</v>
      </c>
      <c r="H1322" s="12">
        <v>116</v>
      </c>
      <c r="I1322" s="12">
        <v>153</v>
      </c>
      <c r="J1322" s="12" t="s">
        <v>2855</v>
      </c>
      <c r="K1322" s="12">
        <v>2015</v>
      </c>
      <c r="L1322" s="12" t="s">
        <v>3456</v>
      </c>
      <c r="M1322" s="12">
        <v>92362681178</v>
      </c>
      <c r="N1322" s="12" t="s">
        <v>150</v>
      </c>
      <c r="O1322" s="12" t="s">
        <v>151</v>
      </c>
      <c r="P1322" s="14">
        <v>42191</v>
      </c>
      <c r="Q1322" s="12" t="s">
        <v>3539</v>
      </c>
      <c r="R1322" s="12" t="s">
        <v>214</v>
      </c>
      <c r="S1322" s="12">
        <v>0.22</v>
      </c>
      <c r="T1322" s="12">
        <v>18700</v>
      </c>
      <c r="U1322" s="12">
        <v>1998</v>
      </c>
      <c r="V1322" s="12">
        <v>17</v>
      </c>
      <c r="W1322" s="12">
        <v>-1.2795409</v>
      </c>
      <c r="X1322" s="12">
        <v>-1.9055462000000001</v>
      </c>
      <c r="Y1322" s="12">
        <v>-0.4265562</v>
      </c>
      <c r="Z1322" s="12">
        <v>0.47755609999999998</v>
      </c>
      <c r="AA1322" s="12" t="s">
        <v>48</v>
      </c>
      <c r="AB1322" s="12">
        <v>1</v>
      </c>
    </row>
    <row r="1323" spans="7:28" ht="16" x14ac:dyDescent="0.2">
      <c r="G1323" s="12" t="s">
        <v>1202</v>
      </c>
      <c r="H1323" s="12">
        <v>80</v>
      </c>
      <c r="I1323" s="12">
        <v>261</v>
      </c>
      <c r="J1323" s="12" t="s">
        <v>11</v>
      </c>
      <c r="K1323" s="12">
        <v>2015</v>
      </c>
      <c r="L1323" s="12" t="s">
        <v>1203</v>
      </c>
      <c r="M1323" s="12">
        <v>238793413.30000001</v>
      </c>
      <c r="N1323" s="12" t="s">
        <v>111</v>
      </c>
      <c r="O1323" s="12" t="s">
        <v>125</v>
      </c>
      <c r="P1323" s="14">
        <v>42192</v>
      </c>
      <c r="Q1323" s="12" t="s">
        <v>1220</v>
      </c>
      <c r="R1323" s="12" t="s">
        <v>1221</v>
      </c>
      <c r="S1323" s="12">
        <v>0.24</v>
      </c>
      <c r="T1323" s="12">
        <v>2236</v>
      </c>
      <c r="U1323" s="12">
        <v>2011</v>
      </c>
      <c r="V1323" s="12">
        <v>4</v>
      </c>
      <c r="W1323" s="12">
        <v>-0.6045412</v>
      </c>
      <c r="X1323" s="12">
        <v>-1.1798723</v>
      </c>
      <c r="Y1323" s="12">
        <v>-6.0127699999999999E-2</v>
      </c>
      <c r="Z1323" s="12">
        <v>0.67945803999999999</v>
      </c>
      <c r="AA1323" s="12" t="s">
        <v>43</v>
      </c>
      <c r="AB1323" s="12">
        <v>1</v>
      </c>
    </row>
    <row r="1324" spans="7:28" ht="16" x14ac:dyDescent="0.2">
      <c r="G1324" s="12" t="s">
        <v>1415</v>
      </c>
      <c r="H1324" s="12">
        <v>117</v>
      </c>
      <c r="I1324" s="12">
        <v>259</v>
      </c>
      <c r="J1324" s="12" t="s">
        <v>11</v>
      </c>
      <c r="K1324" s="12">
        <v>2015</v>
      </c>
      <c r="L1324" s="12" t="s">
        <v>1416</v>
      </c>
      <c r="M1324" s="12">
        <v>234935302.40000001</v>
      </c>
      <c r="N1324" s="12" t="s">
        <v>35</v>
      </c>
      <c r="O1324" s="12" t="s">
        <v>101</v>
      </c>
      <c r="P1324" s="14">
        <v>42201</v>
      </c>
      <c r="Q1324" s="12" t="s">
        <v>1445</v>
      </c>
      <c r="R1324" s="12" t="s">
        <v>1446</v>
      </c>
      <c r="S1324" s="12">
        <v>0.37</v>
      </c>
      <c r="T1324" s="12">
        <v>135</v>
      </c>
      <c r="U1324" s="12">
        <v>2011</v>
      </c>
      <c r="V1324" s="12">
        <v>4</v>
      </c>
      <c r="W1324" s="12">
        <v>1.3995555900000001</v>
      </c>
      <c r="X1324" s="12">
        <v>1.1775113500000001</v>
      </c>
      <c r="Y1324" s="12">
        <v>1.25193511</v>
      </c>
      <c r="Z1324" s="12">
        <v>1.3342672</v>
      </c>
      <c r="AA1324" s="12" t="s">
        <v>39</v>
      </c>
      <c r="AB1324" s="12">
        <v>1</v>
      </c>
    </row>
    <row r="1325" spans="7:28" ht="16" x14ac:dyDescent="0.2">
      <c r="G1325" s="12" t="s">
        <v>5734</v>
      </c>
      <c r="H1325" s="12">
        <v>108</v>
      </c>
      <c r="I1325" s="12">
        <v>1</v>
      </c>
      <c r="J1325" s="12" t="s">
        <v>4729</v>
      </c>
      <c r="K1325" s="12">
        <v>2015</v>
      </c>
      <c r="L1325" s="12" t="s">
        <v>5735</v>
      </c>
      <c r="M1325" s="12">
        <v>647930016.70000005</v>
      </c>
      <c r="N1325" s="12" t="s">
        <v>111</v>
      </c>
      <c r="O1325" s="12" t="s">
        <v>125</v>
      </c>
      <c r="P1325" s="14">
        <v>42201</v>
      </c>
      <c r="Q1325" s="12" t="s">
        <v>5821</v>
      </c>
      <c r="R1325" s="12" t="s">
        <v>5822</v>
      </c>
      <c r="S1325" s="12">
        <v>0.49</v>
      </c>
      <c r="T1325" s="12">
        <v>2520</v>
      </c>
      <c r="U1325" s="12">
        <v>2010</v>
      </c>
      <c r="V1325" s="12">
        <v>5</v>
      </c>
      <c r="W1325" s="12">
        <v>1.3995555900000001</v>
      </c>
      <c r="X1325" s="12">
        <v>1.1775113500000001</v>
      </c>
      <c r="Y1325" s="12">
        <v>1.25193511</v>
      </c>
      <c r="Z1325" s="12">
        <v>1.3342672</v>
      </c>
      <c r="AA1325" s="12" t="s">
        <v>43</v>
      </c>
      <c r="AB1325" s="12">
        <v>0</v>
      </c>
    </row>
    <row r="1326" spans="7:28" ht="16" x14ac:dyDescent="0.2">
      <c r="G1326" s="12" t="s">
        <v>4981</v>
      </c>
      <c r="H1326" s="12">
        <v>121</v>
      </c>
      <c r="I1326" s="12">
        <v>28</v>
      </c>
      <c r="J1326" s="12" t="s">
        <v>4729</v>
      </c>
      <c r="K1326" s="12">
        <v>2015</v>
      </c>
      <c r="L1326" s="12" t="s">
        <v>4982</v>
      </c>
      <c r="M1326" s="12">
        <v>477812171</v>
      </c>
      <c r="N1326" s="12" t="s">
        <v>142</v>
      </c>
      <c r="O1326" s="12" t="s">
        <v>278</v>
      </c>
      <c r="P1326" s="14">
        <v>42202</v>
      </c>
      <c r="Q1326" s="12" t="s">
        <v>5034</v>
      </c>
      <c r="R1326" s="12" t="s">
        <v>2403</v>
      </c>
      <c r="S1326" s="12">
        <v>0.03</v>
      </c>
      <c r="T1326" s="12">
        <v>490</v>
      </c>
      <c r="U1326" s="12">
        <v>1968</v>
      </c>
      <c r="V1326" s="12">
        <v>47</v>
      </c>
      <c r="W1326" s="12">
        <v>1.3811386800000001</v>
      </c>
      <c r="X1326" s="12">
        <v>1.26577005</v>
      </c>
      <c r="Y1326" s="12">
        <v>1.3377888899999999</v>
      </c>
      <c r="Z1326" s="12">
        <v>1.36144748</v>
      </c>
      <c r="AA1326" s="12" t="s">
        <v>39</v>
      </c>
      <c r="AB1326" s="12">
        <v>0</v>
      </c>
    </row>
    <row r="1327" spans="7:28" ht="16" x14ac:dyDescent="0.2">
      <c r="G1327" s="12" t="s">
        <v>5379</v>
      </c>
      <c r="H1327" s="12">
        <v>119</v>
      </c>
      <c r="I1327" s="12">
        <v>10</v>
      </c>
      <c r="J1327" s="12" t="s">
        <v>4729</v>
      </c>
      <c r="K1327" s="12">
        <v>2015</v>
      </c>
      <c r="L1327" s="12" t="s">
        <v>5380</v>
      </c>
      <c r="M1327" s="12">
        <v>1260787847</v>
      </c>
      <c r="N1327" s="12" t="s">
        <v>118</v>
      </c>
      <c r="O1327" s="12" t="s">
        <v>226</v>
      </c>
      <c r="P1327" s="14">
        <v>42202</v>
      </c>
      <c r="Q1327" s="12" t="s">
        <v>5415</v>
      </c>
      <c r="R1327" s="12" t="s">
        <v>5416</v>
      </c>
      <c r="S1327" s="12">
        <v>0.28000000000000003</v>
      </c>
      <c r="T1327" s="12">
        <v>1079</v>
      </c>
      <c r="U1327" s="12">
        <v>2000</v>
      </c>
      <c r="V1327" s="12">
        <v>15</v>
      </c>
      <c r="W1327" s="12">
        <v>1.3811386800000001</v>
      </c>
      <c r="X1327" s="12">
        <v>1.26577005</v>
      </c>
      <c r="Y1327" s="12">
        <v>1.3377888899999999</v>
      </c>
      <c r="Z1327" s="12">
        <v>1.36144748</v>
      </c>
      <c r="AA1327" s="12" t="s">
        <v>43</v>
      </c>
      <c r="AB1327" s="12">
        <v>0</v>
      </c>
    </row>
    <row r="1328" spans="7:28" ht="16" x14ac:dyDescent="0.2">
      <c r="G1328" s="12" t="s">
        <v>2492</v>
      </c>
      <c r="H1328" s="12">
        <v>117</v>
      </c>
      <c r="I1328" s="12">
        <v>223</v>
      </c>
      <c r="J1328" s="12" t="s">
        <v>11</v>
      </c>
      <c r="K1328" s="12">
        <v>2015</v>
      </c>
      <c r="L1328" s="12" t="s">
        <v>2493</v>
      </c>
      <c r="M1328" s="12">
        <v>3659760966</v>
      </c>
      <c r="N1328" s="12" t="s">
        <v>407</v>
      </c>
      <c r="O1328" s="12" t="s">
        <v>237</v>
      </c>
      <c r="P1328" s="14">
        <v>42208</v>
      </c>
      <c r="Q1328" s="12" t="s">
        <v>2531</v>
      </c>
      <c r="R1328" s="12" t="s">
        <v>2532</v>
      </c>
      <c r="S1328" s="12">
        <v>0.11</v>
      </c>
      <c r="T1328" s="12">
        <v>2057</v>
      </c>
      <c r="U1328" s="12">
        <v>2015</v>
      </c>
      <c r="V1328" s="12">
        <v>0</v>
      </c>
      <c r="W1328" s="12">
        <v>0.35943348000000003</v>
      </c>
      <c r="X1328" s="12">
        <v>-3.05629E-2</v>
      </c>
      <c r="Y1328" s="12">
        <v>0.43182462999999999</v>
      </c>
      <c r="Z1328" s="12">
        <v>0.92650730000000003</v>
      </c>
      <c r="AA1328" s="12" t="s">
        <v>43</v>
      </c>
      <c r="AB1328" s="12">
        <v>1</v>
      </c>
    </row>
    <row r="1329" spans="7:28" ht="16" x14ac:dyDescent="0.2">
      <c r="G1329" s="12" t="s">
        <v>4556</v>
      </c>
      <c r="H1329" s="12">
        <v>114</v>
      </c>
      <c r="I1329" s="12">
        <v>63</v>
      </c>
      <c r="J1329" s="12" t="s">
        <v>4092</v>
      </c>
      <c r="K1329" s="12">
        <v>2015</v>
      </c>
      <c r="L1329" s="12" t="s">
        <v>4557</v>
      </c>
      <c r="M1329" s="12">
        <v>242124582.59999999</v>
      </c>
      <c r="N1329" s="12" t="s">
        <v>44</v>
      </c>
      <c r="O1329" s="12" t="s">
        <v>218</v>
      </c>
      <c r="P1329" s="14">
        <v>42208</v>
      </c>
      <c r="Q1329" s="12" t="s">
        <v>4565</v>
      </c>
      <c r="R1329" s="12" t="s">
        <v>4566</v>
      </c>
      <c r="S1329" s="12">
        <v>1.73</v>
      </c>
      <c r="T1329" s="12">
        <v>138</v>
      </c>
      <c r="U1329" s="12">
        <v>2009</v>
      </c>
      <c r="V1329" s="12">
        <v>6</v>
      </c>
      <c r="W1329" s="12">
        <v>0.35943348000000003</v>
      </c>
      <c r="X1329" s="12">
        <v>-3.05629E-2</v>
      </c>
      <c r="Y1329" s="12">
        <v>0.43182462999999999</v>
      </c>
      <c r="Z1329" s="12">
        <v>0.92650730000000003</v>
      </c>
      <c r="AA1329" s="12" t="s">
        <v>39</v>
      </c>
      <c r="AB1329" s="12">
        <v>0</v>
      </c>
    </row>
    <row r="1330" spans="7:28" ht="16" x14ac:dyDescent="0.2">
      <c r="G1330" s="12" t="s">
        <v>4571</v>
      </c>
      <c r="H1330" s="12">
        <v>121</v>
      </c>
      <c r="I1330" s="12">
        <v>62</v>
      </c>
      <c r="J1330" s="12" t="s">
        <v>4092</v>
      </c>
      <c r="K1330" s="12">
        <v>2015</v>
      </c>
      <c r="L1330" s="12" t="s">
        <v>4572</v>
      </c>
      <c r="M1330" s="12">
        <v>1149053349</v>
      </c>
      <c r="N1330" s="12" t="s">
        <v>35</v>
      </c>
      <c r="O1330" s="12" t="s">
        <v>40</v>
      </c>
      <c r="P1330" s="14">
        <v>42208</v>
      </c>
      <c r="Q1330" s="12" t="s">
        <v>4581</v>
      </c>
      <c r="R1330" s="12" t="s">
        <v>4582</v>
      </c>
      <c r="S1330" s="12">
        <v>0.38</v>
      </c>
      <c r="T1330" s="12">
        <v>528</v>
      </c>
      <c r="U1330" s="12">
        <v>2008</v>
      </c>
      <c r="V1330" s="12">
        <v>7</v>
      </c>
      <c r="W1330" s="12">
        <v>0.35943348000000003</v>
      </c>
      <c r="X1330" s="12">
        <v>-3.05629E-2</v>
      </c>
      <c r="Y1330" s="12">
        <v>0.43182462999999999</v>
      </c>
      <c r="Z1330" s="12">
        <v>0.92650730000000003</v>
      </c>
      <c r="AA1330" s="12" t="s">
        <v>107</v>
      </c>
      <c r="AB1330" s="12">
        <v>0</v>
      </c>
    </row>
    <row r="1331" spans="7:28" ht="16" x14ac:dyDescent="0.2">
      <c r="G1331" s="12" t="s">
        <v>5586</v>
      </c>
      <c r="H1331" s="12">
        <v>107</v>
      </c>
      <c r="I1331" s="12">
        <v>4</v>
      </c>
      <c r="J1331" s="12" t="s">
        <v>4729</v>
      </c>
      <c r="K1331" s="12">
        <v>2015</v>
      </c>
      <c r="L1331" s="12" t="s">
        <v>5587</v>
      </c>
      <c r="M1331" s="12">
        <v>316916395.19999999</v>
      </c>
      <c r="N1331" s="12" t="s">
        <v>44</v>
      </c>
      <c r="O1331" s="12" t="s">
        <v>759</v>
      </c>
      <c r="P1331" s="14">
        <v>42213</v>
      </c>
      <c r="Q1331" s="16">
        <v>45000</v>
      </c>
      <c r="R1331" s="12" t="s">
        <v>5636</v>
      </c>
      <c r="S1331" s="12">
        <v>0.02</v>
      </c>
      <c r="T1331" s="12">
        <v>139</v>
      </c>
      <c r="U1331" s="12">
        <v>2002</v>
      </c>
      <c r="V1331" s="12">
        <v>13</v>
      </c>
      <c r="W1331" s="12">
        <v>0.19246367</v>
      </c>
      <c r="X1331" s="12">
        <v>-0.39007140000000001</v>
      </c>
      <c r="Y1331" s="12">
        <v>8.8983370000000006E-2</v>
      </c>
      <c r="Z1331" s="12">
        <v>0.76664138000000004</v>
      </c>
      <c r="AA1331" s="12" t="s">
        <v>39</v>
      </c>
      <c r="AB1331" s="12">
        <v>0</v>
      </c>
    </row>
    <row r="1332" spans="7:28" ht="16" x14ac:dyDescent="0.2">
      <c r="G1332" s="12" t="s">
        <v>3902</v>
      </c>
      <c r="H1332" s="12">
        <v>139</v>
      </c>
      <c r="I1332" s="12">
        <v>114</v>
      </c>
      <c r="J1332" s="12" t="s">
        <v>3480</v>
      </c>
      <c r="K1332" s="12">
        <v>2015</v>
      </c>
      <c r="L1332" s="12" t="s">
        <v>3903</v>
      </c>
      <c r="M1332" s="12">
        <v>9485127940</v>
      </c>
      <c r="N1332" s="12" t="s">
        <v>150</v>
      </c>
      <c r="O1332" s="12" t="s">
        <v>151</v>
      </c>
      <c r="P1332" s="14">
        <v>42219</v>
      </c>
      <c r="Q1332" s="12" t="s">
        <v>2062</v>
      </c>
      <c r="R1332" s="12" t="s">
        <v>3944</v>
      </c>
      <c r="S1332" s="12">
        <v>0.27</v>
      </c>
      <c r="T1332" s="12">
        <v>3181</v>
      </c>
      <c r="U1332" s="12">
        <v>2014</v>
      </c>
      <c r="V1332" s="12">
        <v>1</v>
      </c>
      <c r="W1332" s="12">
        <v>9.0274380000000001E-2</v>
      </c>
      <c r="X1332" s="12">
        <v>-0.1607085</v>
      </c>
      <c r="Y1332" s="12">
        <v>0.18900093000000001</v>
      </c>
      <c r="Z1332" s="12">
        <v>0.81368828999999998</v>
      </c>
      <c r="AA1332" s="12" t="s">
        <v>43</v>
      </c>
      <c r="AB1332" s="12">
        <v>0</v>
      </c>
    </row>
    <row r="1333" spans="7:28" ht="16" x14ac:dyDescent="0.2">
      <c r="G1333" s="12" t="s">
        <v>4724</v>
      </c>
      <c r="H1333" s="12">
        <v>114</v>
      </c>
      <c r="I1333" s="12">
        <v>50</v>
      </c>
      <c r="J1333" s="12" t="s">
        <v>4092</v>
      </c>
      <c r="K1333" s="12">
        <v>2015</v>
      </c>
      <c r="L1333" s="12" t="s">
        <v>4725</v>
      </c>
      <c r="M1333" s="12">
        <v>929711660.5</v>
      </c>
      <c r="N1333" s="12" t="s">
        <v>142</v>
      </c>
      <c r="O1333" s="12" t="s">
        <v>485</v>
      </c>
      <c r="P1333" s="14">
        <v>42221</v>
      </c>
      <c r="Q1333" s="12" t="s">
        <v>4785</v>
      </c>
      <c r="R1333" s="12" t="s">
        <v>4786</v>
      </c>
      <c r="S1333" s="12">
        <v>0.17</v>
      </c>
      <c r="T1333" s="12">
        <v>3260</v>
      </c>
      <c r="U1333" s="12">
        <v>2007</v>
      </c>
      <c r="V1333" s="12">
        <v>8</v>
      </c>
      <c r="W1333" s="12">
        <v>0.17342693000000001</v>
      </c>
      <c r="X1333" s="12">
        <v>-6.45593E-2</v>
      </c>
      <c r="Y1333" s="12">
        <v>0.23961737999999999</v>
      </c>
      <c r="Z1333" s="12">
        <v>0.83561673000000003</v>
      </c>
      <c r="AA1333" s="12" t="s">
        <v>43</v>
      </c>
      <c r="AB1333" s="12">
        <v>0</v>
      </c>
    </row>
    <row r="1334" spans="7:28" ht="16" x14ac:dyDescent="0.2">
      <c r="G1334" s="12" t="s">
        <v>1494</v>
      </c>
      <c r="H1334" s="12">
        <v>130</v>
      </c>
      <c r="I1334" s="12">
        <v>258</v>
      </c>
      <c r="J1334" s="12" t="s">
        <v>11</v>
      </c>
      <c r="K1334" s="12">
        <v>2015</v>
      </c>
      <c r="L1334" s="12" t="s">
        <v>1495</v>
      </c>
      <c r="M1334" s="12">
        <v>3855242534</v>
      </c>
      <c r="N1334" s="12" t="s">
        <v>111</v>
      </c>
      <c r="O1334" s="12" t="s">
        <v>157</v>
      </c>
      <c r="P1334" s="14">
        <v>42222</v>
      </c>
      <c r="Q1334" s="12" t="s">
        <v>1504</v>
      </c>
      <c r="R1334" s="12" t="s">
        <v>1505</v>
      </c>
      <c r="S1334" s="12">
        <v>0.14000000000000001</v>
      </c>
      <c r="T1334" s="12">
        <v>1046</v>
      </c>
      <c r="U1334" s="12">
        <v>1992</v>
      </c>
      <c r="V1334" s="12">
        <v>23</v>
      </c>
      <c r="W1334" s="12">
        <v>-0.60852830000000002</v>
      </c>
      <c r="X1334" s="12">
        <v>-0.87176629999999999</v>
      </c>
      <c r="Y1334" s="12">
        <v>-0.53379350000000003</v>
      </c>
      <c r="Z1334" s="12">
        <v>0.55795148000000006</v>
      </c>
      <c r="AA1334" s="12" t="s">
        <v>43</v>
      </c>
      <c r="AB1334" s="12">
        <v>1</v>
      </c>
    </row>
    <row r="1335" spans="7:28" ht="16" x14ac:dyDescent="0.2">
      <c r="G1335" s="12" t="s">
        <v>4847</v>
      </c>
      <c r="H1335" s="12">
        <v>57</v>
      </c>
      <c r="I1335" s="12">
        <v>43</v>
      </c>
      <c r="J1335" s="12" t="s">
        <v>4729</v>
      </c>
      <c r="K1335" s="12">
        <v>2015</v>
      </c>
      <c r="L1335" s="12" t="s">
        <v>4848</v>
      </c>
      <c r="M1335" s="12">
        <v>508306055.80000001</v>
      </c>
      <c r="N1335" s="12" t="s">
        <v>44</v>
      </c>
      <c r="O1335" s="12" t="s">
        <v>387</v>
      </c>
      <c r="P1335" s="14">
        <v>42226</v>
      </c>
      <c r="Q1335" s="12" t="s">
        <v>4893</v>
      </c>
      <c r="R1335" s="12" t="s">
        <v>4894</v>
      </c>
      <c r="S1335" s="12">
        <v>0.53</v>
      </c>
      <c r="T1335" s="12">
        <v>139</v>
      </c>
      <c r="U1335" s="12">
        <v>2013</v>
      </c>
      <c r="V1335" s="12">
        <v>2</v>
      </c>
      <c r="W1335" s="12">
        <v>0.11814866</v>
      </c>
      <c r="X1335" s="12">
        <v>0.16339002999999999</v>
      </c>
      <c r="Y1335" s="12">
        <v>0.41869699999999999</v>
      </c>
      <c r="Z1335" s="12">
        <v>0.89695369999999996</v>
      </c>
      <c r="AA1335" s="12" t="s">
        <v>39</v>
      </c>
      <c r="AB1335" s="12">
        <v>0</v>
      </c>
    </row>
    <row r="1336" spans="7:28" ht="16" x14ac:dyDescent="0.2">
      <c r="G1336" s="12" t="s">
        <v>5798</v>
      </c>
      <c r="H1336" s="12">
        <v>4</v>
      </c>
      <c r="I1336" s="12">
        <v>0</v>
      </c>
      <c r="J1336" s="12" t="s">
        <v>4729</v>
      </c>
      <c r="K1336" s="12">
        <v>2015</v>
      </c>
      <c r="L1336" s="12" t="s">
        <v>5799</v>
      </c>
      <c r="M1336" s="12">
        <v>20539278</v>
      </c>
      <c r="N1336" s="12" t="s">
        <v>44</v>
      </c>
      <c r="O1336" s="12" t="s">
        <v>485</v>
      </c>
      <c r="P1336" s="14">
        <v>42227</v>
      </c>
      <c r="Q1336" s="12" t="s">
        <v>5868</v>
      </c>
      <c r="R1336" s="12" t="s">
        <v>2506</v>
      </c>
      <c r="S1336" s="12">
        <v>4.71</v>
      </c>
      <c r="T1336" s="12">
        <v>39</v>
      </c>
      <c r="U1336" s="12">
        <v>2004</v>
      </c>
      <c r="V1336" s="12">
        <v>11</v>
      </c>
      <c r="W1336" s="12">
        <v>-1.0995010999999999</v>
      </c>
      <c r="X1336" s="12">
        <v>-0.80745710000000004</v>
      </c>
      <c r="Y1336" s="12">
        <v>-0.56772420000000001</v>
      </c>
      <c r="Z1336" s="12">
        <v>0.54837292999999998</v>
      </c>
      <c r="AA1336" s="12" t="s">
        <v>131</v>
      </c>
      <c r="AB1336" s="12">
        <v>0</v>
      </c>
    </row>
    <row r="1337" spans="7:28" ht="16" x14ac:dyDescent="0.2">
      <c r="G1337" s="12" t="s">
        <v>1974</v>
      </c>
      <c r="H1337" s="12">
        <v>126</v>
      </c>
      <c r="I1337" s="12">
        <v>247</v>
      </c>
      <c r="J1337" s="12" t="s">
        <v>11</v>
      </c>
      <c r="K1337" s="12">
        <v>2015</v>
      </c>
      <c r="L1337" s="12" t="s">
        <v>1975</v>
      </c>
      <c r="M1337" s="12">
        <v>2956914110</v>
      </c>
      <c r="N1337" s="12" t="s">
        <v>35</v>
      </c>
      <c r="O1337" s="12" t="s">
        <v>287</v>
      </c>
      <c r="P1337" s="14">
        <v>42229</v>
      </c>
      <c r="Q1337" s="12" t="s">
        <v>2032</v>
      </c>
      <c r="R1337" s="12" t="s">
        <v>2033</v>
      </c>
      <c r="S1337" s="12">
        <v>0.26</v>
      </c>
      <c r="T1337" s="12">
        <v>1171</v>
      </c>
      <c r="U1337" s="12">
        <v>1972</v>
      </c>
      <c r="V1337" s="12">
        <v>43</v>
      </c>
      <c r="W1337" s="12">
        <v>-1.0322239</v>
      </c>
      <c r="X1337" s="12">
        <v>-0.8130155</v>
      </c>
      <c r="Y1337" s="12">
        <v>-0.62023910000000004</v>
      </c>
      <c r="Z1337" s="12">
        <v>0.52452102</v>
      </c>
      <c r="AA1337" s="12" t="s">
        <v>43</v>
      </c>
      <c r="AB1337" s="12">
        <v>1</v>
      </c>
    </row>
    <row r="1338" spans="7:28" ht="16" x14ac:dyDescent="0.2">
      <c r="G1338" s="12" t="s">
        <v>4737</v>
      </c>
      <c r="H1338" s="12">
        <v>113</v>
      </c>
      <c r="I1338" s="12">
        <v>48</v>
      </c>
      <c r="J1338" s="12" t="s">
        <v>4729</v>
      </c>
      <c r="K1338" s="12">
        <v>2015</v>
      </c>
      <c r="L1338" s="12" t="s">
        <v>4738</v>
      </c>
      <c r="M1338" s="12">
        <v>49417902.399999999</v>
      </c>
      <c r="N1338" s="12" t="s">
        <v>35</v>
      </c>
      <c r="O1338" s="12" t="s">
        <v>36</v>
      </c>
      <c r="P1338" s="14">
        <v>42229</v>
      </c>
      <c r="Q1338" s="12" t="s">
        <v>4793</v>
      </c>
      <c r="R1338" s="12" t="s">
        <v>4794</v>
      </c>
      <c r="S1338" s="12">
        <v>0.02</v>
      </c>
      <c r="T1338" s="12">
        <v>143</v>
      </c>
      <c r="U1338" s="12">
        <v>2009</v>
      </c>
      <c r="V1338" s="12">
        <v>6</v>
      </c>
      <c r="W1338" s="12">
        <v>-1.0322239</v>
      </c>
      <c r="X1338" s="12">
        <v>-0.8130155</v>
      </c>
      <c r="Y1338" s="12">
        <v>-0.62023910000000004</v>
      </c>
      <c r="Z1338" s="12">
        <v>0.52452102</v>
      </c>
      <c r="AA1338" s="12" t="s">
        <v>39</v>
      </c>
      <c r="AB1338" s="12">
        <v>0</v>
      </c>
    </row>
    <row r="1339" spans="7:28" ht="16" x14ac:dyDescent="0.2">
      <c r="G1339" s="12" t="s">
        <v>4443</v>
      </c>
      <c r="H1339" s="12">
        <v>74</v>
      </c>
      <c r="I1339" s="12">
        <v>70</v>
      </c>
      <c r="J1339" s="12" t="s">
        <v>4092</v>
      </c>
      <c r="K1339" s="12">
        <v>2015</v>
      </c>
      <c r="L1339" s="12" t="s">
        <v>4444</v>
      </c>
      <c r="M1339" s="12">
        <v>4058265.7209999999</v>
      </c>
      <c r="N1339" s="12" t="s">
        <v>118</v>
      </c>
      <c r="O1339" s="12" t="s">
        <v>678</v>
      </c>
      <c r="P1339" s="14">
        <v>42256</v>
      </c>
      <c r="Q1339" s="12" t="s">
        <v>4481</v>
      </c>
      <c r="R1339" s="12" t="s">
        <v>4482</v>
      </c>
      <c r="S1339" s="12">
        <v>16.05</v>
      </c>
      <c r="T1339" s="12">
        <v>94</v>
      </c>
      <c r="U1339" s="12">
        <v>2012</v>
      </c>
      <c r="V1339" s="12">
        <v>3</v>
      </c>
      <c r="W1339" s="12">
        <v>-0.73914429999999998</v>
      </c>
      <c r="X1339" s="12">
        <v>-1.7943172999999999</v>
      </c>
      <c r="Y1339" s="12">
        <v>-2.6025054000000001</v>
      </c>
      <c r="Z1339" s="12">
        <v>-1.8268800999999999</v>
      </c>
      <c r="AA1339" s="12" t="s">
        <v>131</v>
      </c>
      <c r="AB1339" s="12">
        <v>0</v>
      </c>
    </row>
    <row r="1340" spans="7:28" ht="16" x14ac:dyDescent="0.2">
      <c r="G1340" s="12" t="s">
        <v>4875</v>
      </c>
      <c r="H1340" s="12">
        <v>124</v>
      </c>
      <c r="I1340" s="12">
        <v>37</v>
      </c>
      <c r="J1340" s="12" t="s">
        <v>4729</v>
      </c>
      <c r="K1340" s="12">
        <v>2015</v>
      </c>
      <c r="L1340" s="12" t="s">
        <v>4876</v>
      </c>
      <c r="M1340" s="12">
        <v>5717258920</v>
      </c>
      <c r="N1340" s="12" t="s">
        <v>111</v>
      </c>
      <c r="O1340" s="12" t="s">
        <v>1672</v>
      </c>
      <c r="P1340" s="14">
        <v>42264</v>
      </c>
      <c r="Q1340" s="12" t="s">
        <v>697</v>
      </c>
      <c r="R1340" s="12" t="s">
        <v>4916</v>
      </c>
      <c r="S1340" s="12">
        <v>0.18</v>
      </c>
      <c r="T1340" s="12">
        <v>13000</v>
      </c>
      <c r="U1340" s="12">
        <v>2015</v>
      </c>
      <c r="V1340" s="12">
        <v>0</v>
      </c>
      <c r="W1340" s="12">
        <v>0.45764269000000002</v>
      </c>
      <c r="X1340" s="12">
        <v>-0.85083540000000002</v>
      </c>
      <c r="Y1340" s="12">
        <v>-1.4724946000000001</v>
      </c>
      <c r="Z1340" s="12">
        <v>-1.0147804</v>
      </c>
      <c r="AA1340" s="12" t="s">
        <v>48</v>
      </c>
      <c r="AB1340" s="12">
        <v>0</v>
      </c>
    </row>
    <row r="1341" spans="7:28" ht="16" x14ac:dyDescent="0.2">
      <c r="G1341" s="12" t="s">
        <v>5610</v>
      </c>
      <c r="H1341" s="12">
        <v>116</v>
      </c>
      <c r="I1341" s="12">
        <v>3</v>
      </c>
      <c r="J1341" s="12" t="s">
        <v>4729</v>
      </c>
      <c r="K1341" s="12">
        <v>2015</v>
      </c>
      <c r="L1341" s="12" t="s">
        <v>5611</v>
      </c>
      <c r="M1341" s="12">
        <v>1211081090</v>
      </c>
      <c r="N1341" s="12" t="s">
        <v>44</v>
      </c>
      <c r="O1341" s="12" t="s">
        <v>759</v>
      </c>
      <c r="P1341" s="14">
        <v>42264</v>
      </c>
      <c r="Q1341" s="12" t="s">
        <v>5656</v>
      </c>
      <c r="R1341" s="12" t="s">
        <v>5657</v>
      </c>
      <c r="S1341" s="12">
        <v>1.27</v>
      </c>
      <c r="T1341" s="12">
        <v>139</v>
      </c>
      <c r="U1341" s="12">
        <v>2008</v>
      </c>
      <c r="V1341" s="12">
        <v>7</v>
      </c>
      <c r="W1341" s="12">
        <v>0.45764269000000002</v>
      </c>
      <c r="X1341" s="12">
        <v>-0.85083540000000002</v>
      </c>
      <c r="Y1341" s="12">
        <v>-1.4724946000000001</v>
      </c>
      <c r="Z1341" s="12">
        <v>-1.0147804</v>
      </c>
      <c r="AA1341" s="12" t="s">
        <v>39</v>
      </c>
      <c r="AB1341" s="12">
        <v>0</v>
      </c>
    </row>
    <row r="1342" spans="7:28" ht="16" x14ac:dyDescent="0.2">
      <c r="G1342" s="12" t="s">
        <v>1800</v>
      </c>
      <c r="H1342" s="12">
        <v>133</v>
      </c>
      <c r="I1342" s="12">
        <v>249</v>
      </c>
      <c r="J1342" s="12" t="s">
        <v>11</v>
      </c>
      <c r="K1342" s="12">
        <v>2015</v>
      </c>
      <c r="L1342" s="12" t="s">
        <v>1801</v>
      </c>
      <c r="M1342" s="12">
        <v>4198113492</v>
      </c>
      <c r="N1342" s="12" t="s">
        <v>44</v>
      </c>
      <c r="O1342" s="12" t="s">
        <v>199</v>
      </c>
      <c r="P1342" s="14">
        <v>42265</v>
      </c>
      <c r="Q1342" s="12" t="s">
        <v>1917</v>
      </c>
      <c r="R1342" s="12" t="s">
        <v>1918</v>
      </c>
      <c r="S1342" s="12">
        <v>0.27</v>
      </c>
      <c r="T1342" s="12">
        <v>1700</v>
      </c>
      <c r="U1342" s="12">
        <v>2004</v>
      </c>
      <c r="V1342" s="12">
        <v>11</v>
      </c>
      <c r="W1342" s="12">
        <v>-5.7172500000000001E-2</v>
      </c>
      <c r="X1342" s="12">
        <v>-1.2682899999999999</v>
      </c>
      <c r="Y1342" s="12">
        <v>-1.9886775999999999</v>
      </c>
      <c r="Z1342" s="12">
        <v>-1.5329233</v>
      </c>
      <c r="AA1342" s="12" t="s">
        <v>43</v>
      </c>
      <c r="AB1342" s="12">
        <v>1</v>
      </c>
    </row>
    <row r="1343" spans="7:28" ht="16" x14ac:dyDescent="0.2">
      <c r="G1343" s="12" t="s">
        <v>5732</v>
      </c>
      <c r="H1343" s="12">
        <v>109</v>
      </c>
      <c r="I1343" s="12">
        <v>1</v>
      </c>
      <c r="J1343" s="12" t="s">
        <v>4729</v>
      </c>
      <c r="K1343" s="12">
        <v>2015</v>
      </c>
      <c r="L1343" s="12" t="s">
        <v>5733</v>
      </c>
      <c r="M1343" s="12">
        <v>171933559.19999999</v>
      </c>
      <c r="N1343" s="12" t="s">
        <v>111</v>
      </c>
      <c r="O1343" s="12" t="s">
        <v>122</v>
      </c>
      <c r="P1343" s="14">
        <v>42272</v>
      </c>
      <c r="Q1343" s="12" t="s">
        <v>5820</v>
      </c>
      <c r="R1343" s="12" t="s">
        <v>3887</v>
      </c>
      <c r="S1343" s="12">
        <v>0.06</v>
      </c>
      <c r="T1343" s="12">
        <v>3600</v>
      </c>
      <c r="U1343" s="12">
        <v>2014</v>
      </c>
      <c r="V1343" s="12">
        <v>1</v>
      </c>
      <c r="W1343" s="12">
        <v>-1.0118704000000001</v>
      </c>
      <c r="X1343" s="12">
        <v>-1.4149259999999999</v>
      </c>
      <c r="Y1343" s="12">
        <v>-2.1680606</v>
      </c>
      <c r="Z1343" s="12">
        <v>-1.9058959</v>
      </c>
      <c r="AA1343" s="12" t="s">
        <v>43</v>
      </c>
      <c r="AB1343" s="12">
        <v>0</v>
      </c>
    </row>
    <row r="1344" spans="7:28" ht="16" x14ac:dyDescent="0.2">
      <c r="G1344" s="12" t="s">
        <v>1802</v>
      </c>
      <c r="H1344" s="12">
        <v>132</v>
      </c>
      <c r="I1344" s="12">
        <v>249</v>
      </c>
      <c r="J1344" s="12" t="s">
        <v>11</v>
      </c>
      <c r="K1344" s="12">
        <v>2015</v>
      </c>
      <c r="L1344" s="12" t="s">
        <v>1803</v>
      </c>
      <c r="M1344" s="12">
        <v>722207250.89999998</v>
      </c>
      <c r="N1344" s="12" t="s">
        <v>97</v>
      </c>
      <c r="O1344" s="12" t="s">
        <v>1919</v>
      </c>
      <c r="P1344" s="14">
        <v>42277</v>
      </c>
      <c r="Q1344" s="12" t="s">
        <v>1920</v>
      </c>
      <c r="R1344" s="12" t="s">
        <v>1921</v>
      </c>
      <c r="S1344" s="12">
        <v>0.02</v>
      </c>
      <c r="T1344" s="12">
        <v>750</v>
      </c>
      <c r="U1344" s="12">
        <v>2014</v>
      </c>
      <c r="V1344" s="12">
        <v>1</v>
      </c>
      <c r="W1344" s="12">
        <v>-0.85695390000000005</v>
      </c>
      <c r="X1344" s="12">
        <v>-1.3665986000000001</v>
      </c>
      <c r="Y1344" s="12">
        <v>-2.1121808999999998</v>
      </c>
      <c r="Z1344" s="12">
        <v>-2.0172506000000001</v>
      </c>
      <c r="AA1344" s="12" t="s">
        <v>107</v>
      </c>
      <c r="AB1344" s="12">
        <v>1</v>
      </c>
    </row>
    <row r="1345" spans="7:28" ht="16" x14ac:dyDescent="0.2">
      <c r="G1345" s="12" t="s">
        <v>310</v>
      </c>
      <c r="H1345" s="12">
        <v>130</v>
      </c>
      <c r="I1345" s="12">
        <v>262</v>
      </c>
      <c r="J1345" s="12" t="s">
        <v>11</v>
      </c>
      <c r="K1345" s="12">
        <v>2015</v>
      </c>
      <c r="L1345" s="12" t="s">
        <v>311</v>
      </c>
      <c r="M1345" s="12">
        <v>3187616551</v>
      </c>
      <c r="N1345" s="12" t="s">
        <v>236</v>
      </c>
      <c r="O1345" s="12" t="s">
        <v>384</v>
      </c>
      <c r="P1345" s="14">
        <v>42278</v>
      </c>
      <c r="Q1345" s="12" t="s">
        <v>385</v>
      </c>
      <c r="R1345" s="12" t="s">
        <v>386</v>
      </c>
      <c r="S1345" s="12">
        <v>0.04</v>
      </c>
      <c r="T1345" s="12">
        <v>14000</v>
      </c>
      <c r="U1345" s="12">
        <v>1875</v>
      </c>
      <c r="V1345" s="12">
        <v>140</v>
      </c>
      <c r="W1345" s="12">
        <v>-0.65889679999999995</v>
      </c>
      <c r="X1345" s="12">
        <v>-1.2759311</v>
      </c>
      <c r="Y1345" s="12">
        <v>-2.0092572</v>
      </c>
      <c r="Z1345" s="12">
        <v>-1.9467536000000001</v>
      </c>
      <c r="AA1345" s="12" t="s">
        <v>48</v>
      </c>
      <c r="AB1345" s="12">
        <v>1</v>
      </c>
    </row>
    <row r="1346" spans="7:28" ht="16" x14ac:dyDescent="0.2">
      <c r="G1346" s="12" t="s">
        <v>3624</v>
      </c>
      <c r="H1346" s="12">
        <v>131</v>
      </c>
      <c r="I1346" s="12">
        <v>137</v>
      </c>
      <c r="J1346" s="12" t="s">
        <v>3480</v>
      </c>
      <c r="K1346" s="12">
        <v>2015</v>
      </c>
      <c r="L1346" s="12" t="s">
        <v>3625</v>
      </c>
      <c r="M1346" s="12">
        <v>821535668.20000005</v>
      </c>
      <c r="N1346" s="12" t="s">
        <v>44</v>
      </c>
      <c r="O1346" s="12" t="s">
        <v>364</v>
      </c>
      <c r="P1346" s="14">
        <v>42278</v>
      </c>
      <c r="Q1346" s="12" t="s">
        <v>497</v>
      </c>
      <c r="R1346" s="12" t="s">
        <v>3653</v>
      </c>
      <c r="S1346" s="12">
        <v>0.17</v>
      </c>
      <c r="T1346" s="12">
        <v>10600</v>
      </c>
      <c r="U1346" s="12">
        <v>2004</v>
      </c>
      <c r="V1346" s="12">
        <v>11</v>
      </c>
      <c r="W1346" s="12">
        <v>-0.65889679999999995</v>
      </c>
      <c r="X1346" s="12">
        <v>-1.2759311</v>
      </c>
      <c r="Y1346" s="12">
        <v>-2.0092572</v>
      </c>
      <c r="Z1346" s="12">
        <v>-1.9467536000000001</v>
      </c>
      <c r="AA1346" s="12" t="s">
        <v>48</v>
      </c>
      <c r="AB1346" s="12">
        <v>1</v>
      </c>
    </row>
    <row r="1347" spans="7:28" ht="16" x14ac:dyDescent="0.2">
      <c r="G1347" s="12" t="s">
        <v>4385</v>
      </c>
      <c r="H1347" s="12">
        <v>114</v>
      </c>
      <c r="I1347" s="12">
        <v>75</v>
      </c>
      <c r="J1347" s="12" t="s">
        <v>4092</v>
      </c>
      <c r="K1347" s="12">
        <v>2015</v>
      </c>
      <c r="L1347" s="12" t="s">
        <v>4386</v>
      </c>
      <c r="M1347" s="12">
        <v>1936966517</v>
      </c>
      <c r="N1347" s="12" t="s">
        <v>44</v>
      </c>
      <c r="O1347" s="12" t="s">
        <v>199</v>
      </c>
      <c r="P1347" s="14">
        <v>42279</v>
      </c>
      <c r="Q1347" s="12" t="s">
        <v>1383</v>
      </c>
      <c r="R1347" s="12" t="s">
        <v>4406</v>
      </c>
      <c r="S1347" s="12">
        <v>1.1399999999999999</v>
      </c>
      <c r="T1347" s="12">
        <v>495</v>
      </c>
      <c r="U1347" s="12">
        <v>2000</v>
      </c>
      <c r="V1347" s="12">
        <v>15</v>
      </c>
      <c r="W1347" s="12">
        <v>0.26073290999999998</v>
      </c>
      <c r="X1347" s="12">
        <v>-0.89855220000000002</v>
      </c>
      <c r="Y1347" s="12">
        <v>-1.5825541000000001</v>
      </c>
      <c r="Z1347" s="12">
        <v>-1.5226888999999999</v>
      </c>
      <c r="AA1347" s="12" t="s">
        <v>39</v>
      </c>
      <c r="AB1347" s="12">
        <v>0</v>
      </c>
    </row>
    <row r="1348" spans="7:28" ht="16" x14ac:dyDescent="0.2">
      <c r="G1348" s="12" t="s">
        <v>3286</v>
      </c>
      <c r="H1348" s="12">
        <v>126</v>
      </c>
      <c r="I1348" s="12">
        <v>170</v>
      </c>
      <c r="J1348" s="12" t="s">
        <v>2855</v>
      </c>
      <c r="K1348" s="12">
        <v>2015</v>
      </c>
      <c r="L1348" s="12" t="s">
        <v>3287</v>
      </c>
      <c r="M1348" s="12">
        <v>542678156.79999995</v>
      </c>
      <c r="N1348" s="12" t="s">
        <v>35</v>
      </c>
      <c r="O1348" s="12" t="s">
        <v>40</v>
      </c>
      <c r="P1348" s="14">
        <v>42285</v>
      </c>
      <c r="Q1348" s="12" t="s">
        <v>203</v>
      </c>
      <c r="R1348" s="12" t="s">
        <v>3298</v>
      </c>
      <c r="S1348" s="12">
        <v>0.18</v>
      </c>
      <c r="T1348" s="12">
        <v>375</v>
      </c>
      <c r="U1348" s="12">
        <v>2008</v>
      </c>
      <c r="V1348" s="12">
        <v>7</v>
      </c>
      <c r="W1348" s="12">
        <v>1.8015080800000001</v>
      </c>
      <c r="X1348" s="12">
        <v>-5.3560799999999999E-2</v>
      </c>
      <c r="Y1348" s="12">
        <v>-0.64837679999999998</v>
      </c>
      <c r="Z1348" s="12">
        <v>-0.58029319999999995</v>
      </c>
      <c r="AA1348" s="12" t="s">
        <v>39</v>
      </c>
      <c r="AB1348" s="12">
        <v>1</v>
      </c>
    </row>
    <row r="1349" spans="7:28" ht="16" x14ac:dyDescent="0.2">
      <c r="G1349" s="12" t="s">
        <v>3744</v>
      </c>
      <c r="H1349" s="12">
        <v>128</v>
      </c>
      <c r="I1349" s="12">
        <v>127</v>
      </c>
      <c r="J1349" s="12" t="s">
        <v>3480</v>
      </c>
      <c r="K1349" s="12">
        <v>2015</v>
      </c>
      <c r="L1349" s="12" t="s">
        <v>3745</v>
      </c>
      <c r="M1349" s="12">
        <v>1053698502</v>
      </c>
      <c r="N1349" s="12" t="s">
        <v>44</v>
      </c>
      <c r="O1349" s="12" t="s">
        <v>218</v>
      </c>
      <c r="P1349" s="14">
        <v>42285</v>
      </c>
      <c r="Q1349" s="12" t="s">
        <v>3764</v>
      </c>
      <c r="R1349" s="12" t="s">
        <v>3765</v>
      </c>
      <c r="S1349" s="12">
        <v>3.76</v>
      </c>
      <c r="T1349" s="12">
        <v>92</v>
      </c>
      <c r="U1349" s="12">
        <v>2010</v>
      </c>
      <c r="V1349" s="12">
        <v>5</v>
      </c>
      <c r="W1349" s="12">
        <v>1.8015080800000001</v>
      </c>
      <c r="X1349" s="12">
        <v>-5.3560799999999999E-2</v>
      </c>
      <c r="Y1349" s="12">
        <v>-0.64837679999999998</v>
      </c>
      <c r="Z1349" s="12">
        <v>-0.58029319999999995</v>
      </c>
      <c r="AA1349" s="12" t="s">
        <v>131</v>
      </c>
      <c r="AB1349" s="12">
        <v>0</v>
      </c>
    </row>
    <row r="1350" spans="7:28" ht="16" x14ac:dyDescent="0.2">
      <c r="G1350" s="12" t="s">
        <v>4680</v>
      </c>
      <c r="H1350" s="12">
        <v>127</v>
      </c>
      <c r="I1350" s="12">
        <v>51</v>
      </c>
      <c r="J1350" s="12" t="s">
        <v>4092</v>
      </c>
      <c r="K1350" s="12">
        <v>2015</v>
      </c>
      <c r="L1350" s="12" t="s">
        <v>4681</v>
      </c>
      <c r="M1350" s="12">
        <v>14131401665</v>
      </c>
      <c r="N1350" s="12" t="s">
        <v>150</v>
      </c>
      <c r="O1350" s="12" t="s">
        <v>151</v>
      </c>
      <c r="P1350" s="14">
        <v>42292</v>
      </c>
      <c r="Q1350" s="12" t="s">
        <v>4701</v>
      </c>
      <c r="R1350" s="12" t="s">
        <v>2442</v>
      </c>
      <c r="S1350" s="12">
        <v>0.04</v>
      </c>
      <c r="T1350" s="12">
        <v>22000</v>
      </c>
      <c r="U1350" s="12">
        <v>1971</v>
      </c>
      <c r="V1350" s="12">
        <v>44</v>
      </c>
      <c r="W1350" s="12">
        <v>1.4239915599999999</v>
      </c>
      <c r="X1350" s="12">
        <v>0.16163000999999999</v>
      </c>
      <c r="Y1350" s="12">
        <v>-0.45287739999999999</v>
      </c>
      <c r="Z1350" s="12">
        <v>-0.4684606</v>
      </c>
      <c r="AA1350" s="12" t="s">
        <v>48</v>
      </c>
      <c r="AB1350" s="12">
        <v>0</v>
      </c>
    </row>
    <row r="1351" spans="7:28" ht="16" x14ac:dyDescent="0.2">
      <c r="G1351" s="12" t="s">
        <v>5506</v>
      </c>
      <c r="H1351" s="12">
        <v>128</v>
      </c>
      <c r="I1351" s="12">
        <v>4</v>
      </c>
      <c r="J1351" s="12" t="s">
        <v>4729</v>
      </c>
      <c r="K1351" s="12">
        <v>2015</v>
      </c>
      <c r="L1351" s="12" t="s">
        <v>5507</v>
      </c>
      <c r="M1351" s="12">
        <v>1044933995</v>
      </c>
      <c r="N1351" s="12" t="s">
        <v>118</v>
      </c>
      <c r="O1351" s="12" t="s">
        <v>885</v>
      </c>
      <c r="P1351" s="14">
        <v>42304</v>
      </c>
      <c r="Q1351" s="12" t="s">
        <v>2172</v>
      </c>
      <c r="R1351" s="12" t="s">
        <v>5567</v>
      </c>
      <c r="S1351" s="12">
        <v>0.18</v>
      </c>
      <c r="T1351" s="12">
        <v>4500</v>
      </c>
      <c r="U1351" s="12">
        <v>2015</v>
      </c>
      <c r="V1351" s="12">
        <v>0</v>
      </c>
      <c r="W1351" s="12">
        <v>1.2331653300000001</v>
      </c>
      <c r="X1351" s="12">
        <v>0.90312446999999996</v>
      </c>
      <c r="Y1351" s="12">
        <v>0.19092466</v>
      </c>
      <c r="Z1351" s="12">
        <v>0.16707584</v>
      </c>
      <c r="AA1351" s="12" t="s">
        <v>43</v>
      </c>
      <c r="AB1351" s="12">
        <v>0</v>
      </c>
    </row>
    <row r="1352" spans="7:28" ht="16" x14ac:dyDescent="0.2">
      <c r="G1352" s="12" t="s">
        <v>4538</v>
      </c>
      <c r="H1352" s="12">
        <v>28</v>
      </c>
      <c r="I1352" s="12">
        <v>65</v>
      </c>
      <c r="J1352" s="12" t="s">
        <v>4092</v>
      </c>
      <c r="K1352" s="12">
        <v>2015</v>
      </c>
      <c r="L1352" s="12" t="s">
        <v>4539</v>
      </c>
      <c r="M1352" s="12">
        <v>46034043.479999997</v>
      </c>
      <c r="N1352" s="12" t="s">
        <v>111</v>
      </c>
      <c r="O1352" s="12" t="s">
        <v>125</v>
      </c>
      <c r="P1352" s="14">
        <v>42305</v>
      </c>
      <c r="Q1352" s="12" t="s">
        <v>4544</v>
      </c>
      <c r="R1352" s="12" t="s">
        <v>4545</v>
      </c>
      <c r="S1352" s="12">
        <v>0.08</v>
      </c>
      <c r="T1352" s="12">
        <v>28</v>
      </c>
      <c r="U1352" s="12">
        <v>2013</v>
      </c>
      <c r="V1352" s="12">
        <v>2</v>
      </c>
      <c r="W1352" s="12">
        <v>1.55272115</v>
      </c>
      <c r="X1352" s="12">
        <v>1.2642166100000001</v>
      </c>
      <c r="Y1352" s="12">
        <v>0.54422451000000005</v>
      </c>
      <c r="Z1352" s="12">
        <v>0.601406</v>
      </c>
      <c r="AA1352" s="12" t="s">
        <v>131</v>
      </c>
      <c r="AB1352" s="12">
        <v>0</v>
      </c>
    </row>
    <row r="1353" spans="7:28" ht="16" x14ac:dyDescent="0.2">
      <c r="G1353" s="12" t="s">
        <v>1988</v>
      </c>
      <c r="H1353" s="12">
        <v>143</v>
      </c>
      <c r="I1353" s="12">
        <v>246</v>
      </c>
      <c r="J1353" s="12" t="s">
        <v>11</v>
      </c>
      <c r="K1353" s="12">
        <v>2015</v>
      </c>
      <c r="L1353" s="12" t="s">
        <v>1989</v>
      </c>
      <c r="M1353" s="12">
        <v>1402828108</v>
      </c>
      <c r="N1353" s="12" t="s">
        <v>111</v>
      </c>
      <c r="O1353" s="12" t="s">
        <v>128</v>
      </c>
      <c r="P1353" s="14">
        <v>42306</v>
      </c>
      <c r="Q1353" s="12" t="s">
        <v>2045</v>
      </c>
      <c r="R1353" s="12" t="s">
        <v>2046</v>
      </c>
      <c r="S1353" s="12">
        <v>0.1</v>
      </c>
      <c r="T1353" s="12">
        <v>342</v>
      </c>
      <c r="U1353" s="12">
        <v>2015</v>
      </c>
      <c r="V1353" s="12">
        <v>0</v>
      </c>
      <c r="W1353" s="12">
        <v>1.4691604</v>
      </c>
      <c r="X1353" s="12">
        <v>1.2620973499999999</v>
      </c>
      <c r="Y1353" s="12">
        <v>0.53324612999999998</v>
      </c>
      <c r="Z1353" s="12">
        <v>0.57859976999999996</v>
      </c>
      <c r="AA1353" s="12" t="s">
        <v>39</v>
      </c>
      <c r="AB1353" s="12">
        <v>1</v>
      </c>
    </row>
    <row r="1354" spans="7:28" ht="16" x14ac:dyDescent="0.2">
      <c r="G1354" s="12" t="s">
        <v>2743</v>
      </c>
      <c r="H1354" s="12">
        <v>127</v>
      </c>
      <c r="I1354" s="12">
        <v>210</v>
      </c>
      <c r="J1354" s="12" t="s">
        <v>11</v>
      </c>
      <c r="K1354" s="12">
        <v>2015</v>
      </c>
      <c r="L1354" s="12" t="s">
        <v>2744</v>
      </c>
      <c r="M1354" s="12">
        <v>489673225</v>
      </c>
      <c r="N1354" s="12" t="s">
        <v>35</v>
      </c>
      <c r="O1354" s="12" t="s">
        <v>40</v>
      </c>
      <c r="P1354" s="14">
        <v>42310</v>
      </c>
      <c r="Q1354" s="12" t="s">
        <v>2782</v>
      </c>
      <c r="R1354" s="12" t="s">
        <v>2783</v>
      </c>
      <c r="S1354" s="12">
        <v>0.06</v>
      </c>
      <c r="T1354" s="12">
        <v>353</v>
      </c>
      <c r="U1354" s="12">
        <v>2006</v>
      </c>
      <c r="V1354" s="12">
        <v>9</v>
      </c>
      <c r="W1354" s="12">
        <v>1.8405062999999999</v>
      </c>
      <c r="X1354" s="12">
        <v>1.49825524</v>
      </c>
      <c r="Y1354" s="12">
        <v>0.74478588999999995</v>
      </c>
      <c r="Z1354" s="12">
        <v>0.82999339000000005</v>
      </c>
      <c r="AA1354" s="12" t="s">
        <v>39</v>
      </c>
      <c r="AB1354" s="12">
        <v>1</v>
      </c>
    </row>
    <row r="1355" spans="7:28" ht="16" x14ac:dyDescent="0.2">
      <c r="G1355" s="12" t="s">
        <v>3292</v>
      </c>
      <c r="H1355" s="12">
        <v>42</v>
      </c>
      <c r="I1355" s="12">
        <v>170</v>
      </c>
      <c r="J1355" s="12" t="s">
        <v>2855</v>
      </c>
      <c r="K1355" s="12">
        <v>2015</v>
      </c>
      <c r="L1355" s="12" t="s">
        <v>3293</v>
      </c>
      <c r="M1355" s="12">
        <v>22870048.390000001</v>
      </c>
      <c r="N1355" s="12" t="s">
        <v>118</v>
      </c>
      <c r="O1355" s="12" t="s">
        <v>226</v>
      </c>
      <c r="P1355" s="14">
        <v>42312</v>
      </c>
      <c r="Q1355" s="12" t="s">
        <v>3308</v>
      </c>
      <c r="R1355" s="12" t="s">
        <v>3309</v>
      </c>
      <c r="S1355" s="12">
        <v>0.3</v>
      </c>
      <c r="T1355" s="12">
        <v>1700</v>
      </c>
      <c r="U1355" s="12">
        <v>2001</v>
      </c>
      <c r="V1355" s="12">
        <v>14</v>
      </c>
      <c r="W1355" s="12">
        <v>1.48654997</v>
      </c>
      <c r="X1355" s="12">
        <v>1.45771677</v>
      </c>
      <c r="Y1355" s="12">
        <v>0.71867042999999997</v>
      </c>
      <c r="Z1355" s="12">
        <v>0.78906038999999994</v>
      </c>
      <c r="AA1355" s="12" t="s">
        <v>43</v>
      </c>
      <c r="AB1355" s="12">
        <v>1</v>
      </c>
    </row>
    <row r="1356" spans="7:28" ht="16" x14ac:dyDescent="0.2">
      <c r="G1356" s="12" t="s">
        <v>5464</v>
      </c>
      <c r="H1356" s="12">
        <v>112</v>
      </c>
      <c r="I1356" s="12">
        <v>7</v>
      </c>
      <c r="J1356" s="12" t="s">
        <v>4729</v>
      </c>
      <c r="K1356" s="12">
        <v>2015</v>
      </c>
      <c r="L1356" s="12" t="s">
        <v>5465</v>
      </c>
      <c r="M1356" s="12">
        <v>66276861</v>
      </c>
      <c r="N1356" s="12" t="s">
        <v>236</v>
      </c>
      <c r="O1356" s="12" t="s">
        <v>2601</v>
      </c>
      <c r="P1356" s="14">
        <v>42312</v>
      </c>
      <c r="Q1356" s="12" t="s">
        <v>5529</v>
      </c>
      <c r="R1356" s="12" t="s">
        <v>5530</v>
      </c>
      <c r="S1356" s="12">
        <v>0.21</v>
      </c>
      <c r="T1356" s="12">
        <v>1862</v>
      </c>
      <c r="U1356" s="12">
        <v>1993</v>
      </c>
      <c r="V1356" s="12">
        <v>22</v>
      </c>
      <c r="W1356" s="12">
        <v>1.48654997</v>
      </c>
      <c r="X1356" s="12">
        <v>1.45771677</v>
      </c>
      <c r="Y1356" s="12">
        <v>0.71867042999999997</v>
      </c>
      <c r="Z1356" s="12">
        <v>0.78906038999999994</v>
      </c>
      <c r="AA1356" s="12" t="s">
        <v>43</v>
      </c>
      <c r="AB1356" s="12">
        <v>0</v>
      </c>
    </row>
    <row r="1357" spans="7:28" ht="16" x14ac:dyDescent="0.2">
      <c r="G1357" s="12" t="s">
        <v>588</v>
      </c>
      <c r="H1357" s="12">
        <v>115</v>
      </c>
      <c r="I1357" s="12">
        <v>262</v>
      </c>
      <c r="J1357" s="12" t="s">
        <v>11</v>
      </c>
      <c r="K1357" s="12">
        <v>2015</v>
      </c>
      <c r="L1357" s="12" t="s">
        <v>589</v>
      </c>
      <c r="M1357" s="12">
        <v>863869959.20000005</v>
      </c>
      <c r="N1357" s="12" t="s">
        <v>35</v>
      </c>
      <c r="O1357" s="12" t="s">
        <v>637</v>
      </c>
      <c r="P1357" s="14">
        <v>42317</v>
      </c>
      <c r="Q1357" s="12" t="s">
        <v>711</v>
      </c>
      <c r="R1357" s="12" t="s">
        <v>712</v>
      </c>
      <c r="S1357" s="12">
        <v>0.34</v>
      </c>
      <c r="T1357" s="12">
        <v>71</v>
      </c>
      <c r="U1357" s="12">
        <v>1976</v>
      </c>
      <c r="V1357" s="12">
        <v>39</v>
      </c>
      <c r="W1357" s="12">
        <v>0.50154750000000003</v>
      </c>
      <c r="X1357" s="12">
        <v>1.0969043199999999</v>
      </c>
      <c r="Y1357" s="12">
        <v>0.37933084</v>
      </c>
      <c r="Z1357" s="12">
        <v>0.34018830999999999</v>
      </c>
      <c r="AA1357" s="12" t="s">
        <v>131</v>
      </c>
      <c r="AB1357" s="12">
        <v>1</v>
      </c>
    </row>
    <row r="1358" spans="7:28" ht="16" x14ac:dyDescent="0.2">
      <c r="G1358" s="12" t="s">
        <v>3686</v>
      </c>
      <c r="H1358" s="12">
        <v>135</v>
      </c>
      <c r="I1358" s="12">
        <v>132</v>
      </c>
      <c r="J1358" s="12" t="s">
        <v>3480</v>
      </c>
      <c r="K1358" s="12">
        <v>2015</v>
      </c>
      <c r="L1358" s="12" t="s">
        <v>3687</v>
      </c>
      <c r="M1358" s="12">
        <v>1195563490</v>
      </c>
      <c r="N1358" s="12" t="s">
        <v>44</v>
      </c>
      <c r="O1358" s="12" t="s">
        <v>218</v>
      </c>
      <c r="P1358" s="14">
        <v>42319</v>
      </c>
      <c r="Q1358" s="12" t="s">
        <v>3715</v>
      </c>
      <c r="R1358" s="12" t="s">
        <v>3716</v>
      </c>
      <c r="S1358" s="12">
        <v>1.49</v>
      </c>
      <c r="T1358" s="12">
        <v>168</v>
      </c>
      <c r="U1358" s="12">
        <v>2012</v>
      </c>
      <c r="V1358" s="12">
        <v>3</v>
      </c>
      <c r="W1358" s="12">
        <v>0.37104182000000002</v>
      </c>
      <c r="X1358" s="12">
        <v>1.0606189500000001</v>
      </c>
      <c r="Y1358" s="12">
        <v>0.33419032999999998</v>
      </c>
      <c r="Z1358" s="12">
        <v>0.27156791000000002</v>
      </c>
      <c r="AA1358" s="12" t="s">
        <v>39</v>
      </c>
      <c r="AB1358" s="12">
        <v>1</v>
      </c>
    </row>
    <row r="1359" spans="7:28" ht="16" x14ac:dyDescent="0.2">
      <c r="G1359" s="12" t="s">
        <v>3922</v>
      </c>
      <c r="H1359" s="12">
        <v>123</v>
      </c>
      <c r="I1359" s="12">
        <v>110</v>
      </c>
      <c r="J1359" s="12" t="s">
        <v>3480</v>
      </c>
      <c r="K1359" s="12">
        <v>2015</v>
      </c>
      <c r="L1359" s="12" t="s">
        <v>3923</v>
      </c>
      <c r="M1359" s="12">
        <v>594457055.70000005</v>
      </c>
      <c r="N1359" s="12" t="s">
        <v>35</v>
      </c>
      <c r="O1359" s="12" t="s">
        <v>40</v>
      </c>
      <c r="P1359" s="14">
        <v>42319</v>
      </c>
      <c r="Q1359" s="12" t="s">
        <v>3960</v>
      </c>
      <c r="R1359" s="12" t="s">
        <v>3961</v>
      </c>
      <c r="S1359" s="12">
        <v>0.62</v>
      </c>
      <c r="T1359" s="12">
        <v>526</v>
      </c>
      <c r="U1359" s="12">
        <v>2002</v>
      </c>
      <c r="V1359" s="12">
        <v>13</v>
      </c>
      <c r="W1359" s="12">
        <v>0.37104182000000002</v>
      </c>
      <c r="X1359" s="12">
        <v>1.0606189500000001</v>
      </c>
      <c r="Y1359" s="12">
        <v>0.33419032999999998</v>
      </c>
      <c r="Z1359" s="12">
        <v>0.27156791000000002</v>
      </c>
      <c r="AA1359" s="12" t="s">
        <v>107</v>
      </c>
      <c r="AB1359" s="12">
        <v>0</v>
      </c>
    </row>
    <row r="1360" spans="7:28" ht="16" x14ac:dyDescent="0.2">
      <c r="G1360" s="12" t="s">
        <v>2079</v>
      </c>
      <c r="H1360" s="12">
        <v>130</v>
      </c>
      <c r="I1360" s="12">
        <v>243</v>
      </c>
      <c r="J1360" s="12" t="s">
        <v>11</v>
      </c>
      <c r="K1360" s="12">
        <v>2015</v>
      </c>
      <c r="L1360" s="12" t="s">
        <v>2080</v>
      </c>
      <c r="M1360" s="12">
        <v>1395403733</v>
      </c>
      <c r="N1360" s="12" t="s">
        <v>118</v>
      </c>
      <c r="O1360" s="12" t="s">
        <v>226</v>
      </c>
      <c r="P1360" s="14">
        <v>42321</v>
      </c>
      <c r="Q1360" s="12" t="s">
        <v>2092</v>
      </c>
      <c r="R1360" s="12" t="s">
        <v>2093</v>
      </c>
      <c r="S1360" s="12">
        <v>0.43</v>
      </c>
      <c r="T1360" s="12">
        <v>1140</v>
      </c>
      <c r="U1360" s="12">
        <v>2008</v>
      </c>
      <c r="V1360" s="12">
        <v>7</v>
      </c>
      <c r="W1360" s="12">
        <v>-1.2835346999999999</v>
      </c>
      <c r="X1360" s="12">
        <v>0.31583128999999999</v>
      </c>
      <c r="Y1360" s="12">
        <v>-0.39913369999999998</v>
      </c>
      <c r="Z1360" s="12">
        <v>-0.67401549999999999</v>
      </c>
      <c r="AA1360" s="12" t="s">
        <v>43</v>
      </c>
      <c r="AB1360" s="12">
        <v>1</v>
      </c>
    </row>
    <row r="1361" spans="7:28" ht="16" x14ac:dyDescent="0.2">
      <c r="G1361" s="12" t="s">
        <v>3836</v>
      </c>
      <c r="H1361" s="12">
        <v>112</v>
      </c>
      <c r="I1361" s="12">
        <v>117</v>
      </c>
      <c r="J1361" s="12" t="s">
        <v>3480</v>
      </c>
      <c r="K1361" s="12">
        <v>2015</v>
      </c>
      <c r="L1361" s="12" t="s">
        <v>3837</v>
      </c>
      <c r="M1361" s="12">
        <v>107318840.8</v>
      </c>
      <c r="N1361" s="12" t="s">
        <v>44</v>
      </c>
      <c r="O1361" s="12" t="s">
        <v>218</v>
      </c>
      <c r="P1361" s="14">
        <v>42321</v>
      </c>
      <c r="Q1361" s="12" t="s">
        <v>3886</v>
      </c>
      <c r="R1361" s="12" t="s">
        <v>3887</v>
      </c>
      <c r="S1361" s="12">
        <v>23.12</v>
      </c>
      <c r="T1361" s="12">
        <v>38</v>
      </c>
      <c r="U1361" s="12">
        <v>2011</v>
      </c>
      <c r="V1361" s="12">
        <v>4</v>
      </c>
      <c r="W1361" s="12">
        <v>-1.2835346999999999</v>
      </c>
      <c r="X1361" s="12">
        <v>0.31583128999999999</v>
      </c>
      <c r="Y1361" s="12">
        <v>-0.39913369999999998</v>
      </c>
      <c r="Z1361" s="12">
        <v>-0.67401549999999999</v>
      </c>
      <c r="AA1361" s="12" t="s">
        <v>131</v>
      </c>
      <c r="AB1361" s="12">
        <v>0</v>
      </c>
    </row>
    <row r="1362" spans="7:28" ht="16" x14ac:dyDescent="0.2">
      <c r="G1362" s="12" t="s">
        <v>2075</v>
      </c>
      <c r="H1362" s="12">
        <v>134</v>
      </c>
      <c r="I1362" s="12">
        <v>243</v>
      </c>
      <c r="J1362" s="12" t="s">
        <v>11</v>
      </c>
      <c r="K1362" s="12">
        <v>2015</v>
      </c>
      <c r="L1362" s="12" t="s">
        <v>2076</v>
      </c>
      <c r="M1362" s="12">
        <v>18640636131</v>
      </c>
      <c r="N1362" s="12" t="s">
        <v>118</v>
      </c>
      <c r="O1362" s="12" t="s">
        <v>226</v>
      </c>
      <c r="P1362" s="14">
        <v>42327</v>
      </c>
      <c r="Q1362" s="12" t="s">
        <v>765</v>
      </c>
      <c r="R1362" s="12" t="s">
        <v>2089</v>
      </c>
      <c r="S1362" s="12">
        <v>0.3</v>
      </c>
      <c r="T1362" s="12">
        <v>2338</v>
      </c>
      <c r="U1362" s="12">
        <v>2009</v>
      </c>
      <c r="V1362" s="12">
        <v>6</v>
      </c>
      <c r="W1362" s="12">
        <v>0.35453673000000002</v>
      </c>
      <c r="X1362" s="12">
        <v>1.2561600399999999</v>
      </c>
      <c r="Y1362" s="12">
        <v>0.47707655999999998</v>
      </c>
      <c r="Z1362" s="12">
        <v>0.37893411999999999</v>
      </c>
      <c r="AA1362" s="12" t="s">
        <v>43</v>
      </c>
      <c r="AB1362" s="12">
        <v>1</v>
      </c>
    </row>
    <row r="1363" spans="7:28" ht="16" x14ac:dyDescent="0.2">
      <c r="G1363" s="12" t="s">
        <v>3081</v>
      </c>
      <c r="H1363" s="12">
        <v>134</v>
      </c>
      <c r="I1363" s="12">
        <v>186</v>
      </c>
      <c r="J1363" s="12" t="s">
        <v>2855</v>
      </c>
      <c r="K1363" s="12">
        <v>2015</v>
      </c>
      <c r="L1363" s="12" t="s">
        <v>3082</v>
      </c>
      <c r="M1363" s="12">
        <v>12696429585</v>
      </c>
      <c r="N1363" s="12" t="s">
        <v>118</v>
      </c>
      <c r="O1363" s="12" t="s">
        <v>411</v>
      </c>
      <c r="P1363" s="14">
        <v>42327</v>
      </c>
      <c r="Q1363" s="12" t="s">
        <v>3179</v>
      </c>
      <c r="R1363" s="12" t="s">
        <v>3180</v>
      </c>
      <c r="S1363" s="12">
        <v>0.09</v>
      </c>
      <c r="T1363" s="12">
        <v>1400</v>
      </c>
      <c r="U1363" s="12">
        <v>2009</v>
      </c>
      <c r="V1363" s="12">
        <v>6</v>
      </c>
      <c r="W1363" s="12">
        <v>0.35453673000000002</v>
      </c>
      <c r="X1363" s="12">
        <v>1.2561600399999999</v>
      </c>
      <c r="Y1363" s="12">
        <v>0.47707655999999998</v>
      </c>
      <c r="Z1363" s="12">
        <v>0.37893411999999999</v>
      </c>
      <c r="AA1363" s="12" t="s">
        <v>43</v>
      </c>
      <c r="AB1363" s="12">
        <v>1</v>
      </c>
    </row>
    <row r="1364" spans="7:28" ht="16" x14ac:dyDescent="0.2">
      <c r="G1364" s="12" t="s">
        <v>3320</v>
      </c>
      <c r="H1364" s="12">
        <v>140</v>
      </c>
      <c r="I1364" s="12">
        <v>168</v>
      </c>
      <c r="J1364" s="12" t="s">
        <v>2855</v>
      </c>
      <c r="K1364" s="12">
        <v>2015</v>
      </c>
      <c r="L1364" s="12" t="s">
        <v>3321</v>
      </c>
      <c r="M1364" s="12">
        <v>2162734500</v>
      </c>
      <c r="N1364" s="12" t="s">
        <v>118</v>
      </c>
      <c r="O1364" s="12" t="s">
        <v>226</v>
      </c>
      <c r="P1364" s="14">
        <v>42327</v>
      </c>
      <c r="Q1364" s="12" t="s">
        <v>3349</v>
      </c>
      <c r="R1364" s="12" t="s">
        <v>3350</v>
      </c>
      <c r="S1364" s="12">
        <v>0.32</v>
      </c>
      <c r="T1364" s="12">
        <v>957</v>
      </c>
      <c r="U1364" s="12">
        <v>2003</v>
      </c>
      <c r="V1364" s="12">
        <v>12</v>
      </c>
      <c r="W1364" s="12">
        <v>0.35453673000000002</v>
      </c>
      <c r="X1364" s="12">
        <v>1.2561600399999999</v>
      </c>
      <c r="Y1364" s="12">
        <v>0.47707655999999998</v>
      </c>
      <c r="Z1364" s="12">
        <v>0.37893411999999999</v>
      </c>
      <c r="AA1364" s="12" t="s">
        <v>107</v>
      </c>
      <c r="AB1364" s="12">
        <v>1</v>
      </c>
    </row>
    <row r="1365" spans="7:28" ht="16" x14ac:dyDescent="0.2">
      <c r="G1365" s="12" t="s">
        <v>3698</v>
      </c>
      <c r="H1365" s="12">
        <v>87</v>
      </c>
      <c r="I1365" s="12">
        <v>131</v>
      </c>
      <c r="J1365" s="12" t="s">
        <v>3480</v>
      </c>
      <c r="K1365" s="12">
        <v>2015</v>
      </c>
      <c r="L1365" s="12" t="s">
        <v>3699</v>
      </c>
      <c r="M1365" s="12">
        <v>1886606731</v>
      </c>
      <c r="N1365" s="12" t="s">
        <v>236</v>
      </c>
      <c r="O1365" s="12" t="s">
        <v>395</v>
      </c>
      <c r="P1365" s="14">
        <v>42338</v>
      </c>
      <c r="Q1365" s="12" t="s">
        <v>3726</v>
      </c>
      <c r="R1365" s="12" t="s">
        <v>3727</v>
      </c>
      <c r="S1365" s="12">
        <v>7.0000000000000007E-2</v>
      </c>
      <c r="T1365" s="12">
        <v>1340</v>
      </c>
      <c r="U1365" s="12">
        <v>2015</v>
      </c>
      <c r="V1365" s="12">
        <v>0</v>
      </c>
      <c r="W1365" s="12">
        <v>-2.8863400000000001E-2</v>
      </c>
      <c r="X1365" s="12">
        <v>1.0152705799999999</v>
      </c>
      <c r="Y1365" s="12">
        <v>0.50095955999999997</v>
      </c>
      <c r="Z1365" s="12">
        <v>0.35105598999999998</v>
      </c>
      <c r="AA1365" s="12" t="s">
        <v>43</v>
      </c>
      <c r="AB1365" s="12">
        <v>1</v>
      </c>
    </row>
    <row r="1366" spans="7:28" ht="16" x14ac:dyDescent="0.2">
      <c r="G1366" s="12" t="s">
        <v>3678</v>
      </c>
      <c r="H1366" s="12">
        <v>140</v>
      </c>
      <c r="I1366" s="12">
        <v>133</v>
      </c>
      <c r="J1366" s="12" t="s">
        <v>3480</v>
      </c>
      <c r="K1366" s="12">
        <v>2015</v>
      </c>
      <c r="L1366" s="12" t="s">
        <v>3679</v>
      </c>
      <c r="M1366" s="12">
        <v>14092311610</v>
      </c>
      <c r="N1366" s="12" t="s">
        <v>118</v>
      </c>
      <c r="O1366" s="12" t="s">
        <v>226</v>
      </c>
      <c r="P1366" s="14">
        <v>42348</v>
      </c>
      <c r="Q1366" s="12" t="s">
        <v>3707</v>
      </c>
      <c r="R1366" s="12" t="s">
        <v>3708</v>
      </c>
      <c r="S1366" s="12">
        <v>0.36</v>
      </c>
      <c r="T1366" s="12">
        <v>2193</v>
      </c>
      <c r="U1366" s="12">
        <v>2002</v>
      </c>
      <c r="V1366" s="12">
        <v>13</v>
      </c>
      <c r="W1366" s="12">
        <v>-1.0363146999999999</v>
      </c>
      <c r="X1366" s="12">
        <v>0.36229700999999997</v>
      </c>
      <c r="Y1366" s="12">
        <v>0.10440679999999999</v>
      </c>
      <c r="Z1366" s="12">
        <v>-0.1623877</v>
      </c>
      <c r="AA1366" s="12" t="s">
        <v>43</v>
      </c>
      <c r="AB1366" s="12">
        <v>1</v>
      </c>
    </row>
    <row r="1367" spans="7:28" ht="16" x14ac:dyDescent="0.2">
      <c r="G1367" s="12" t="s">
        <v>843</v>
      </c>
      <c r="H1367" s="12">
        <v>143</v>
      </c>
      <c r="I1367" s="12">
        <v>261</v>
      </c>
      <c r="J1367" s="12" t="s">
        <v>11</v>
      </c>
      <c r="K1367" s="12">
        <v>2015</v>
      </c>
      <c r="L1367" s="12" t="s">
        <v>844</v>
      </c>
      <c r="M1367" s="12">
        <v>2425988013</v>
      </c>
      <c r="N1367" s="12" t="s">
        <v>111</v>
      </c>
      <c r="O1367" s="12" t="s">
        <v>392</v>
      </c>
      <c r="P1367" s="14">
        <v>42352</v>
      </c>
      <c r="Q1367" s="12" t="s">
        <v>845</v>
      </c>
      <c r="R1367" s="12" t="s">
        <v>846</v>
      </c>
      <c r="S1367" s="12">
        <v>0.02</v>
      </c>
      <c r="T1367" s="12">
        <v>53000</v>
      </c>
      <c r="U1367" s="12">
        <v>2015</v>
      </c>
      <c r="V1367" s="12">
        <v>0</v>
      </c>
      <c r="W1367" s="12">
        <v>-2.0486423</v>
      </c>
      <c r="X1367" s="12">
        <v>-0.1711831</v>
      </c>
      <c r="Y1367" s="12">
        <v>-0.33936640000000001</v>
      </c>
      <c r="Z1367" s="12">
        <v>-0.71285069999999995</v>
      </c>
      <c r="AA1367" s="12" t="s">
        <v>48</v>
      </c>
      <c r="AB1367" s="12">
        <v>1</v>
      </c>
    </row>
    <row r="1368" spans="7:28" ht="16" x14ac:dyDescent="0.2">
      <c r="G1368" s="12" t="s">
        <v>2348</v>
      </c>
      <c r="H1368" s="12">
        <v>136</v>
      </c>
      <c r="I1368" s="12">
        <v>233</v>
      </c>
      <c r="J1368" s="12" t="s">
        <v>11</v>
      </c>
      <c r="K1368" s="12">
        <v>2016</v>
      </c>
      <c r="L1368" s="12" t="s">
        <v>2349</v>
      </c>
      <c r="M1368" s="12">
        <v>4681724250</v>
      </c>
      <c r="N1368" s="12" t="s">
        <v>44</v>
      </c>
      <c r="O1368" s="12" t="s">
        <v>218</v>
      </c>
      <c r="P1368" s="14">
        <v>42403</v>
      </c>
      <c r="Q1368" s="12" t="s">
        <v>2380</v>
      </c>
      <c r="R1368" s="12" t="s">
        <v>2381</v>
      </c>
      <c r="S1368" s="12">
        <v>223</v>
      </c>
      <c r="T1368" s="12">
        <v>900</v>
      </c>
      <c r="U1368" s="12">
        <v>2010</v>
      </c>
      <c r="V1368" s="12">
        <v>6</v>
      </c>
      <c r="W1368" s="12">
        <v>-0.1035273</v>
      </c>
      <c r="X1368" s="12">
        <v>-1.3003798</v>
      </c>
      <c r="Y1368" s="12">
        <v>-1.3136607</v>
      </c>
      <c r="Z1368" s="12">
        <v>-2.0112410000000001</v>
      </c>
      <c r="AA1368" s="12" t="s">
        <v>107</v>
      </c>
      <c r="AB1368" s="12">
        <v>1</v>
      </c>
    </row>
    <row r="1369" spans="7:28" ht="16" x14ac:dyDescent="0.2">
      <c r="G1369" s="12" t="s">
        <v>2944</v>
      </c>
      <c r="H1369" s="12">
        <v>128</v>
      </c>
      <c r="I1369" s="12">
        <v>194</v>
      </c>
      <c r="J1369" s="12" t="s">
        <v>2855</v>
      </c>
      <c r="K1369" s="12">
        <v>2016</v>
      </c>
      <c r="L1369" s="12" t="s">
        <v>2945</v>
      </c>
      <c r="M1369" s="12">
        <v>1615652172</v>
      </c>
      <c r="N1369" s="12" t="s">
        <v>44</v>
      </c>
      <c r="O1369" s="12" t="s">
        <v>759</v>
      </c>
      <c r="P1369" s="14">
        <v>42403</v>
      </c>
      <c r="Q1369" s="12" t="s">
        <v>2975</v>
      </c>
      <c r="R1369" s="12" t="s">
        <v>2976</v>
      </c>
      <c r="S1369" s="12">
        <v>1.27</v>
      </c>
      <c r="T1369" s="12">
        <v>112</v>
      </c>
      <c r="U1369" s="12">
        <v>2013</v>
      </c>
      <c r="V1369" s="12">
        <v>3</v>
      </c>
      <c r="W1369" s="12">
        <v>-0.1035273</v>
      </c>
      <c r="X1369" s="12">
        <v>-1.3003798</v>
      </c>
      <c r="Y1369" s="12">
        <v>-1.3136607</v>
      </c>
      <c r="Z1369" s="12">
        <v>-2.0112410000000001</v>
      </c>
      <c r="AA1369" s="12" t="s">
        <v>39</v>
      </c>
      <c r="AB1369" s="12">
        <v>1</v>
      </c>
    </row>
    <row r="1370" spans="7:28" ht="16" x14ac:dyDescent="0.2">
      <c r="G1370" s="12" t="s">
        <v>3443</v>
      </c>
      <c r="H1370" s="12">
        <v>119</v>
      </c>
      <c r="I1370" s="12">
        <v>154</v>
      </c>
      <c r="J1370" s="12" t="s">
        <v>2855</v>
      </c>
      <c r="K1370" s="12">
        <v>2016</v>
      </c>
      <c r="L1370" s="12" t="s">
        <v>3444</v>
      </c>
      <c r="M1370" s="12">
        <v>265749877.40000001</v>
      </c>
      <c r="N1370" s="12" t="s">
        <v>44</v>
      </c>
      <c r="O1370" s="12" t="s">
        <v>218</v>
      </c>
      <c r="P1370" s="14">
        <v>42432</v>
      </c>
      <c r="Q1370" s="12" t="s">
        <v>3528</v>
      </c>
      <c r="R1370" s="12" t="s">
        <v>3529</v>
      </c>
      <c r="S1370" s="12">
        <v>0.73</v>
      </c>
      <c r="T1370" s="12">
        <v>45</v>
      </c>
      <c r="U1370" s="12">
        <v>2005</v>
      </c>
      <c r="V1370" s="12">
        <v>11</v>
      </c>
      <c r="W1370" s="12">
        <v>1.84409497</v>
      </c>
      <c r="X1370" s="12">
        <v>0.44847403000000002</v>
      </c>
      <c r="Y1370" s="12">
        <v>4.6014369999999999E-2</v>
      </c>
      <c r="Z1370" s="12">
        <v>-0.55708999999999997</v>
      </c>
      <c r="AA1370" s="12" t="s">
        <v>131</v>
      </c>
      <c r="AB1370" s="12">
        <v>1</v>
      </c>
    </row>
    <row r="1371" spans="7:28" ht="16" x14ac:dyDescent="0.2">
      <c r="G1371" s="12" t="s">
        <v>4301</v>
      </c>
      <c r="H1371" s="12">
        <v>112</v>
      </c>
      <c r="I1371" s="12">
        <v>81</v>
      </c>
      <c r="J1371" s="12" t="s">
        <v>4092</v>
      </c>
      <c r="K1371" s="12">
        <v>2016</v>
      </c>
      <c r="L1371" s="12" t="s">
        <v>4302</v>
      </c>
      <c r="M1371" s="12">
        <v>194657904</v>
      </c>
      <c r="N1371" s="12" t="s">
        <v>44</v>
      </c>
      <c r="O1371" s="12" t="s">
        <v>199</v>
      </c>
      <c r="P1371" s="14">
        <v>42443</v>
      </c>
      <c r="Q1371" s="12" t="s">
        <v>4322</v>
      </c>
      <c r="R1371" s="12" t="s">
        <v>4323</v>
      </c>
      <c r="S1371" s="12">
        <v>1.54</v>
      </c>
      <c r="T1371" s="12">
        <v>195</v>
      </c>
      <c r="U1371" s="12">
        <v>2008</v>
      </c>
      <c r="V1371" s="12">
        <v>8</v>
      </c>
      <c r="W1371" s="12">
        <v>1.48846558</v>
      </c>
      <c r="X1371" s="12">
        <v>0.95956810000000003</v>
      </c>
      <c r="Y1371" s="12">
        <v>0.35640754000000002</v>
      </c>
      <c r="Z1371" s="12">
        <v>-0.19553999999999999</v>
      </c>
      <c r="AA1371" s="12" t="s">
        <v>39</v>
      </c>
      <c r="AB1371" s="12">
        <v>0</v>
      </c>
    </row>
    <row r="1372" spans="7:28" ht="16" x14ac:dyDescent="0.2">
      <c r="G1372" s="12" t="s">
        <v>5369</v>
      </c>
      <c r="H1372" s="12">
        <v>117</v>
      </c>
      <c r="I1372" s="12">
        <v>11</v>
      </c>
      <c r="J1372" s="12" t="s">
        <v>4729</v>
      </c>
      <c r="K1372" s="12">
        <v>2016</v>
      </c>
      <c r="L1372" s="12" t="s">
        <v>5370</v>
      </c>
      <c r="M1372" s="12">
        <v>150614187.40000001</v>
      </c>
      <c r="N1372" s="12" t="s">
        <v>44</v>
      </c>
      <c r="O1372" s="12" t="s">
        <v>218</v>
      </c>
      <c r="P1372" s="14">
        <v>42467</v>
      </c>
      <c r="Q1372" s="12" t="s">
        <v>5406</v>
      </c>
      <c r="R1372" s="12" t="s">
        <v>5407</v>
      </c>
      <c r="S1372" s="12">
        <v>0.13</v>
      </c>
      <c r="T1372" s="12">
        <v>43</v>
      </c>
      <c r="U1372" s="12">
        <v>2013</v>
      </c>
      <c r="V1372" s="12">
        <v>3</v>
      </c>
      <c r="W1372" s="12">
        <v>0.19699949999999999</v>
      </c>
      <c r="X1372" s="12">
        <v>1.2330916999999999</v>
      </c>
      <c r="Y1372" s="12">
        <v>0.48189427000000001</v>
      </c>
      <c r="Z1372" s="12">
        <v>0.11577851</v>
      </c>
      <c r="AA1372" s="12" t="s">
        <v>131</v>
      </c>
      <c r="AB1372" s="12">
        <v>0</v>
      </c>
    </row>
    <row r="1373" spans="7:28" ht="16" x14ac:dyDescent="0.2">
      <c r="G1373" s="12" t="s">
        <v>2587</v>
      </c>
      <c r="H1373" s="12">
        <v>117</v>
      </c>
      <c r="I1373" s="12">
        <v>220</v>
      </c>
      <c r="J1373" s="12" t="s">
        <v>11</v>
      </c>
      <c r="K1373" s="12">
        <v>2016</v>
      </c>
      <c r="L1373" s="12" t="s">
        <v>2588</v>
      </c>
      <c r="M1373" s="12">
        <v>4831380687</v>
      </c>
      <c r="N1373" s="12" t="s">
        <v>104</v>
      </c>
      <c r="O1373" s="12" t="s">
        <v>115</v>
      </c>
      <c r="P1373" s="14">
        <v>42475</v>
      </c>
      <c r="Q1373" s="12" t="s">
        <v>2595</v>
      </c>
      <c r="R1373" s="12" t="s">
        <v>2596</v>
      </c>
      <c r="S1373" s="12">
        <v>3.35</v>
      </c>
      <c r="T1373" s="12">
        <v>119</v>
      </c>
      <c r="U1373" s="12">
        <v>2014</v>
      </c>
      <c r="V1373" s="12">
        <v>2</v>
      </c>
      <c r="W1373" s="12">
        <v>1.70976883</v>
      </c>
      <c r="X1373" s="12">
        <v>1.4798326500000001</v>
      </c>
      <c r="Y1373" s="12">
        <v>0.95641670999999995</v>
      </c>
      <c r="Z1373" s="12">
        <v>0.62972852999999995</v>
      </c>
      <c r="AA1373" s="12" t="s">
        <v>39</v>
      </c>
      <c r="AB1373" s="12">
        <v>1</v>
      </c>
    </row>
    <row r="1374" spans="7:28" ht="16" x14ac:dyDescent="0.2">
      <c r="G1374" s="12" t="s">
        <v>91</v>
      </c>
      <c r="H1374" s="12">
        <v>137</v>
      </c>
      <c r="I1374" s="12">
        <v>262</v>
      </c>
      <c r="J1374" s="12" t="s">
        <v>11</v>
      </c>
      <c r="K1374" s="12">
        <v>2016</v>
      </c>
      <c r="L1374" s="12" t="s">
        <v>92</v>
      </c>
      <c r="M1374" s="12">
        <v>3434420737</v>
      </c>
      <c r="N1374" s="12" t="s">
        <v>111</v>
      </c>
      <c r="O1374" s="12" t="s">
        <v>157</v>
      </c>
      <c r="P1374" s="14">
        <v>42487</v>
      </c>
      <c r="Q1374" s="12" t="s">
        <v>158</v>
      </c>
      <c r="R1374" s="12" t="s">
        <v>159</v>
      </c>
      <c r="S1374" s="12">
        <v>0.11</v>
      </c>
      <c r="T1374" s="12">
        <v>13540</v>
      </c>
      <c r="U1374" s="12">
        <v>1976</v>
      </c>
      <c r="V1374" s="12">
        <v>40</v>
      </c>
      <c r="W1374" s="12">
        <v>1.12852683</v>
      </c>
      <c r="X1374" s="12">
        <v>1.29474406</v>
      </c>
      <c r="Y1374" s="12">
        <v>1.0794058399999999</v>
      </c>
      <c r="Z1374" s="12">
        <v>0.82393963000000003</v>
      </c>
      <c r="AA1374" s="12" t="s">
        <v>48</v>
      </c>
      <c r="AB1374" s="12">
        <v>1</v>
      </c>
    </row>
    <row r="1375" spans="7:28" ht="16" x14ac:dyDescent="0.2">
      <c r="G1375" s="12" t="s">
        <v>526</v>
      </c>
      <c r="H1375" s="12">
        <v>124</v>
      </c>
      <c r="I1375" s="12">
        <v>262</v>
      </c>
      <c r="J1375" s="12" t="s">
        <v>11</v>
      </c>
      <c r="K1375" s="12">
        <v>2016</v>
      </c>
      <c r="L1375" s="12" t="s">
        <v>527</v>
      </c>
      <c r="M1375" s="12">
        <v>175503518</v>
      </c>
      <c r="N1375" s="12" t="s">
        <v>49</v>
      </c>
      <c r="O1375" s="12" t="s">
        <v>644</v>
      </c>
      <c r="P1375" s="14">
        <v>42488</v>
      </c>
      <c r="Q1375" s="12" t="s">
        <v>645</v>
      </c>
      <c r="R1375" s="12" t="s">
        <v>646</v>
      </c>
      <c r="S1375" s="12">
        <v>0.05</v>
      </c>
      <c r="T1375" s="12">
        <v>47</v>
      </c>
      <c r="U1375" s="12">
        <v>2003</v>
      </c>
      <c r="V1375" s="12">
        <v>13</v>
      </c>
      <c r="W1375" s="12">
        <v>0.10121064</v>
      </c>
      <c r="X1375" s="12">
        <v>1.01662374</v>
      </c>
      <c r="Y1375" s="12">
        <v>0.83235908999999997</v>
      </c>
      <c r="Z1375" s="12">
        <v>0.57437751999999997</v>
      </c>
      <c r="AA1375" s="12" t="s">
        <v>131</v>
      </c>
      <c r="AB1375" s="12">
        <v>1</v>
      </c>
    </row>
    <row r="1376" spans="7:28" ht="16" x14ac:dyDescent="0.2">
      <c r="G1376" s="12" t="s">
        <v>53</v>
      </c>
      <c r="H1376" s="12">
        <v>144</v>
      </c>
      <c r="I1376" s="12">
        <v>262</v>
      </c>
      <c r="J1376" s="12" t="s">
        <v>11</v>
      </c>
      <c r="K1376" s="12">
        <v>2016</v>
      </c>
      <c r="L1376" s="12" t="s">
        <v>54</v>
      </c>
      <c r="M1376" s="12">
        <v>3359816637</v>
      </c>
      <c r="N1376" s="12" t="s">
        <v>97</v>
      </c>
      <c r="O1376" s="12" t="s">
        <v>98</v>
      </c>
      <c r="P1376" s="14">
        <v>42493</v>
      </c>
      <c r="Q1376" s="12" t="s">
        <v>99</v>
      </c>
      <c r="R1376" s="12" t="s">
        <v>100</v>
      </c>
      <c r="S1376" s="12">
        <v>7.0000000000000007E-2</v>
      </c>
      <c r="T1376" s="12">
        <v>1500</v>
      </c>
      <c r="U1376" s="12">
        <v>2015</v>
      </c>
      <c r="V1376" s="12">
        <v>1</v>
      </c>
      <c r="W1376" s="12">
        <v>-0.63970890000000002</v>
      </c>
      <c r="X1376" s="12">
        <v>0.77375273</v>
      </c>
      <c r="Y1376" s="12">
        <v>0.68161110999999996</v>
      </c>
      <c r="Z1376" s="12">
        <v>0.41758589000000002</v>
      </c>
      <c r="AA1376" s="12" t="s">
        <v>43</v>
      </c>
      <c r="AB1376" s="12">
        <v>1</v>
      </c>
    </row>
    <row r="1377" spans="7:28" ht="16" x14ac:dyDescent="0.2">
      <c r="G1377" s="12" t="s">
        <v>4670</v>
      </c>
      <c r="H1377" s="12">
        <v>116</v>
      </c>
      <c r="I1377" s="12">
        <v>52</v>
      </c>
      <c r="J1377" s="12" t="s">
        <v>4092</v>
      </c>
      <c r="K1377" s="12">
        <v>2016</v>
      </c>
      <c r="L1377" s="12" t="s">
        <v>4671</v>
      </c>
      <c r="M1377" s="12">
        <v>921926711.29999995</v>
      </c>
      <c r="N1377" s="12" t="s">
        <v>44</v>
      </c>
      <c r="O1377" s="12" t="s">
        <v>1000</v>
      </c>
      <c r="P1377" s="14">
        <v>42496</v>
      </c>
      <c r="Q1377" s="12" t="s">
        <v>4691</v>
      </c>
      <c r="R1377" s="12" t="s">
        <v>4692</v>
      </c>
      <c r="S1377" s="12">
        <v>0.59</v>
      </c>
      <c r="T1377" s="12">
        <v>195</v>
      </c>
      <c r="U1377" s="12">
        <v>2014</v>
      </c>
      <c r="V1377" s="12">
        <v>2</v>
      </c>
      <c r="W1377" s="12">
        <v>-0.89871509999999999</v>
      </c>
      <c r="X1377" s="12">
        <v>0.62608580999999996</v>
      </c>
      <c r="Y1377" s="12">
        <v>0.62440627999999998</v>
      </c>
      <c r="Z1377" s="12">
        <v>0.34350639999999999</v>
      </c>
      <c r="AA1377" s="12" t="s">
        <v>39</v>
      </c>
      <c r="AB1377" s="12">
        <v>0</v>
      </c>
    </row>
    <row r="1378" spans="7:28" ht="16" x14ac:dyDescent="0.2">
      <c r="G1378" s="12" t="s">
        <v>1938</v>
      </c>
      <c r="H1378" s="12">
        <v>128</v>
      </c>
      <c r="I1378" s="12">
        <v>248</v>
      </c>
      <c r="J1378" s="12" t="s">
        <v>11</v>
      </c>
      <c r="K1378" s="12">
        <v>2016</v>
      </c>
      <c r="L1378" s="12" t="s">
        <v>1939</v>
      </c>
      <c r="M1378" s="12">
        <v>419057127.19999999</v>
      </c>
      <c r="N1378" s="12" t="s">
        <v>236</v>
      </c>
      <c r="O1378" s="12" t="s">
        <v>1952</v>
      </c>
      <c r="P1378" s="14">
        <v>42501</v>
      </c>
      <c r="Q1378" s="12" t="s">
        <v>1953</v>
      </c>
      <c r="R1378" s="12" t="s">
        <v>1954</v>
      </c>
      <c r="S1378" s="12">
        <v>0.39</v>
      </c>
      <c r="T1378" s="12">
        <v>289</v>
      </c>
      <c r="U1378" s="12">
        <v>1988</v>
      </c>
      <c r="V1378" s="12">
        <v>28</v>
      </c>
      <c r="W1378" s="12">
        <v>-0.69563980000000003</v>
      </c>
      <c r="X1378" s="12">
        <v>0.65577644999999996</v>
      </c>
      <c r="Y1378" s="12">
        <v>0.72941924999999996</v>
      </c>
      <c r="Z1378" s="12">
        <v>0.44662956999999998</v>
      </c>
      <c r="AA1378" s="12" t="s">
        <v>39</v>
      </c>
      <c r="AB1378" s="12">
        <v>1</v>
      </c>
    </row>
    <row r="1379" spans="7:28" ht="16" x14ac:dyDescent="0.2">
      <c r="G1379" s="12" t="s">
        <v>249</v>
      </c>
      <c r="H1379" s="12">
        <v>132</v>
      </c>
      <c r="I1379" s="12">
        <v>262</v>
      </c>
      <c r="J1379" s="12" t="s">
        <v>11</v>
      </c>
      <c r="K1379" s="12">
        <v>2016</v>
      </c>
      <c r="L1379" s="12" t="s">
        <v>250</v>
      </c>
      <c r="M1379" s="12">
        <v>3140477303</v>
      </c>
      <c r="N1379" s="12" t="s">
        <v>236</v>
      </c>
      <c r="O1379" s="12" t="s">
        <v>275</v>
      </c>
      <c r="P1379" s="14">
        <v>42502</v>
      </c>
      <c r="Q1379" s="12" t="s">
        <v>276</v>
      </c>
      <c r="R1379" s="12" t="s">
        <v>277</v>
      </c>
      <c r="S1379" s="12">
        <v>0.13</v>
      </c>
      <c r="T1379" s="12">
        <v>3800</v>
      </c>
      <c r="U1379" s="12">
        <v>2004</v>
      </c>
      <c r="V1379" s="12">
        <v>12</v>
      </c>
      <c r="W1379" s="12">
        <v>-0.84050849999999999</v>
      </c>
      <c r="X1379" s="12">
        <v>0.63183630999999996</v>
      </c>
      <c r="Y1379" s="12">
        <v>0.72646798999999995</v>
      </c>
      <c r="Z1379" s="12">
        <v>0.44424184</v>
      </c>
      <c r="AA1379" s="12" t="s">
        <v>43</v>
      </c>
      <c r="AB1379" s="12">
        <v>1</v>
      </c>
    </row>
    <row r="1380" spans="7:28" ht="16" x14ac:dyDescent="0.2">
      <c r="G1380" s="12" t="s">
        <v>4935</v>
      </c>
      <c r="H1380" s="12">
        <v>95</v>
      </c>
      <c r="I1380" s="12">
        <v>35</v>
      </c>
      <c r="J1380" s="12" t="s">
        <v>4729</v>
      </c>
      <c r="K1380" s="12">
        <v>2016</v>
      </c>
      <c r="L1380" s="12" t="s">
        <v>4936</v>
      </c>
      <c r="M1380" s="12">
        <v>23148393.879999999</v>
      </c>
      <c r="N1380" s="12" t="s">
        <v>44</v>
      </c>
      <c r="O1380" s="12" t="s">
        <v>759</v>
      </c>
      <c r="P1380" s="14">
        <v>42503</v>
      </c>
      <c r="Q1380" s="12" t="s">
        <v>4993</v>
      </c>
      <c r="R1380" s="12" t="s">
        <v>4994</v>
      </c>
      <c r="S1380" s="12">
        <v>0.28000000000000003</v>
      </c>
      <c r="T1380" s="12">
        <v>48</v>
      </c>
      <c r="U1380" s="12">
        <v>2010</v>
      </c>
      <c r="V1380" s="12">
        <v>6</v>
      </c>
      <c r="W1380" s="12">
        <v>-1.8024365</v>
      </c>
      <c r="X1380" s="12">
        <v>0.33500484000000003</v>
      </c>
      <c r="Y1380" s="12">
        <v>0.49468102000000003</v>
      </c>
      <c r="Z1380" s="12">
        <v>0.21578596999999999</v>
      </c>
      <c r="AA1380" s="12" t="s">
        <v>131</v>
      </c>
      <c r="AB1380" s="12">
        <v>0</v>
      </c>
    </row>
    <row r="1381" spans="7:28" ht="16" x14ac:dyDescent="0.2">
      <c r="G1381" s="12" t="s">
        <v>1387</v>
      </c>
      <c r="H1381" s="12">
        <v>133</v>
      </c>
      <c r="I1381" s="12">
        <v>259</v>
      </c>
      <c r="J1381" s="12" t="s">
        <v>11</v>
      </c>
      <c r="K1381" s="12">
        <v>2016</v>
      </c>
      <c r="L1381" s="12" t="s">
        <v>1388</v>
      </c>
      <c r="M1381" s="12">
        <v>757762285.20000005</v>
      </c>
      <c r="N1381" s="12" t="s">
        <v>35</v>
      </c>
      <c r="O1381" s="12" t="s">
        <v>40</v>
      </c>
      <c r="P1381" s="14">
        <v>42514</v>
      </c>
      <c r="Q1381" s="12" t="s">
        <v>1419</v>
      </c>
      <c r="R1381" s="12" t="s">
        <v>1420</v>
      </c>
      <c r="S1381" s="12">
        <v>0.08</v>
      </c>
      <c r="T1381" s="12">
        <v>840</v>
      </c>
      <c r="U1381" s="12">
        <v>1988</v>
      </c>
      <c r="V1381" s="12">
        <v>28</v>
      </c>
      <c r="W1381" s="12">
        <v>0.73709754000000005</v>
      </c>
      <c r="X1381" s="12">
        <v>0.79203535000000003</v>
      </c>
      <c r="Y1381" s="12">
        <v>0.90092490000000003</v>
      </c>
      <c r="Z1381" s="12">
        <v>0.64456692999999998</v>
      </c>
      <c r="AA1381" s="12" t="s">
        <v>107</v>
      </c>
      <c r="AB1381" s="12">
        <v>1</v>
      </c>
    </row>
    <row r="1382" spans="7:28" ht="16" x14ac:dyDescent="0.2">
      <c r="G1382" s="12" t="s">
        <v>2296</v>
      </c>
      <c r="H1382" s="12">
        <v>132</v>
      </c>
      <c r="I1382" s="12">
        <v>234</v>
      </c>
      <c r="J1382" s="12" t="s">
        <v>11</v>
      </c>
      <c r="K1382" s="12">
        <v>2016</v>
      </c>
      <c r="L1382" s="12" t="s">
        <v>2297</v>
      </c>
      <c r="M1382" s="12">
        <v>1284987448</v>
      </c>
      <c r="N1382" s="12" t="s">
        <v>111</v>
      </c>
      <c r="O1382" s="12" t="s">
        <v>112</v>
      </c>
      <c r="P1382" s="14">
        <v>42516</v>
      </c>
      <c r="Q1382" s="12" t="s">
        <v>2343</v>
      </c>
      <c r="R1382" s="12" t="s">
        <v>989</v>
      </c>
      <c r="S1382" s="12">
        <v>0.25</v>
      </c>
      <c r="T1382" s="12">
        <v>4400</v>
      </c>
      <c r="U1382" s="12">
        <v>1971</v>
      </c>
      <c r="V1382" s="12">
        <v>45</v>
      </c>
      <c r="W1382" s="12">
        <v>1.47920849</v>
      </c>
      <c r="X1382" s="12">
        <v>1.1239396100000001</v>
      </c>
      <c r="Y1382" s="12">
        <v>1.08783751</v>
      </c>
      <c r="Z1382" s="12">
        <v>0.83926453999999995</v>
      </c>
      <c r="AA1382" s="12" t="s">
        <v>43</v>
      </c>
      <c r="AB1382" s="12">
        <v>1</v>
      </c>
    </row>
    <row r="1383" spans="7:28" ht="16" x14ac:dyDescent="0.2">
      <c r="G1383" s="12" t="s">
        <v>2842</v>
      </c>
      <c r="H1383" s="12">
        <v>124</v>
      </c>
      <c r="I1383" s="12">
        <v>200</v>
      </c>
      <c r="J1383" s="12" t="s">
        <v>11</v>
      </c>
      <c r="K1383" s="12">
        <v>2016</v>
      </c>
      <c r="L1383" s="12" t="s">
        <v>2843</v>
      </c>
      <c r="M1383" s="12">
        <v>2538887211</v>
      </c>
      <c r="N1383" s="12" t="s">
        <v>97</v>
      </c>
      <c r="O1383" s="12" t="s">
        <v>744</v>
      </c>
      <c r="P1383" s="14">
        <v>42522</v>
      </c>
      <c r="Q1383" s="12" t="s">
        <v>2891</v>
      </c>
      <c r="R1383" s="12" t="s">
        <v>2892</v>
      </c>
      <c r="S1383" s="12">
        <v>1.81</v>
      </c>
      <c r="T1383" s="12">
        <v>26900</v>
      </c>
      <c r="U1383" s="12">
        <v>2015</v>
      </c>
      <c r="V1383" s="12">
        <v>1</v>
      </c>
      <c r="W1383" s="12">
        <v>1.57483141</v>
      </c>
      <c r="X1383" s="12">
        <v>1.38389199</v>
      </c>
      <c r="Y1383" s="12">
        <v>1.2033814599999999</v>
      </c>
      <c r="Z1383" s="12">
        <v>0.97175440999999996</v>
      </c>
      <c r="AA1383" s="12" t="s">
        <v>48</v>
      </c>
      <c r="AB1383" s="12">
        <v>1</v>
      </c>
    </row>
    <row r="1384" spans="7:28" ht="16" x14ac:dyDescent="0.2">
      <c r="G1384" s="12" t="s">
        <v>247</v>
      </c>
      <c r="H1384" s="12">
        <v>132</v>
      </c>
      <c r="I1384" s="12">
        <v>262</v>
      </c>
      <c r="J1384" s="12" t="s">
        <v>11</v>
      </c>
      <c r="K1384" s="12">
        <v>2016</v>
      </c>
      <c r="L1384" s="12" t="s">
        <v>248</v>
      </c>
      <c r="M1384" s="12">
        <v>26192862280</v>
      </c>
      <c r="N1384" s="12" t="s">
        <v>142</v>
      </c>
      <c r="O1384" s="12" t="s">
        <v>202</v>
      </c>
      <c r="P1384" s="14">
        <v>42535</v>
      </c>
      <c r="Q1384" s="12" t="s">
        <v>273</v>
      </c>
      <c r="R1384" s="12" t="s">
        <v>274</v>
      </c>
      <c r="S1384" s="12">
        <v>7.0000000000000007E-2</v>
      </c>
      <c r="T1384" s="12">
        <v>26000</v>
      </c>
      <c r="U1384" s="12">
        <v>2015</v>
      </c>
      <c r="V1384" s="12">
        <v>1</v>
      </c>
      <c r="W1384" s="12">
        <v>-0.39039829999999998</v>
      </c>
      <c r="X1384" s="12">
        <v>0.21046852999999999</v>
      </c>
      <c r="Y1384" s="12">
        <v>0.81342051000000004</v>
      </c>
      <c r="Z1384" s="12">
        <v>0.64211684999999996</v>
      </c>
      <c r="AA1384" s="12" t="s">
        <v>48</v>
      </c>
      <c r="AB1384" s="12">
        <v>1</v>
      </c>
    </row>
    <row r="1385" spans="7:28" ht="16" x14ac:dyDescent="0.2">
      <c r="G1385" s="12" t="s">
        <v>1401</v>
      </c>
      <c r="H1385" s="12">
        <v>127</v>
      </c>
      <c r="I1385" s="12">
        <v>259</v>
      </c>
      <c r="J1385" s="12" t="s">
        <v>11</v>
      </c>
      <c r="K1385" s="12">
        <v>2016</v>
      </c>
      <c r="L1385" s="12" t="s">
        <v>1402</v>
      </c>
      <c r="M1385" s="12">
        <v>3723076134</v>
      </c>
      <c r="N1385" s="12" t="s">
        <v>118</v>
      </c>
      <c r="O1385" s="12" t="s">
        <v>226</v>
      </c>
      <c r="P1385" s="14">
        <v>42544</v>
      </c>
      <c r="Q1385" s="12" t="s">
        <v>1431</v>
      </c>
      <c r="R1385" s="12" t="s">
        <v>1432</v>
      </c>
      <c r="S1385" s="12">
        <v>0.44</v>
      </c>
      <c r="T1385" s="12">
        <v>996</v>
      </c>
      <c r="U1385" s="12">
        <v>2008</v>
      </c>
      <c r="V1385" s="12">
        <v>8</v>
      </c>
      <c r="W1385" s="12">
        <v>1.3779552900000001</v>
      </c>
      <c r="X1385" s="12">
        <v>1.7227878999999999</v>
      </c>
      <c r="Y1385" s="12">
        <v>1.25006789</v>
      </c>
      <c r="Z1385" s="12">
        <v>1.17688302</v>
      </c>
      <c r="AA1385" s="12" t="s">
        <v>107</v>
      </c>
      <c r="AB1385" s="12">
        <v>1</v>
      </c>
    </row>
    <row r="1386" spans="7:28" ht="16" x14ac:dyDescent="0.2">
      <c r="G1386" s="12" t="s">
        <v>169</v>
      </c>
      <c r="H1386" s="12">
        <v>137</v>
      </c>
      <c r="I1386" s="12">
        <v>262</v>
      </c>
      <c r="J1386" s="12" t="s">
        <v>11</v>
      </c>
      <c r="K1386" s="12">
        <v>2016</v>
      </c>
      <c r="L1386" s="12" t="s">
        <v>170</v>
      </c>
      <c r="M1386" s="12">
        <v>585251148.29999995</v>
      </c>
      <c r="N1386" s="12" t="s">
        <v>35</v>
      </c>
      <c r="O1386" s="12" t="s">
        <v>40</v>
      </c>
      <c r="P1386" s="14">
        <v>42551</v>
      </c>
      <c r="Q1386" s="12" t="s">
        <v>205</v>
      </c>
      <c r="R1386" s="12" t="s">
        <v>206</v>
      </c>
      <c r="S1386" s="12">
        <v>0.01</v>
      </c>
      <c r="T1386" s="12">
        <v>581</v>
      </c>
      <c r="U1386" s="12">
        <v>2016</v>
      </c>
      <c r="V1386" s="12">
        <v>0</v>
      </c>
      <c r="W1386" s="12">
        <v>0.51381023999999997</v>
      </c>
      <c r="X1386" s="12">
        <v>1.0011378099999999</v>
      </c>
      <c r="Y1386" s="12">
        <v>1.07552358</v>
      </c>
      <c r="Z1386" s="12">
        <v>0.99293458000000001</v>
      </c>
      <c r="AA1386" s="12" t="s">
        <v>107</v>
      </c>
      <c r="AB1386" s="12">
        <v>1</v>
      </c>
    </row>
    <row r="1387" spans="7:28" ht="16" x14ac:dyDescent="0.2">
      <c r="G1387" s="12" t="s">
        <v>4569</v>
      </c>
      <c r="H1387" s="12">
        <v>128</v>
      </c>
      <c r="I1387" s="12">
        <v>62</v>
      </c>
      <c r="J1387" s="12" t="s">
        <v>4092</v>
      </c>
      <c r="K1387" s="12">
        <v>2016</v>
      </c>
      <c r="L1387" s="12" t="s">
        <v>4570</v>
      </c>
      <c r="M1387" s="12">
        <v>9188453279</v>
      </c>
      <c r="N1387" s="12" t="s">
        <v>118</v>
      </c>
      <c r="O1387" s="12" t="s">
        <v>411</v>
      </c>
      <c r="P1387" s="14">
        <v>42565</v>
      </c>
      <c r="Q1387" s="12" t="s">
        <v>4579</v>
      </c>
      <c r="R1387" s="12" t="s">
        <v>4580</v>
      </c>
      <c r="S1387" s="12">
        <v>0.19</v>
      </c>
      <c r="T1387" s="12">
        <v>5100</v>
      </c>
      <c r="U1387" s="12">
        <v>2000</v>
      </c>
      <c r="V1387" s="12">
        <v>16</v>
      </c>
      <c r="W1387" s="12">
        <v>1.8660764299999999</v>
      </c>
      <c r="X1387" s="12">
        <v>2.7229432299999998</v>
      </c>
      <c r="Y1387" s="12">
        <v>1.6865355900000001</v>
      </c>
      <c r="Z1387" s="12">
        <v>1.81596622</v>
      </c>
      <c r="AA1387" s="12" t="s">
        <v>110</v>
      </c>
      <c r="AB1387" s="12">
        <v>0</v>
      </c>
    </row>
    <row r="1388" spans="7:28" ht="16" x14ac:dyDescent="0.2">
      <c r="G1388" s="12" t="s">
        <v>167</v>
      </c>
      <c r="H1388" s="12">
        <v>137</v>
      </c>
      <c r="I1388" s="12">
        <v>262</v>
      </c>
      <c r="J1388" s="12" t="s">
        <v>11</v>
      </c>
      <c r="K1388" s="12">
        <v>2016</v>
      </c>
      <c r="L1388" s="12" t="s">
        <v>168</v>
      </c>
      <c r="M1388" s="12">
        <v>284805701.10000002</v>
      </c>
      <c r="N1388" s="12" t="s">
        <v>142</v>
      </c>
      <c r="O1388" s="12" t="s">
        <v>202</v>
      </c>
      <c r="P1388" s="14">
        <v>42572</v>
      </c>
      <c r="Q1388" s="12" t="s">
        <v>203</v>
      </c>
      <c r="R1388" s="12" t="s">
        <v>204</v>
      </c>
      <c r="S1388" s="12">
        <v>0.12</v>
      </c>
      <c r="T1388" s="12">
        <v>311</v>
      </c>
      <c r="U1388" s="12">
        <v>2000</v>
      </c>
      <c r="V1388" s="12">
        <v>16</v>
      </c>
      <c r="W1388" s="12">
        <v>1.13337004</v>
      </c>
      <c r="X1388" s="12">
        <v>2.07251779</v>
      </c>
      <c r="Y1388" s="12">
        <v>1.58808236</v>
      </c>
      <c r="Z1388" s="12">
        <v>1.7921368200000001</v>
      </c>
      <c r="AA1388" s="12" t="s">
        <v>39</v>
      </c>
      <c r="AB1388" s="12">
        <v>1</v>
      </c>
    </row>
    <row r="1389" spans="7:28" ht="16" x14ac:dyDescent="0.2">
      <c r="G1389" s="12" t="s">
        <v>942</v>
      </c>
      <c r="H1389" s="12">
        <v>130</v>
      </c>
      <c r="I1389" s="12">
        <v>261</v>
      </c>
      <c r="J1389" s="12" t="s">
        <v>11</v>
      </c>
      <c r="K1389" s="12">
        <v>2016</v>
      </c>
      <c r="L1389" s="12" t="s">
        <v>943</v>
      </c>
      <c r="M1389" s="12">
        <v>980638110.29999995</v>
      </c>
      <c r="N1389" s="12" t="s">
        <v>118</v>
      </c>
      <c r="O1389" s="12" t="s">
        <v>226</v>
      </c>
      <c r="P1389" s="14">
        <v>42573</v>
      </c>
      <c r="Q1389" s="12" t="s">
        <v>992</v>
      </c>
      <c r="R1389" s="12" t="s">
        <v>993</v>
      </c>
      <c r="S1389" s="12">
        <v>0.11</v>
      </c>
      <c r="T1389" s="12">
        <v>323</v>
      </c>
      <c r="U1389" s="12">
        <v>1997</v>
      </c>
      <c r="V1389" s="12">
        <v>19</v>
      </c>
      <c r="W1389" s="12">
        <v>1.2283265400000001</v>
      </c>
      <c r="X1389" s="12">
        <v>2.22183777</v>
      </c>
      <c r="Y1389" s="12">
        <v>1.68960635</v>
      </c>
      <c r="Z1389" s="12">
        <v>1.9102822399999999</v>
      </c>
      <c r="AA1389" s="12" t="s">
        <v>39</v>
      </c>
      <c r="AB1389" s="12">
        <v>1</v>
      </c>
    </row>
    <row r="1390" spans="7:28" ht="16" x14ac:dyDescent="0.2">
      <c r="G1390" s="12" t="s">
        <v>1084</v>
      </c>
      <c r="H1390" s="12">
        <v>122</v>
      </c>
      <c r="I1390" s="12">
        <v>261</v>
      </c>
      <c r="J1390" s="12" t="s">
        <v>11</v>
      </c>
      <c r="K1390" s="12">
        <v>2016</v>
      </c>
      <c r="L1390" s="12" t="s">
        <v>943</v>
      </c>
      <c r="M1390" s="12">
        <v>981508241.79999995</v>
      </c>
      <c r="N1390" s="12" t="s">
        <v>118</v>
      </c>
      <c r="O1390" s="12" t="s">
        <v>226</v>
      </c>
      <c r="P1390" s="14">
        <v>42573</v>
      </c>
      <c r="Q1390" s="12" t="s">
        <v>992</v>
      </c>
      <c r="R1390" s="12" t="s">
        <v>993</v>
      </c>
      <c r="S1390" s="12">
        <v>0.11</v>
      </c>
      <c r="T1390" s="12">
        <v>323</v>
      </c>
      <c r="U1390" s="12">
        <v>1997</v>
      </c>
      <c r="V1390" s="12">
        <v>19</v>
      </c>
      <c r="W1390" s="12">
        <v>1.2283265400000001</v>
      </c>
      <c r="X1390" s="12">
        <v>2.22183777</v>
      </c>
      <c r="Y1390" s="12">
        <v>1.68960635</v>
      </c>
      <c r="Z1390" s="12">
        <v>1.9102822399999999</v>
      </c>
      <c r="AA1390" s="12" t="s">
        <v>39</v>
      </c>
      <c r="AB1390" s="12">
        <v>1</v>
      </c>
    </row>
    <row r="1391" spans="7:28" ht="16" x14ac:dyDescent="0.2">
      <c r="G1391" s="12" t="s">
        <v>1085</v>
      </c>
      <c r="H1391" s="12">
        <v>122</v>
      </c>
      <c r="I1391" s="12">
        <v>261</v>
      </c>
      <c r="J1391" s="12" t="s">
        <v>11</v>
      </c>
      <c r="K1391" s="12">
        <v>2016</v>
      </c>
      <c r="L1391" s="12" t="s">
        <v>1086</v>
      </c>
      <c r="M1391" s="12">
        <v>749794085.5</v>
      </c>
      <c r="N1391" s="12" t="s">
        <v>104</v>
      </c>
      <c r="O1391" s="12" t="s">
        <v>202</v>
      </c>
      <c r="P1391" s="14">
        <v>42573</v>
      </c>
      <c r="Q1391" s="12" t="s">
        <v>1105</v>
      </c>
      <c r="R1391" s="12" t="s">
        <v>1106</v>
      </c>
      <c r="S1391" s="12">
        <v>0.23</v>
      </c>
      <c r="T1391" s="12">
        <v>7700</v>
      </c>
      <c r="U1391" s="12">
        <v>1968</v>
      </c>
      <c r="V1391" s="12">
        <v>48</v>
      </c>
      <c r="W1391" s="12">
        <v>1.2283265400000001</v>
      </c>
      <c r="X1391" s="12">
        <v>2.22183777</v>
      </c>
      <c r="Y1391" s="12">
        <v>1.68960635</v>
      </c>
      <c r="Z1391" s="12">
        <v>1.9102822399999999</v>
      </c>
      <c r="AA1391" s="12" t="s">
        <v>110</v>
      </c>
      <c r="AB1391" s="12">
        <v>1</v>
      </c>
    </row>
    <row r="1392" spans="7:28" ht="16" x14ac:dyDescent="0.2">
      <c r="G1392" s="12" t="s">
        <v>4253</v>
      </c>
      <c r="H1392" s="12">
        <v>97</v>
      </c>
      <c r="I1392" s="12">
        <v>85</v>
      </c>
      <c r="J1392" s="12" t="s">
        <v>4092</v>
      </c>
      <c r="K1392" s="12">
        <v>2016</v>
      </c>
      <c r="L1392" s="12" t="s">
        <v>4254</v>
      </c>
      <c r="M1392" s="12">
        <v>79607638.319999993</v>
      </c>
      <c r="N1392" s="12" t="s">
        <v>44</v>
      </c>
      <c r="O1392" s="12" t="s">
        <v>199</v>
      </c>
      <c r="P1392" s="14">
        <v>42577</v>
      </c>
      <c r="Q1392" s="12" t="s">
        <v>4261</v>
      </c>
      <c r="R1392" s="12" t="s">
        <v>4262</v>
      </c>
      <c r="S1392" s="12">
        <v>0.39</v>
      </c>
      <c r="T1392" s="12">
        <v>45</v>
      </c>
      <c r="U1392" s="12">
        <v>2010</v>
      </c>
      <c r="V1392" s="12">
        <v>6</v>
      </c>
      <c r="W1392" s="12">
        <v>0.91287240000000003</v>
      </c>
      <c r="X1392" s="12">
        <v>1.88794047</v>
      </c>
      <c r="Y1392" s="12">
        <v>1.57565607</v>
      </c>
      <c r="Z1392" s="12">
        <v>1.8073046699999999</v>
      </c>
      <c r="AA1392" s="12" t="s">
        <v>131</v>
      </c>
      <c r="AB1392" s="12">
        <v>0</v>
      </c>
    </row>
    <row r="1393" spans="7:28" ht="16" x14ac:dyDescent="0.2">
      <c r="G1393" s="12" t="s">
        <v>10</v>
      </c>
      <c r="H1393" s="12">
        <v>148</v>
      </c>
      <c r="I1393" s="12">
        <v>262</v>
      </c>
      <c r="J1393" s="12" t="s">
        <v>11</v>
      </c>
      <c r="K1393" s="12">
        <v>2016</v>
      </c>
      <c r="L1393" s="12" t="s">
        <v>12</v>
      </c>
      <c r="M1393" s="12">
        <v>1124199309</v>
      </c>
      <c r="N1393" s="12" t="s">
        <v>35</v>
      </c>
      <c r="O1393" s="12" t="s">
        <v>36</v>
      </c>
      <c r="P1393" s="14">
        <v>42579</v>
      </c>
      <c r="Q1393" s="12" t="s">
        <v>37</v>
      </c>
      <c r="R1393" s="12" t="s">
        <v>38</v>
      </c>
      <c r="S1393" s="12">
        <v>0.32</v>
      </c>
      <c r="T1393" s="12">
        <v>164</v>
      </c>
      <c r="U1393" s="12">
        <v>2009</v>
      </c>
      <c r="V1393" s="12">
        <v>7</v>
      </c>
      <c r="W1393" s="12">
        <v>0.89564931999999997</v>
      </c>
      <c r="X1393" s="12">
        <v>1.7649074199999999</v>
      </c>
      <c r="Y1393" s="12">
        <v>1.5485412000000001</v>
      </c>
      <c r="Z1393" s="12">
        <v>1.7912574299999999</v>
      </c>
      <c r="AA1393" s="12" t="s">
        <v>39</v>
      </c>
      <c r="AB1393" s="12">
        <v>1</v>
      </c>
    </row>
    <row r="1394" spans="7:28" ht="16" x14ac:dyDescent="0.2">
      <c r="G1394" s="12" t="s">
        <v>165</v>
      </c>
      <c r="H1394" s="12">
        <v>137</v>
      </c>
      <c r="I1394" s="12">
        <v>262</v>
      </c>
      <c r="J1394" s="12" t="s">
        <v>11</v>
      </c>
      <c r="K1394" s="12">
        <v>2016</v>
      </c>
      <c r="L1394" s="12" t="s">
        <v>166</v>
      </c>
      <c r="M1394" s="12">
        <v>637293747.39999998</v>
      </c>
      <c r="N1394" s="12" t="s">
        <v>44</v>
      </c>
      <c r="O1394" s="12" t="s">
        <v>199</v>
      </c>
      <c r="P1394" s="14">
        <v>42579</v>
      </c>
      <c r="Q1394" s="12" t="s">
        <v>200</v>
      </c>
      <c r="R1394" s="12" t="s">
        <v>201</v>
      </c>
      <c r="S1394" s="12">
        <v>0.28999999999999998</v>
      </c>
      <c r="T1394" s="12">
        <v>406</v>
      </c>
      <c r="U1394" s="12">
        <v>1995</v>
      </c>
      <c r="V1394" s="12">
        <v>21</v>
      </c>
      <c r="W1394" s="12">
        <v>0.89564931999999997</v>
      </c>
      <c r="X1394" s="12">
        <v>1.7649074199999999</v>
      </c>
      <c r="Y1394" s="12">
        <v>1.5485412000000001</v>
      </c>
      <c r="Z1394" s="12">
        <v>1.7912574299999999</v>
      </c>
      <c r="AA1394" s="12" t="s">
        <v>39</v>
      </c>
      <c r="AB1394" s="12">
        <v>1</v>
      </c>
    </row>
    <row r="1395" spans="7:28" ht="16" x14ac:dyDescent="0.2">
      <c r="G1395" s="12" t="s">
        <v>3083</v>
      </c>
      <c r="H1395" s="12">
        <v>130</v>
      </c>
      <c r="I1395" s="12">
        <v>186</v>
      </c>
      <c r="J1395" s="12" t="s">
        <v>2855</v>
      </c>
      <c r="K1395" s="12">
        <v>2016</v>
      </c>
      <c r="L1395" s="12" t="s">
        <v>3084</v>
      </c>
      <c r="M1395" s="12">
        <v>1178107640</v>
      </c>
      <c r="N1395" s="12" t="s">
        <v>118</v>
      </c>
      <c r="O1395" s="12" t="s">
        <v>226</v>
      </c>
      <c r="P1395" s="14">
        <v>42580</v>
      </c>
      <c r="Q1395" s="12" t="s">
        <v>3181</v>
      </c>
      <c r="R1395" s="12" t="s">
        <v>3182</v>
      </c>
      <c r="S1395" s="12">
        <v>0.42</v>
      </c>
      <c r="T1395" s="12">
        <v>886</v>
      </c>
      <c r="U1395" s="12">
        <v>2005</v>
      </c>
      <c r="V1395" s="12">
        <v>11</v>
      </c>
      <c r="W1395" s="12">
        <v>0.97268414000000003</v>
      </c>
      <c r="X1395" s="12">
        <v>1.7734121199999999</v>
      </c>
      <c r="Y1395" s="12">
        <v>1.57383747</v>
      </c>
      <c r="Z1395" s="12">
        <v>1.8254614499999999</v>
      </c>
      <c r="AA1395" s="12" t="s">
        <v>107</v>
      </c>
      <c r="AB1395" s="12">
        <v>1</v>
      </c>
    </row>
    <row r="1396" spans="7:28" ht="16" x14ac:dyDescent="0.2">
      <c r="G1396" s="12" t="s">
        <v>473</v>
      </c>
      <c r="H1396" s="12">
        <v>126</v>
      </c>
      <c r="I1396" s="12">
        <v>262</v>
      </c>
      <c r="J1396" s="12" t="s">
        <v>11</v>
      </c>
      <c r="K1396" s="12">
        <v>2016</v>
      </c>
      <c r="L1396" s="12" t="s">
        <v>474</v>
      </c>
      <c r="M1396" s="12">
        <v>3904643410</v>
      </c>
      <c r="N1396" s="12" t="s">
        <v>35</v>
      </c>
      <c r="O1396" s="12" t="s">
        <v>40</v>
      </c>
      <c r="P1396" s="14">
        <v>42586</v>
      </c>
      <c r="Q1396" s="12" t="s">
        <v>504</v>
      </c>
      <c r="R1396" s="12" t="s">
        <v>505</v>
      </c>
      <c r="S1396" s="12">
        <v>0.06</v>
      </c>
      <c r="T1396" s="12">
        <v>2300</v>
      </c>
      <c r="U1396" s="12">
        <v>1998</v>
      </c>
      <c r="V1396" s="12">
        <v>18</v>
      </c>
      <c r="W1396" s="12">
        <v>0.43005165000000001</v>
      </c>
      <c r="X1396" s="12">
        <v>1.3561868100000001</v>
      </c>
      <c r="Y1396" s="12">
        <v>1.37811935</v>
      </c>
      <c r="Z1396" s="12">
        <v>1.66705065</v>
      </c>
      <c r="AA1396" s="12" t="s">
        <v>43</v>
      </c>
      <c r="AB1396" s="12">
        <v>1</v>
      </c>
    </row>
    <row r="1397" spans="7:28" ht="16" x14ac:dyDescent="0.2">
      <c r="G1397" s="12" t="s">
        <v>2220</v>
      </c>
      <c r="H1397" s="12">
        <v>141</v>
      </c>
      <c r="I1397" s="12">
        <v>237</v>
      </c>
      <c r="J1397" s="12" t="s">
        <v>11</v>
      </c>
      <c r="K1397" s="12">
        <v>2016</v>
      </c>
      <c r="L1397" s="12" t="s">
        <v>2221</v>
      </c>
      <c r="M1397" s="12">
        <v>1334279000</v>
      </c>
      <c r="N1397" s="12" t="s">
        <v>44</v>
      </c>
      <c r="O1397" s="12" t="s">
        <v>45</v>
      </c>
      <c r="P1397" s="14">
        <v>42593</v>
      </c>
      <c r="Q1397" s="12" t="s">
        <v>2243</v>
      </c>
      <c r="R1397" s="12" t="s">
        <v>2244</v>
      </c>
      <c r="S1397" s="12">
        <v>0.04</v>
      </c>
      <c r="T1397" s="12">
        <v>2500</v>
      </c>
      <c r="U1397" s="12">
        <v>1992</v>
      </c>
      <c r="V1397" s="12">
        <v>24</v>
      </c>
      <c r="W1397" s="12">
        <v>1.91985458</v>
      </c>
      <c r="X1397" s="12">
        <v>1.54882275</v>
      </c>
      <c r="Y1397" s="12">
        <v>1.6222406300000001</v>
      </c>
      <c r="Z1397" s="12">
        <v>1.8644616700000001</v>
      </c>
      <c r="AA1397" s="12" t="s">
        <v>43</v>
      </c>
      <c r="AB1397" s="12">
        <v>1</v>
      </c>
    </row>
    <row r="1398" spans="7:28" ht="16" x14ac:dyDescent="0.2">
      <c r="G1398" s="12" t="s">
        <v>1130</v>
      </c>
      <c r="H1398" s="12">
        <v>111</v>
      </c>
      <c r="I1398" s="12">
        <v>261</v>
      </c>
      <c r="J1398" s="12" t="s">
        <v>11</v>
      </c>
      <c r="K1398" s="12">
        <v>2016</v>
      </c>
      <c r="L1398" s="12" t="s">
        <v>1131</v>
      </c>
      <c r="M1398" s="12">
        <v>82097551.319999993</v>
      </c>
      <c r="N1398" s="12" t="s">
        <v>118</v>
      </c>
      <c r="O1398" s="12" t="s">
        <v>822</v>
      </c>
      <c r="P1398" s="14">
        <v>42594</v>
      </c>
      <c r="Q1398" s="12" t="s">
        <v>1147</v>
      </c>
      <c r="R1398" s="12" t="s">
        <v>1148</v>
      </c>
      <c r="S1398" s="12">
        <v>0.14000000000000001</v>
      </c>
      <c r="T1398" s="12">
        <v>79</v>
      </c>
      <c r="U1398" s="12">
        <v>2003</v>
      </c>
      <c r="V1398" s="12">
        <v>13</v>
      </c>
      <c r="W1398" s="12">
        <v>1.60781701</v>
      </c>
      <c r="X1398" s="12">
        <v>1.46092489</v>
      </c>
      <c r="Y1398" s="12">
        <v>1.61395007</v>
      </c>
      <c r="Z1398" s="12">
        <v>1.8281373999999999</v>
      </c>
      <c r="AA1398" s="12" t="s">
        <v>131</v>
      </c>
      <c r="AB1398" s="12">
        <v>1</v>
      </c>
    </row>
    <row r="1399" spans="7:28" ht="16" x14ac:dyDescent="0.2">
      <c r="G1399" s="12" t="s">
        <v>4977</v>
      </c>
      <c r="H1399" s="12">
        <v>98</v>
      </c>
      <c r="I1399" s="12">
        <v>29</v>
      </c>
      <c r="J1399" s="12" t="s">
        <v>4729</v>
      </c>
      <c r="K1399" s="12">
        <v>2016</v>
      </c>
      <c r="L1399" s="12" t="s">
        <v>4978</v>
      </c>
      <c r="M1399" s="12">
        <v>5925964.8600000003</v>
      </c>
      <c r="N1399" s="12" t="s">
        <v>104</v>
      </c>
      <c r="O1399" s="12" t="s">
        <v>115</v>
      </c>
      <c r="P1399" s="14">
        <v>42615</v>
      </c>
      <c r="Q1399" s="12" t="s">
        <v>5030</v>
      </c>
      <c r="R1399" s="12" t="s">
        <v>5031</v>
      </c>
      <c r="S1399" s="12">
        <v>0.52</v>
      </c>
      <c r="T1399" s="12">
        <v>56</v>
      </c>
      <c r="U1399" s="12">
        <v>2004</v>
      </c>
      <c r="V1399" s="12">
        <v>12</v>
      </c>
      <c r="W1399" s="12">
        <v>0.21277098</v>
      </c>
      <c r="X1399" s="12">
        <v>0.89773340999999995</v>
      </c>
      <c r="Y1399" s="12">
        <v>1.45329318</v>
      </c>
      <c r="Z1399" s="12">
        <v>1.57339538</v>
      </c>
      <c r="AA1399" s="12" t="s">
        <v>131</v>
      </c>
      <c r="AB1399" s="12">
        <v>0</v>
      </c>
    </row>
    <row r="1400" spans="7:28" ht="16" x14ac:dyDescent="0.2">
      <c r="G1400" s="12" t="s">
        <v>4036</v>
      </c>
      <c r="H1400" s="12">
        <v>28</v>
      </c>
      <c r="I1400" s="12">
        <v>102</v>
      </c>
      <c r="J1400" s="12" t="s">
        <v>3480</v>
      </c>
      <c r="K1400" s="12">
        <v>2016</v>
      </c>
      <c r="L1400" s="12" t="s">
        <v>4037</v>
      </c>
      <c r="M1400" s="12">
        <v>424605903.5</v>
      </c>
      <c r="N1400" s="12" t="s">
        <v>35</v>
      </c>
      <c r="O1400" s="12" t="s">
        <v>147</v>
      </c>
      <c r="P1400" s="14">
        <v>42619</v>
      </c>
      <c r="Q1400" s="12" t="s">
        <v>4079</v>
      </c>
      <c r="R1400" s="12" t="s">
        <v>4080</v>
      </c>
      <c r="S1400" s="12">
        <v>1.35</v>
      </c>
      <c r="T1400" s="12">
        <v>86</v>
      </c>
      <c r="U1400" s="12">
        <v>2009</v>
      </c>
      <c r="V1400" s="12">
        <v>7</v>
      </c>
      <c r="W1400" s="12">
        <v>1.1237235000000001</v>
      </c>
      <c r="X1400" s="12">
        <v>0.98275117000000001</v>
      </c>
      <c r="Y1400" s="12">
        <v>1.5315500399999999</v>
      </c>
      <c r="Z1400" s="12">
        <v>1.62120237</v>
      </c>
      <c r="AA1400" s="12" t="s">
        <v>131</v>
      </c>
      <c r="AB1400" s="12">
        <v>0</v>
      </c>
    </row>
    <row r="1401" spans="7:28" ht="16" x14ac:dyDescent="0.2">
      <c r="G1401" s="12" t="s">
        <v>95</v>
      </c>
      <c r="H1401" s="12">
        <v>137</v>
      </c>
      <c r="I1401" s="12">
        <v>262</v>
      </c>
      <c r="J1401" s="12" t="s">
        <v>11</v>
      </c>
      <c r="K1401" s="12">
        <v>2016</v>
      </c>
      <c r="L1401" s="12" t="s">
        <v>96</v>
      </c>
      <c r="M1401" s="12">
        <v>1113847578</v>
      </c>
      <c r="N1401" s="12" t="s">
        <v>97</v>
      </c>
      <c r="O1401" s="12" t="s">
        <v>98</v>
      </c>
      <c r="P1401" s="14">
        <v>42628</v>
      </c>
      <c r="Q1401" s="12" t="s">
        <v>116</v>
      </c>
      <c r="R1401" s="12" t="s">
        <v>162</v>
      </c>
      <c r="S1401" s="12">
        <v>0.24</v>
      </c>
      <c r="T1401" s="12">
        <v>1510</v>
      </c>
      <c r="U1401" s="12">
        <v>2016</v>
      </c>
      <c r="V1401" s="12">
        <v>0</v>
      </c>
      <c r="W1401" s="12">
        <v>-1.2050201</v>
      </c>
      <c r="X1401" s="12">
        <v>7.2062899999999997E-3</v>
      </c>
      <c r="Y1401" s="12">
        <v>0.73271688000000001</v>
      </c>
      <c r="Z1401" s="12">
        <v>1.1035054200000001</v>
      </c>
      <c r="AA1401" s="12" t="s">
        <v>43</v>
      </c>
      <c r="AB1401" s="12">
        <v>1</v>
      </c>
    </row>
    <row r="1402" spans="7:28" ht="16" x14ac:dyDescent="0.2">
      <c r="G1402" s="12" t="s">
        <v>930</v>
      </c>
      <c r="H1402" s="12">
        <v>132</v>
      </c>
      <c r="I1402" s="12">
        <v>261</v>
      </c>
      <c r="J1402" s="12" t="s">
        <v>11</v>
      </c>
      <c r="K1402" s="12">
        <v>2016</v>
      </c>
      <c r="L1402" s="12" t="s">
        <v>931</v>
      </c>
      <c r="M1402" s="12">
        <v>1069207627</v>
      </c>
      <c r="N1402" s="12" t="s">
        <v>118</v>
      </c>
      <c r="O1402" s="12" t="s">
        <v>226</v>
      </c>
      <c r="P1402" s="14">
        <v>42629</v>
      </c>
      <c r="Q1402" s="12" t="s">
        <v>980</v>
      </c>
      <c r="R1402" s="12" t="s">
        <v>981</v>
      </c>
      <c r="S1402" s="12">
        <v>0.36</v>
      </c>
      <c r="T1402" s="12">
        <v>581</v>
      </c>
      <c r="U1402" s="12">
        <v>2002</v>
      </c>
      <c r="V1402" s="12">
        <v>14</v>
      </c>
      <c r="W1402" s="12">
        <v>-1.4681837</v>
      </c>
      <c r="X1402" s="12">
        <v>-0.2031799</v>
      </c>
      <c r="Y1402" s="12">
        <v>0.56376263999999998</v>
      </c>
      <c r="Z1402" s="12">
        <v>1.00259414</v>
      </c>
      <c r="AA1402" s="12" t="s">
        <v>107</v>
      </c>
      <c r="AB1402" s="12">
        <v>1</v>
      </c>
    </row>
    <row r="1403" spans="7:28" ht="16" x14ac:dyDescent="0.2">
      <c r="G1403" s="12" t="s">
        <v>1736</v>
      </c>
      <c r="H1403" s="12">
        <v>128</v>
      </c>
      <c r="I1403" s="12">
        <v>252</v>
      </c>
      <c r="J1403" s="12" t="s">
        <v>11</v>
      </c>
      <c r="K1403" s="12">
        <v>2016</v>
      </c>
      <c r="L1403" s="12" t="s">
        <v>1737</v>
      </c>
      <c r="M1403" s="12">
        <v>2516367561</v>
      </c>
      <c r="N1403" s="12" t="s">
        <v>35</v>
      </c>
      <c r="O1403" s="12" t="s">
        <v>1838</v>
      </c>
      <c r="P1403" s="14">
        <v>42629</v>
      </c>
      <c r="Q1403" s="12" t="s">
        <v>1857</v>
      </c>
      <c r="R1403" s="12" t="s">
        <v>1858</v>
      </c>
      <c r="S1403" s="12">
        <v>0.1</v>
      </c>
      <c r="T1403" s="12">
        <v>1190</v>
      </c>
      <c r="U1403" s="12">
        <v>1858</v>
      </c>
      <c r="V1403" s="12">
        <v>158</v>
      </c>
      <c r="W1403" s="12">
        <v>-1.4681837</v>
      </c>
      <c r="X1403" s="12">
        <v>-0.2031799</v>
      </c>
      <c r="Y1403" s="12">
        <v>0.56376263999999998</v>
      </c>
      <c r="Z1403" s="12">
        <v>1.00259414</v>
      </c>
      <c r="AA1403" s="12" t="s">
        <v>43</v>
      </c>
      <c r="AB1403" s="12">
        <v>1</v>
      </c>
    </row>
    <row r="1404" spans="7:28" ht="16" x14ac:dyDescent="0.2">
      <c r="G1404" s="12" t="s">
        <v>2735</v>
      </c>
      <c r="H1404" s="12">
        <v>132</v>
      </c>
      <c r="I1404" s="12">
        <v>211</v>
      </c>
      <c r="J1404" s="12" t="s">
        <v>11</v>
      </c>
      <c r="K1404" s="12">
        <v>2016</v>
      </c>
      <c r="L1404" s="12" t="s">
        <v>2736</v>
      </c>
      <c r="M1404" s="12">
        <v>4129709208</v>
      </c>
      <c r="N1404" s="12" t="s">
        <v>97</v>
      </c>
      <c r="O1404" s="12" t="s">
        <v>98</v>
      </c>
      <c r="P1404" s="14">
        <v>42632</v>
      </c>
      <c r="Q1404" s="12" t="s">
        <v>2193</v>
      </c>
      <c r="R1404" s="12" t="s">
        <v>2775</v>
      </c>
      <c r="S1404" s="12">
        <v>0.16</v>
      </c>
      <c r="T1404" s="12">
        <v>2200</v>
      </c>
      <c r="U1404" s="12">
        <v>2015</v>
      </c>
      <c r="V1404" s="12">
        <v>1</v>
      </c>
      <c r="W1404" s="12">
        <v>-1.2423914</v>
      </c>
      <c r="X1404" s="12">
        <v>-0.23406080000000001</v>
      </c>
      <c r="Y1404" s="12">
        <v>0.55179096999999999</v>
      </c>
      <c r="Z1404" s="12">
        <v>0.99075000999999996</v>
      </c>
      <c r="AA1404" s="12" t="s">
        <v>43</v>
      </c>
      <c r="AB1404" s="12">
        <v>1</v>
      </c>
    </row>
    <row r="1405" spans="7:28" ht="16" x14ac:dyDescent="0.2">
      <c r="G1405" s="12" t="s">
        <v>2677</v>
      </c>
      <c r="H1405" s="12">
        <v>129</v>
      </c>
      <c r="I1405" s="12">
        <v>214</v>
      </c>
      <c r="J1405" s="12" t="s">
        <v>11</v>
      </c>
      <c r="K1405" s="12">
        <v>2016</v>
      </c>
      <c r="L1405" s="12" t="s">
        <v>2678</v>
      </c>
      <c r="M1405" s="12">
        <v>2209222944</v>
      </c>
      <c r="N1405" s="12" t="s">
        <v>118</v>
      </c>
      <c r="O1405" s="12" t="s">
        <v>411</v>
      </c>
      <c r="P1405" s="14">
        <v>42634</v>
      </c>
      <c r="Q1405" s="12" t="s">
        <v>2708</v>
      </c>
      <c r="R1405" s="12" t="s">
        <v>2709</v>
      </c>
      <c r="S1405" s="12">
        <v>0.52</v>
      </c>
      <c r="T1405" s="12">
        <v>713</v>
      </c>
      <c r="U1405" s="12">
        <v>2009</v>
      </c>
      <c r="V1405" s="12">
        <v>7</v>
      </c>
      <c r="W1405" s="12">
        <v>-3.1877999999999997E-2</v>
      </c>
      <c r="X1405" s="12">
        <v>0.30311738999999999</v>
      </c>
      <c r="Y1405" s="12">
        <v>0.99928978999999996</v>
      </c>
      <c r="Z1405" s="12">
        <v>1.2534851199999999</v>
      </c>
      <c r="AA1405" s="12" t="s">
        <v>107</v>
      </c>
      <c r="AB1405" s="12">
        <v>1</v>
      </c>
    </row>
    <row r="1406" spans="7:28" ht="16" x14ac:dyDescent="0.2">
      <c r="G1406" s="12" t="s">
        <v>344</v>
      </c>
      <c r="H1406" s="12">
        <v>129</v>
      </c>
      <c r="I1406" s="12">
        <v>262</v>
      </c>
      <c r="J1406" s="12" t="s">
        <v>11</v>
      </c>
      <c r="K1406" s="12">
        <v>2016</v>
      </c>
      <c r="L1406" s="12" t="s">
        <v>345</v>
      </c>
      <c r="M1406" s="12">
        <v>205916441.90000001</v>
      </c>
      <c r="N1406" s="12" t="s">
        <v>35</v>
      </c>
      <c r="O1406" s="12" t="s">
        <v>40</v>
      </c>
      <c r="P1406" s="14">
        <v>42635</v>
      </c>
      <c r="Q1406" s="12" t="s">
        <v>425</v>
      </c>
      <c r="R1406" s="12" t="s">
        <v>426</v>
      </c>
      <c r="S1406" s="12">
        <v>0.09</v>
      </c>
      <c r="T1406" s="12">
        <v>175</v>
      </c>
      <c r="U1406" s="12">
        <v>2015</v>
      </c>
      <c r="V1406" s="12">
        <v>1</v>
      </c>
      <c r="W1406" s="12">
        <v>0.67129448000000003</v>
      </c>
      <c r="X1406" s="12">
        <v>0.62810182000000003</v>
      </c>
      <c r="Y1406" s="12">
        <v>1.2594371099999999</v>
      </c>
      <c r="Z1406" s="12">
        <v>1.4041748700000001</v>
      </c>
      <c r="AA1406" s="12" t="s">
        <v>39</v>
      </c>
      <c r="AB1406" s="12">
        <v>1</v>
      </c>
    </row>
    <row r="1407" spans="7:28" ht="16" x14ac:dyDescent="0.2">
      <c r="G1407" s="12" t="s">
        <v>2278</v>
      </c>
      <c r="H1407" s="12">
        <v>108</v>
      </c>
      <c r="I1407" s="12">
        <v>236</v>
      </c>
      <c r="J1407" s="12" t="s">
        <v>11</v>
      </c>
      <c r="K1407" s="12">
        <v>2016</v>
      </c>
      <c r="L1407" s="12" t="s">
        <v>2279</v>
      </c>
      <c r="M1407" s="12">
        <v>923841707.70000005</v>
      </c>
      <c r="N1407" s="12" t="s">
        <v>236</v>
      </c>
      <c r="O1407" s="12" t="s">
        <v>2325</v>
      </c>
      <c r="P1407" s="14">
        <v>42635</v>
      </c>
      <c r="Q1407" s="12" t="s">
        <v>2326</v>
      </c>
      <c r="R1407" s="12" t="s">
        <v>2327</v>
      </c>
      <c r="S1407" s="12">
        <v>0.18</v>
      </c>
      <c r="T1407" s="12">
        <v>413</v>
      </c>
      <c r="U1407" s="12">
        <v>2013</v>
      </c>
      <c r="V1407" s="12">
        <v>3</v>
      </c>
      <c r="W1407" s="12">
        <v>0.67129448000000003</v>
      </c>
      <c r="X1407" s="12">
        <v>0.62810182000000003</v>
      </c>
      <c r="Y1407" s="12">
        <v>1.2594371099999999</v>
      </c>
      <c r="Z1407" s="12">
        <v>1.4041748700000001</v>
      </c>
      <c r="AA1407" s="12" t="s">
        <v>39</v>
      </c>
      <c r="AB1407" s="12">
        <v>1</v>
      </c>
    </row>
    <row r="1408" spans="7:28" ht="16" x14ac:dyDescent="0.2">
      <c r="G1408" s="12" t="s">
        <v>4267</v>
      </c>
      <c r="H1408" s="12">
        <v>124</v>
      </c>
      <c r="I1408" s="12">
        <v>83</v>
      </c>
      <c r="J1408" s="12" t="s">
        <v>4092</v>
      </c>
      <c r="K1408" s="12">
        <v>2016</v>
      </c>
      <c r="L1408" s="12" t="s">
        <v>4268</v>
      </c>
      <c r="M1408" s="12">
        <v>4387441941</v>
      </c>
      <c r="N1408" s="12" t="s">
        <v>97</v>
      </c>
      <c r="O1408" s="12" t="s">
        <v>98</v>
      </c>
      <c r="P1408" s="14">
        <v>42636</v>
      </c>
      <c r="Q1408" s="12" t="s">
        <v>219</v>
      </c>
      <c r="R1408" s="12" t="s">
        <v>4281</v>
      </c>
      <c r="S1408" s="12">
        <v>0.08</v>
      </c>
      <c r="T1408" s="12">
        <v>5600</v>
      </c>
      <c r="U1408" s="12">
        <v>1866</v>
      </c>
      <c r="V1408" s="12">
        <v>150</v>
      </c>
      <c r="W1408" s="12">
        <v>0.10782596999999999</v>
      </c>
      <c r="X1408" s="12">
        <v>0.29559734999999998</v>
      </c>
      <c r="Y1408" s="12">
        <v>0.99775031000000003</v>
      </c>
      <c r="Z1408" s="12">
        <v>1.25117031</v>
      </c>
      <c r="AA1408" s="12" t="s">
        <v>110</v>
      </c>
      <c r="AB1408" s="12">
        <v>0</v>
      </c>
    </row>
    <row r="1409" spans="7:28" ht="16" x14ac:dyDescent="0.2">
      <c r="G1409" s="12" t="s">
        <v>5671</v>
      </c>
      <c r="H1409" s="12">
        <v>118</v>
      </c>
      <c r="I1409" s="12">
        <v>2</v>
      </c>
      <c r="J1409" s="12" t="s">
        <v>4729</v>
      </c>
      <c r="K1409" s="12">
        <v>2016</v>
      </c>
      <c r="L1409" s="12" t="s">
        <v>5672</v>
      </c>
      <c r="M1409" s="12">
        <v>1276772993</v>
      </c>
      <c r="N1409" s="12" t="s">
        <v>118</v>
      </c>
      <c r="O1409" s="12" t="s">
        <v>226</v>
      </c>
      <c r="P1409" s="14">
        <v>42636</v>
      </c>
      <c r="Q1409" s="12" t="s">
        <v>5679</v>
      </c>
      <c r="R1409" s="12" t="s">
        <v>5680</v>
      </c>
      <c r="S1409" s="12">
        <v>0.17</v>
      </c>
      <c r="T1409" s="12">
        <v>753</v>
      </c>
      <c r="U1409" s="12">
        <v>2007</v>
      </c>
      <c r="V1409" s="12">
        <v>9</v>
      </c>
      <c r="W1409" s="12">
        <v>0.10782596999999999</v>
      </c>
      <c r="X1409" s="12">
        <v>0.29559734999999998</v>
      </c>
      <c r="Y1409" s="12">
        <v>0.99775031000000003</v>
      </c>
      <c r="Z1409" s="12">
        <v>1.25117031</v>
      </c>
      <c r="AA1409" s="12" t="s">
        <v>107</v>
      </c>
      <c r="AB1409" s="12">
        <v>0</v>
      </c>
    </row>
    <row r="1410" spans="7:28" ht="16" x14ac:dyDescent="0.2">
      <c r="G1410" s="12" t="s">
        <v>2935</v>
      </c>
      <c r="H1410" s="12">
        <v>122</v>
      </c>
      <c r="I1410" s="12">
        <v>196</v>
      </c>
      <c r="J1410" s="12" t="s">
        <v>2855</v>
      </c>
      <c r="K1410" s="12">
        <v>2016</v>
      </c>
      <c r="L1410" s="12" t="s">
        <v>2936</v>
      </c>
      <c r="M1410" s="12">
        <v>322374375.19999999</v>
      </c>
      <c r="N1410" s="12" t="s">
        <v>111</v>
      </c>
      <c r="O1410" s="12" t="s">
        <v>128</v>
      </c>
      <c r="P1410" s="14">
        <v>42642</v>
      </c>
      <c r="Q1410" s="12" t="s">
        <v>2970</v>
      </c>
      <c r="R1410" s="12" t="s">
        <v>2971</v>
      </c>
      <c r="S1410" s="12">
        <v>0.23</v>
      </c>
      <c r="T1410" s="12">
        <v>12</v>
      </c>
      <c r="U1410" s="12">
        <v>2014</v>
      </c>
      <c r="V1410" s="12">
        <v>2</v>
      </c>
      <c r="W1410" s="12">
        <v>-0.4368358</v>
      </c>
      <c r="X1410" s="12">
        <v>-0.36577920000000003</v>
      </c>
      <c r="Y1410" s="12">
        <v>0.67358260000000003</v>
      </c>
      <c r="Z1410" s="12">
        <v>1.0656488200000001</v>
      </c>
      <c r="AA1410" s="12" t="s">
        <v>131</v>
      </c>
      <c r="AB1410" s="12">
        <v>1</v>
      </c>
    </row>
    <row r="1411" spans="7:28" ht="16" x14ac:dyDescent="0.2">
      <c r="G1411" s="12" t="s">
        <v>3676</v>
      </c>
      <c r="H1411" s="12">
        <v>113</v>
      </c>
      <c r="I1411" s="12">
        <v>134</v>
      </c>
      <c r="J1411" s="12" t="s">
        <v>3480</v>
      </c>
      <c r="K1411" s="12">
        <v>2016</v>
      </c>
      <c r="L1411" s="12" t="s">
        <v>3677</v>
      </c>
      <c r="M1411" s="12">
        <v>71646148.700000003</v>
      </c>
      <c r="N1411" s="12" t="s">
        <v>44</v>
      </c>
      <c r="O1411" s="12" t="s">
        <v>367</v>
      </c>
      <c r="P1411" s="14">
        <v>42642</v>
      </c>
      <c r="Q1411" s="12" t="s">
        <v>3705</v>
      </c>
      <c r="R1411" s="12" t="s">
        <v>3706</v>
      </c>
      <c r="S1411" s="12">
        <v>0.03</v>
      </c>
      <c r="T1411" s="12">
        <v>98</v>
      </c>
      <c r="U1411" s="12">
        <v>2016</v>
      </c>
      <c r="V1411" s="12">
        <v>0</v>
      </c>
      <c r="W1411" s="12">
        <v>-0.4368358</v>
      </c>
      <c r="X1411" s="12">
        <v>-0.36577920000000003</v>
      </c>
      <c r="Y1411" s="12">
        <v>0.67358260000000003</v>
      </c>
      <c r="Z1411" s="12">
        <v>1.0656488200000001</v>
      </c>
      <c r="AA1411" s="12" t="s">
        <v>131</v>
      </c>
      <c r="AB1411" s="12">
        <v>1</v>
      </c>
    </row>
    <row r="1412" spans="7:28" ht="16" x14ac:dyDescent="0.2">
      <c r="G1412" s="12" t="s">
        <v>3788</v>
      </c>
      <c r="H1412" s="12">
        <v>128</v>
      </c>
      <c r="I1412" s="12">
        <v>124</v>
      </c>
      <c r="J1412" s="12" t="s">
        <v>3480</v>
      </c>
      <c r="K1412" s="12">
        <v>2016</v>
      </c>
      <c r="L1412" s="12" t="s">
        <v>3789</v>
      </c>
      <c r="M1412" s="12">
        <v>811947329.89999998</v>
      </c>
      <c r="N1412" s="12" t="s">
        <v>150</v>
      </c>
      <c r="O1412" s="12" t="s">
        <v>151</v>
      </c>
      <c r="P1412" s="14">
        <v>42642</v>
      </c>
      <c r="Q1412" s="12" t="s">
        <v>3845</v>
      </c>
      <c r="R1412" s="12" t="s">
        <v>3846</v>
      </c>
      <c r="S1412" s="12">
        <v>0.43</v>
      </c>
      <c r="T1412" s="12">
        <v>536</v>
      </c>
      <c r="U1412" s="12">
        <v>2009</v>
      </c>
      <c r="V1412" s="12">
        <v>7</v>
      </c>
      <c r="W1412" s="12">
        <v>-0.4368358</v>
      </c>
      <c r="X1412" s="12">
        <v>-0.36577920000000003</v>
      </c>
      <c r="Y1412" s="12">
        <v>0.67358260000000003</v>
      </c>
      <c r="Z1412" s="12">
        <v>1.0656488200000001</v>
      </c>
      <c r="AA1412" s="12" t="s">
        <v>107</v>
      </c>
      <c r="AB1412" s="12">
        <v>0</v>
      </c>
    </row>
    <row r="1413" spans="7:28" ht="16" x14ac:dyDescent="0.2">
      <c r="G1413" s="12" t="s">
        <v>4085</v>
      </c>
      <c r="H1413" s="12">
        <v>117</v>
      </c>
      <c r="I1413" s="12">
        <v>101</v>
      </c>
      <c r="J1413" s="12" t="s">
        <v>3480</v>
      </c>
      <c r="K1413" s="12">
        <v>2016</v>
      </c>
      <c r="L1413" s="12" t="s">
        <v>4086</v>
      </c>
      <c r="M1413" s="12">
        <v>8775723127</v>
      </c>
      <c r="N1413" s="12" t="s">
        <v>118</v>
      </c>
      <c r="O1413" s="12" t="s">
        <v>226</v>
      </c>
      <c r="P1413" s="14">
        <v>42643</v>
      </c>
      <c r="Q1413" s="12" t="s">
        <v>4096</v>
      </c>
      <c r="R1413" s="12" t="s">
        <v>4097</v>
      </c>
      <c r="S1413" s="12">
        <v>0.72</v>
      </c>
      <c r="T1413" s="12">
        <v>2813</v>
      </c>
      <c r="U1413" s="12">
        <v>2009</v>
      </c>
      <c r="V1413" s="12">
        <v>7</v>
      </c>
      <c r="W1413" s="12">
        <v>0.47286168000000001</v>
      </c>
      <c r="X1413" s="12">
        <v>0.28353532999999997</v>
      </c>
      <c r="Y1413" s="12">
        <v>1.0063775399999999</v>
      </c>
      <c r="Z1413" s="12">
        <v>1.2571514100000001</v>
      </c>
      <c r="AA1413" s="12" t="s">
        <v>43</v>
      </c>
      <c r="AB1413" s="12">
        <v>0</v>
      </c>
    </row>
    <row r="1414" spans="7:28" ht="16" x14ac:dyDescent="0.2">
      <c r="G1414" s="12" t="s">
        <v>1786</v>
      </c>
      <c r="H1414" s="12">
        <v>130</v>
      </c>
      <c r="I1414" s="12">
        <v>250</v>
      </c>
      <c r="J1414" s="12" t="s">
        <v>11</v>
      </c>
      <c r="K1414" s="12">
        <v>2016</v>
      </c>
      <c r="L1414" s="12" t="s">
        <v>1787</v>
      </c>
      <c r="M1414" s="12">
        <v>2013287128</v>
      </c>
      <c r="N1414" s="12" t="s">
        <v>49</v>
      </c>
      <c r="O1414" s="12" t="s">
        <v>720</v>
      </c>
      <c r="P1414" s="14">
        <v>42649</v>
      </c>
      <c r="Q1414" s="12" t="s">
        <v>1904</v>
      </c>
      <c r="R1414" s="12" t="s">
        <v>1905</v>
      </c>
      <c r="S1414" s="12">
        <v>7.0000000000000007E-2</v>
      </c>
      <c r="T1414" s="12">
        <v>5939</v>
      </c>
      <c r="U1414" s="12">
        <v>2012</v>
      </c>
      <c r="V1414" s="12">
        <v>4</v>
      </c>
      <c r="W1414" s="12">
        <v>0.25892132000000001</v>
      </c>
      <c r="X1414" s="12">
        <v>-0.2352524</v>
      </c>
      <c r="Y1414" s="12">
        <v>0.80469813000000001</v>
      </c>
      <c r="Z1414" s="12">
        <v>1.1363308999999999</v>
      </c>
      <c r="AA1414" s="12" t="s">
        <v>110</v>
      </c>
      <c r="AB1414" s="12">
        <v>1</v>
      </c>
    </row>
    <row r="1415" spans="7:28" ht="16" x14ac:dyDescent="0.2">
      <c r="G1415" s="12" t="s">
        <v>4451</v>
      </c>
      <c r="H1415" s="12">
        <v>101</v>
      </c>
      <c r="I1415" s="12">
        <v>69</v>
      </c>
      <c r="J1415" s="12" t="s">
        <v>4092</v>
      </c>
      <c r="K1415" s="12">
        <v>2016</v>
      </c>
      <c r="L1415" s="12" t="s">
        <v>4452</v>
      </c>
      <c r="M1415" s="12">
        <v>5388095.4369999999</v>
      </c>
      <c r="N1415" s="12" t="s">
        <v>111</v>
      </c>
      <c r="O1415" s="12" t="s">
        <v>1672</v>
      </c>
      <c r="P1415" s="14">
        <v>42649</v>
      </c>
      <c r="Q1415" s="12" t="s">
        <v>4490</v>
      </c>
      <c r="R1415" s="12" t="s">
        <v>4491</v>
      </c>
      <c r="S1415" s="12">
        <v>6.13</v>
      </c>
      <c r="T1415" s="12">
        <v>34</v>
      </c>
      <c r="U1415" s="12">
        <v>2015</v>
      </c>
      <c r="V1415" s="12">
        <v>1</v>
      </c>
      <c r="W1415" s="12">
        <v>0.25892132000000001</v>
      </c>
      <c r="X1415" s="12">
        <v>-0.2352524</v>
      </c>
      <c r="Y1415" s="12">
        <v>0.80469813000000001</v>
      </c>
      <c r="Z1415" s="12">
        <v>1.1363308999999999</v>
      </c>
      <c r="AA1415" s="12" t="s">
        <v>131</v>
      </c>
      <c r="AB1415" s="12">
        <v>0</v>
      </c>
    </row>
    <row r="1416" spans="7:28" ht="16" x14ac:dyDescent="0.2">
      <c r="G1416" s="12" t="s">
        <v>4619</v>
      </c>
      <c r="H1416" s="12">
        <v>117</v>
      </c>
      <c r="I1416" s="12">
        <v>59</v>
      </c>
      <c r="J1416" s="12" t="s">
        <v>4092</v>
      </c>
      <c r="K1416" s="12">
        <v>2016</v>
      </c>
      <c r="L1416" s="12" t="s">
        <v>4620</v>
      </c>
      <c r="M1416" s="12">
        <v>365988670.30000001</v>
      </c>
      <c r="N1416" s="12" t="s">
        <v>49</v>
      </c>
      <c r="O1416" s="12" t="s">
        <v>644</v>
      </c>
      <c r="P1416" s="14">
        <v>42649</v>
      </c>
      <c r="Q1416" s="12" t="s">
        <v>4634</v>
      </c>
      <c r="R1416" s="12" t="s">
        <v>4635</v>
      </c>
      <c r="S1416" s="12">
        <v>0.06</v>
      </c>
      <c r="T1416" s="12">
        <v>600</v>
      </c>
      <c r="U1416" s="12">
        <v>2006</v>
      </c>
      <c r="V1416" s="12">
        <v>10</v>
      </c>
      <c r="W1416" s="12">
        <v>0.25892132000000001</v>
      </c>
      <c r="X1416" s="12">
        <v>-0.2352524</v>
      </c>
      <c r="Y1416" s="12">
        <v>0.80469813000000001</v>
      </c>
      <c r="Z1416" s="12">
        <v>1.1363308999999999</v>
      </c>
      <c r="AA1416" s="12" t="s">
        <v>107</v>
      </c>
      <c r="AB1416" s="12">
        <v>0</v>
      </c>
    </row>
    <row r="1417" spans="7:28" ht="16" x14ac:dyDescent="0.2">
      <c r="G1417" s="12" t="s">
        <v>5508</v>
      </c>
      <c r="H1417" s="12">
        <v>125</v>
      </c>
      <c r="I1417" s="12">
        <v>4</v>
      </c>
      <c r="J1417" s="12" t="s">
        <v>4729</v>
      </c>
      <c r="K1417" s="12">
        <v>2016</v>
      </c>
      <c r="L1417" s="12" t="s">
        <v>5509</v>
      </c>
      <c r="M1417" s="12">
        <v>57592842.299999997</v>
      </c>
      <c r="N1417" s="12" t="s">
        <v>44</v>
      </c>
      <c r="O1417" s="12" t="s">
        <v>199</v>
      </c>
      <c r="P1417" s="14">
        <v>42649</v>
      </c>
      <c r="Q1417" s="12" t="s">
        <v>5568</v>
      </c>
      <c r="R1417" s="12" t="s">
        <v>5569</v>
      </c>
      <c r="S1417" s="12">
        <v>1.92</v>
      </c>
      <c r="T1417" s="12">
        <v>137</v>
      </c>
      <c r="U1417" s="12">
        <v>2008</v>
      </c>
      <c r="V1417" s="12">
        <v>8</v>
      </c>
      <c r="W1417" s="12">
        <v>0.25892132000000001</v>
      </c>
      <c r="X1417" s="12">
        <v>-0.2352524</v>
      </c>
      <c r="Y1417" s="12">
        <v>0.80469813000000001</v>
      </c>
      <c r="Z1417" s="12">
        <v>1.1363308999999999</v>
      </c>
      <c r="AA1417" s="12" t="s">
        <v>39</v>
      </c>
      <c r="AB1417" s="12">
        <v>0</v>
      </c>
    </row>
    <row r="1418" spans="7:28" ht="16" x14ac:dyDescent="0.2">
      <c r="G1418" s="12" t="s">
        <v>2002</v>
      </c>
      <c r="H1418" s="12">
        <v>134</v>
      </c>
      <c r="I1418" s="12">
        <v>245</v>
      </c>
      <c r="J1418" s="12" t="s">
        <v>11</v>
      </c>
      <c r="K1418" s="12">
        <v>2016</v>
      </c>
      <c r="L1418" s="12" t="s">
        <v>2003</v>
      </c>
      <c r="M1418" s="12">
        <v>2345158386</v>
      </c>
      <c r="N1418" s="12" t="s">
        <v>407</v>
      </c>
      <c r="O1418" s="12" t="s">
        <v>913</v>
      </c>
      <c r="P1418" s="14">
        <v>42650</v>
      </c>
      <c r="Q1418" s="12" t="s">
        <v>2056</v>
      </c>
      <c r="R1418" s="12" t="s">
        <v>782</v>
      </c>
      <c r="S1418" s="12">
        <v>0.22</v>
      </c>
      <c r="T1418" s="12">
        <v>10576</v>
      </c>
      <c r="U1418" s="12">
        <v>2016</v>
      </c>
      <c r="V1418" s="12">
        <v>0</v>
      </c>
      <c r="W1418" s="12">
        <v>-6.3932699999999995E-2</v>
      </c>
      <c r="X1418" s="12">
        <v>-0.75051500000000004</v>
      </c>
      <c r="Y1418" s="12">
        <v>0.64798825000000004</v>
      </c>
      <c r="Z1418" s="12">
        <v>1.0459892099999999</v>
      </c>
      <c r="AA1418" s="12" t="s">
        <v>48</v>
      </c>
      <c r="AB1418" s="12">
        <v>1</v>
      </c>
    </row>
    <row r="1419" spans="7:28" ht="16" x14ac:dyDescent="0.2">
      <c r="G1419" s="12" t="s">
        <v>3140</v>
      </c>
      <c r="H1419" s="12">
        <v>116</v>
      </c>
      <c r="I1419" s="12">
        <v>179</v>
      </c>
      <c r="J1419" s="12" t="s">
        <v>2855</v>
      </c>
      <c r="K1419" s="12">
        <v>2016</v>
      </c>
      <c r="L1419" s="12" t="s">
        <v>3141</v>
      </c>
      <c r="M1419" s="12">
        <v>138184384.30000001</v>
      </c>
      <c r="N1419" s="12" t="s">
        <v>118</v>
      </c>
      <c r="O1419" s="12" t="s">
        <v>628</v>
      </c>
      <c r="P1419" s="14">
        <v>42650</v>
      </c>
      <c r="Q1419" s="12" t="s">
        <v>3233</v>
      </c>
      <c r="R1419" s="12" t="s">
        <v>3234</v>
      </c>
      <c r="S1419" s="12">
        <v>0.33</v>
      </c>
      <c r="T1419" s="12">
        <v>118</v>
      </c>
      <c r="U1419" s="12">
        <v>2008</v>
      </c>
      <c r="V1419" s="12">
        <v>8</v>
      </c>
      <c r="W1419" s="12">
        <v>-6.3932699999999995E-2</v>
      </c>
      <c r="X1419" s="12">
        <v>-0.75051500000000004</v>
      </c>
      <c r="Y1419" s="12">
        <v>0.64798825000000004</v>
      </c>
      <c r="Z1419" s="12">
        <v>1.0459892099999999</v>
      </c>
      <c r="AA1419" s="12" t="s">
        <v>39</v>
      </c>
      <c r="AB1419" s="12">
        <v>1</v>
      </c>
    </row>
    <row r="1420" spans="7:28" ht="16" x14ac:dyDescent="0.2">
      <c r="G1420" s="12" t="s">
        <v>1794</v>
      </c>
      <c r="H1420" s="12">
        <v>119</v>
      </c>
      <c r="I1420" s="12">
        <v>250</v>
      </c>
      <c r="J1420" s="12" t="s">
        <v>11</v>
      </c>
      <c r="K1420" s="12">
        <v>2016</v>
      </c>
      <c r="L1420" s="12" t="s">
        <v>1795</v>
      </c>
      <c r="M1420" s="12">
        <v>366389303.69999999</v>
      </c>
      <c r="N1420" s="12" t="s">
        <v>49</v>
      </c>
      <c r="O1420" s="12" t="s">
        <v>1012</v>
      </c>
      <c r="P1420" s="14">
        <v>42655</v>
      </c>
      <c r="Q1420" s="12" t="s">
        <v>1911</v>
      </c>
      <c r="R1420" s="12" t="s">
        <v>1912</v>
      </c>
      <c r="S1420" s="12">
        <v>0.56000000000000005</v>
      </c>
      <c r="T1420" s="12">
        <v>401</v>
      </c>
      <c r="U1420" s="12">
        <v>2008</v>
      </c>
      <c r="V1420" s="12">
        <v>8</v>
      </c>
      <c r="W1420" s="12">
        <v>-0.96695140000000002</v>
      </c>
      <c r="X1420" s="12">
        <v>-1.7067840000000001</v>
      </c>
      <c r="Y1420" s="12">
        <v>0.3069192</v>
      </c>
      <c r="Z1420" s="12">
        <v>0.85513859999999997</v>
      </c>
      <c r="AA1420" s="12" t="s">
        <v>39</v>
      </c>
      <c r="AB1420" s="12">
        <v>1</v>
      </c>
    </row>
    <row r="1421" spans="7:28" ht="16" x14ac:dyDescent="0.2">
      <c r="G1421" s="12" t="s">
        <v>5174</v>
      </c>
      <c r="H1421" s="12">
        <v>123</v>
      </c>
      <c r="I1421" s="12">
        <v>19</v>
      </c>
      <c r="J1421" s="12" t="s">
        <v>4729</v>
      </c>
      <c r="K1421" s="12">
        <v>2016</v>
      </c>
      <c r="L1421" s="12" t="s">
        <v>5175</v>
      </c>
      <c r="M1421" s="12">
        <v>2282230392</v>
      </c>
      <c r="N1421" s="12" t="s">
        <v>104</v>
      </c>
      <c r="O1421" s="12" t="s">
        <v>115</v>
      </c>
      <c r="P1421" s="14">
        <v>42655</v>
      </c>
      <c r="Q1421" s="12" t="s">
        <v>5207</v>
      </c>
      <c r="R1421" s="12" t="s">
        <v>5208</v>
      </c>
      <c r="S1421" s="12">
        <v>1.17</v>
      </c>
      <c r="T1421" s="12">
        <v>227</v>
      </c>
      <c r="U1421" s="12">
        <v>2012</v>
      </c>
      <c r="V1421" s="12">
        <v>4</v>
      </c>
      <c r="W1421" s="12">
        <v>-0.96695140000000002</v>
      </c>
      <c r="X1421" s="12">
        <v>-1.7067840000000001</v>
      </c>
      <c r="Y1421" s="12">
        <v>0.3069192</v>
      </c>
      <c r="Z1421" s="12">
        <v>0.85513859999999997</v>
      </c>
      <c r="AA1421" s="12" t="s">
        <v>39</v>
      </c>
      <c r="AB1421" s="12">
        <v>0</v>
      </c>
    </row>
    <row r="1422" spans="7:28" ht="16" x14ac:dyDescent="0.2">
      <c r="G1422" s="12" t="s">
        <v>1972</v>
      </c>
      <c r="H1422" s="12">
        <v>128</v>
      </c>
      <c r="I1422" s="12">
        <v>247</v>
      </c>
      <c r="J1422" s="12" t="s">
        <v>11</v>
      </c>
      <c r="K1422" s="12">
        <v>2016</v>
      </c>
      <c r="L1422" s="12" t="s">
        <v>1973</v>
      </c>
      <c r="M1422" s="12">
        <v>1487945141</v>
      </c>
      <c r="N1422" s="12" t="s">
        <v>104</v>
      </c>
      <c r="O1422" s="12" t="s">
        <v>689</v>
      </c>
      <c r="P1422" s="14">
        <v>42657</v>
      </c>
      <c r="Q1422" s="12" t="s">
        <v>2030</v>
      </c>
      <c r="R1422" s="12" t="s">
        <v>2031</v>
      </c>
      <c r="S1422" s="12">
        <v>1.99</v>
      </c>
      <c r="T1422" s="12">
        <v>1846</v>
      </c>
      <c r="U1422" s="12">
        <v>2016</v>
      </c>
      <c r="V1422" s="12">
        <v>0</v>
      </c>
      <c r="W1422" s="12">
        <v>-1.3459506000000001</v>
      </c>
      <c r="X1422" s="12">
        <v>-1.9360695999999999</v>
      </c>
      <c r="Y1422" s="12">
        <v>0.15963611999999999</v>
      </c>
      <c r="Z1422" s="12">
        <v>0.77101474000000003</v>
      </c>
      <c r="AA1422" s="12" t="s">
        <v>43</v>
      </c>
      <c r="AB1422" s="12">
        <v>1</v>
      </c>
    </row>
    <row r="1423" spans="7:28" ht="16" x14ac:dyDescent="0.2">
      <c r="G1423" s="12" t="s">
        <v>1750</v>
      </c>
      <c r="H1423" s="12">
        <v>132</v>
      </c>
      <c r="I1423" s="12">
        <v>251</v>
      </c>
      <c r="J1423" s="12" t="s">
        <v>11</v>
      </c>
      <c r="K1423" s="12">
        <v>2016</v>
      </c>
      <c r="L1423" s="12" t="s">
        <v>1751</v>
      </c>
      <c r="M1423" s="12">
        <v>15471794508</v>
      </c>
      <c r="N1423" s="12" t="s">
        <v>111</v>
      </c>
      <c r="O1423" s="12" t="s">
        <v>122</v>
      </c>
      <c r="P1423" s="14">
        <v>42660</v>
      </c>
      <c r="Q1423" s="12" t="s">
        <v>1871</v>
      </c>
      <c r="R1423" s="12" t="s">
        <v>1872</v>
      </c>
      <c r="S1423" s="12">
        <v>0.06</v>
      </c>
      <c r="T1423" s="12">
        <v>450000</v>
      </c>
      <c r="U1423" s="12">
        <v>2016</v>
      </c>
      <c r="V1423" s="12">
        <v>0</v>
      </c>
      <c r="W1423" s="12">
        <v>-1.8408826</v>
      </c>
      <c r="X1423" s="12">
        <v>-2.2041322999999999</v>
      </c>
      <c r="Y1423" s="12">
        <v>1.3503660000000001E-2</v>
      </c>
      <c r="Z1423" s="12">
        <v>0.68799969000000005</v>
      </c>
      <c r="AA1423" s="12" t="s">
        <v>48</v>
      </c>
      <c r="AB1423" s="12">
        <v>1</v>
      </c>
    </row>
    <row r="1424" spans="7:28" ht="16" x14ac:dyDescent="0.2">
      <c r="G1424" s="12" t="s">
        <v>1474</v>
      </c>
      <c r="H1424" s="12">
        <v>132</v>
      </c>
      <c r="I1424" s="12">
        <v>258</v>
      </c>
      <c r="J1424" s="12" t="s">
        <v>11</v>
      </c>
      <c r="K1424" s="12">
        <v>2016</v>
      </c>
      <c r="L1424" s="12" t="s">
        <v>1475</v>
      </c>
      <c r="M1424" s="12">
        <v>2404231680</v>
      </c>
      <c r="N1424" s="12" t="s">
        <v>44</v>
      </c>
      <c r="O1424" s="12" t="s">
        <v>759</v>
      </c>
      <c r="P1424" s="14">
        <v>42662</v>
      </c>
      <c r="Q1424" s="12" t="s">
        <v>1492</v>
      </c>
      <c r="R1424" s="12" t="s">
        <v>1493</v>
      </c>
      <c r="S1424" s="12">
        <v>6.94</v>
      </c>
      <c r="T1424" s="12">
        <v>127</v>
      </c>
      <c r="U1424" s="12">
        <v>2014</v>
      </c>
      <c r="V1424" s="12">
        <v>2</v>
      </c>
      <c r="W1424" s="12">
        <v>-0.51786889999999997</v>
      </c>
      <c r="X1424" s="12">
        <v>-1.113999</v>
      </c>
      <c r="Y1424" s="12">
        <v>0.38206643000000001</v>
      </c>
      <c r="Z1424" s="12">
        <v>0.88632142000000003</v>
      </c>
      <c r="AA1424" s="12" t="s">
        <v>39</v>
      </c>
      <c r="AB1424" s="12">
        <v>1</v>
      </c>
    </row>
    <row r="1425" spans="7:28" ht="16" x14ac:dyDescent="0.2">
      <c r="G1425" s="12" t="s">
        <v>81</v>
      </c>
      <c r="H1425" s="12">
        <v>138</v>
      </c>
      <c r="I1425" s="12">
        <v>262</v>
      </c>
      <c r="J1425" s="12" t="s">
        <v>11</v>
      </c>
      <c r="K1425" s="12">
        <v>2016</v>
      </c>
      <c r="L1425" s="12" t="s">
        <v>82</v>
      </c>
      <c r="M1425" s="12">
        <v>11374944464</v>
      </c>
      <c r="N1425" s="12" t="s">
        <v>142</v>
      </c>
      <c r="O1425" s="12" t="s">
        <v>139</v>
      </c>
      <c r="P1425" s="14">
        <v>42663</v>
      </c>
      <c r="Q1425" s="12" t="s">
        <v>143</v>
      </c>
      <c r="R1425" s="12" t="s">
        <v>144</v>
      </c>
      <c r="S1425" s="12">
        <v>0.05</v>
      </c>
      <c r="T1425" s="12">
        <v>41500</v>
      </c>
      <c r="U1425" s="12">
        <v>2016</v>
      </c>
      <c r="V1425" s="12">
        <v>0</v>
      </c>
      <c r="W1425" s="12">
        <v>-0.74401680000000003</v>
      </c>
      <c r="X1425" s="12">
        <v>-1.2395708999999999</v>
      </c>
      <c r="Y1425" s="12">
        <v>0.31240580000000001</v>
      </c>
      <c r="Z1425" s="12">
        <v>0.84628561000000002</v>
      </c>
      <c r="AA1425" s="12" t="s">
        <v>48</v>
      </c>
      <c r="AB1425" s="12">
        <v>1</v>
      </c>
    </row>
    <row r="1426" spans="7:28" ht="16" x14ac:dyDescent="0.2">
      <c r="G1426" s="12" t="s">
        <v>1693</v>
      </c>
      <c r="H1426" s="12">
        <v>132</v>
      </c>
      <c r="I1426" s="12">
        <v>254</v>
      </c>
      <c r="J1426" s="12" t="s">
        <v>11</v>
      </c>
      <c r="K1426" s="12">
        <v>2016</v>
      </c>
      <c r="L1426" s="12" t="s">
        <v>1694</v>
      </c>
      <c r="M1426" s="12">
        <v>1466712091</v>
      </c>
      <c r="N1426" s="12" t="s">
        <v>44</v>
      </c>
      <c r="O1426" s="12" t="s">
        <v>199</v>
      </c>
      <c r="P1426" s="14">
        <v>42663</v>
      </c>
      <c r="Q1426" s="12" t="s">
        <v>1812</v>
      </c>
      <c r="R1426" s="12" t="s">
        <v>1430</v>
      </c>
      <c r="S1426" s="12">
        <v>0.54</v>
      </c>
      <c r="T1426" s="12">
        <v>575</v>
      </c>
      <c r="U1426" s="12">
        <v>2006</v>
      </c>
      <c r="V1426" s="12">
        <v>10</v>
      </c>
      <c r="W1426" s="12">
        <v>-0.74401680000000003</v>
      </c>
      <c r="X1426" s="12">
        <v>-1.2395708999999999</v>
      </c>
      <c r="Y1426" s="12">
        <v>0.31240580000000001</v>
      </c>
      <c r="Z1426" s="12">
        <v>0.84628561000000002</v>
      </c>
      <c r="AA1426" s="12" t="s">
        <v>107</v>
      </c>
      <c r="AB1426" s="12">
        <v>1</v>
      </c>
    </row>
    <row r="1427" spans="7:28" ht="16" x14ac:dyDescent="0.2">
      <c r="G1427" s="12" t="s">
        <v>3492</v>
      </c>
      <c r="H1427" s="12">
        <v>118</v>
      </c>
      <c r="I1427" s="12">
        <v>147</v>
      </c>
      <c r="J1427" s="12" t="s">
        <v>3480</v>
      </c>
      <c r="K1427" s="12">
        <v>2016</v>
      </c>
      <c r="L1427" s="12" t="s">
        <v>3493</v>
      </c>
      <c r="M1427" s="12">
        <v>553670254.60000002</v>
      </c>
      <c r="N1427" s="12" t="s">
        <v>142</v>
      </c>
      <c r="O1427" s="12" t="s">
        <v>1048</v>
      </c>
      <c r="P1427" s="14">
        <v>42663</v>
      </c>
      <c r="Q1427" s="12" t="s">
        <v>3572</v>
      </c>
      <c r="R1427" s="12" t="s">
        <v>3573</v>
      </c>
      <c r="S1427" s="12">
        <v>0.16</v>
      </c>
      <c r="T1427" s="12">
        <v>4729</v>
      </c>
      <c r="U1427" s="12">
        <v>2005</v>
      </c>
      <c r="V1427" s="12">
        <v>11</v>
      </c>
      <c r="W1427" s="12">
        <v>-0.74401680000000003</v>
      </c>
      <c r="X1427" s="12">
        <v>-1.2395708999999999</v>
      </c>
      <c r="Y1427" s="12">
        <v>0.31240580000000001</v>
      </c>
      <c r="Z1427" s="12">
        <v>0.84628561000000002</v>
      </c>
      <c r="AA1427" s="12" t="s">
        <v>43</v>
      </c>
      <c r="AB1427" s="12">
        <v>1</v>
      </c>
    </row>
    <row r="1428" spans="7:28" ht="16" x14ac:dyDescent="0.2">
      <c r="G1428" s="12" t="s">
        <v>1352</v>
      </c>
      <c r="H1428" s="12">
        <v>134</v>
      </c>
      <c r="I1428" s="12">
        <v>259</v>
      </c>
      <c r="J1428" s="12" t="s">
        <v>11</v>
      </c>
      <c r="K1428" s="12">
        <v>2016</v>
      </c>
      <c r="L1428" s="12" t="s">
        <v>1353</v>
      </c>
      <c r="M1428" s="12">
        <v>2170286727</v>
      </c>
      <c r="N1428" s="12" t="s">
        <v>118</v>
      </c>
      <c r="O1428" s="12" t="s">
        <v>226</v>
      </c>
      <c r="P1428" s="14">
        <v>42675</v>
      </c>
      <c r="Q1428" s="12" t="s">
        <v>1383</v>
      </c>
      <c r="R1428" s="12" t="s">
        <v>1384</v>
      </c>
      <c r="S1428" s="12">
        <v>0.44</v>
      </c>
      <c r="T1428" s="12">
        <v>740</v>
      </c>
      <c r="U1428" s="12">
        <v>2001</v>
      </c>
      <c r="V1428" s="12">
        <v>15</v>
      </c>
      <c r="W1428" s="12">
        <v>-2.2864857999999999</v>
      </c>
      <c r="X1428" s="12">
        <v>-2.3143275999999999</v>
      </c>
      <c r="Y1428" s="12">
        <v>-0.40094879999999999</v>
      </c>
      <c r="Z1428" s="12">
        <v>0.47489790999999998</v>
      </c>
      <c r="AA1428" s="12" t="s">
        <v>107</v>
      </c>
      <c r="AB1428" s="12">
        <v>1</v>
      </c>
    </row>
    <row r="1429" spans="7:28" ht="16" x14ac:dyDescent="0.2">
      <c r="G1429" s="12" t="s">
        <v>1514</v>
      </c>
      <c r="H1429" s="12">
        <v>117</v>
      </c>
      <c r="I1429" s="12">
        <v>258</v>
      </c>
      <c r="J1429" s="12" t="s">
        <v>11</v>
      </c>
      <c r="K1429" s="12">
        <v>2016</v>
      </c>
      <c r="L1429" s="12" t="s">
        <v>1515</v>
      </c>
      <c r="M1429" s="12">
        <v>488640013.10000002</v>
      </c>
      <c r="N1429" s="12" t="s">
        <v>118</v>
      </c>
      <c r="O1429" s="12" t="s">
        <v>628</v>
      </c>
      <c r="P1429" s="14">
        <v>42675</v>
      </c>
      <c r="Q1429" s="12" t="s">
        <v>1538</v>
      </c>
      <c r="R1429" s="12" t="s">
        <v>1539</v>
      </c>
      <c r="S1429" s="12">
        <v>0.37</v>
      </c>
      <c r="T1429" s="12">
        <v>380</v>
      </c>
      <c r="U1429" s="12">
        <v>2005</v>
      </c>
      <c r="V1429" s="12">
        <v>11</v>
      </c>
      <c r="W1429" s="12">
        <v>-2.2864857999999999</v>
      </c>
      <c r="X1429" s="12">
        <v>-2.3143275999999999</v>
      </c>
      <c r="Y1429" s="12">
        <v>-0.40094879999999999</v>
      </c>
      <c r="Z1429" s="12">
        <v>0.47489790999999998</v>
      </c>
      <c r="AA1429" s="12" t="s">
        <v>39</v>
      </c>
      <c r="AB1429" s="12">
        <v>1</v>
      </c>
    </row>
    <row r="1430" spans="7:28" ht="16" x14ac:dyDescent="0.2">
      <c r="G1430" s="12" t="s">
        <v>1628</v>
      </c>
      <c r="H1430" s="12">
        <v>145</v>
      </c>
      <c r="I1430" s="12">
        <v>255</v>
      </c>
      <c r="J1430" s="12" t="s">
        <v>11</v>
      </c>
      <c r="K1430" s="12">
        <v>2016</v>
      </c>
      <c r="L1430" s="12" t="s">
        <v>1629</v>
      </c>
      <c r="M1430" s="12">
        <v>9465498388</v>
      </c>
      <c r="N1430" s="12" t="s">
        <v>236</v>
      </c>
      <c r="O1430" s="12" t="s">
        <v>395</v>
      </c>
      <c r="P1430" s="14">
        <v>42675</v>
      </c>
      <c r="Q1430" s="12" t="s">
        <v>728</v>
      </c>
      <c r="R1430" s="12" t="s">
        <v>1666</v>
      </c>
      <c r="S1430" s="12">
        <v>0.06</v>
      </c>
      <c r="T1430" s="12">
        <v>6500</v>
      </c>
      <c r="U1430" s="12">
        <v>2016</v>
      </c>
      <c r="V1430" s="12">
        <v>0</v>
      </c>
      <c r="W1430" s="12">
        <v>-2.2864857999999999</v>
      </c>
      <c r="X1430" s="12">
        <v>-2.3143275999999999</v>
      </c>
      <c r="Y1430" s="12">
        <v>-0.40094879999999999</v>
      </c>
      <c r="Z1430" s="12">
        <v>0.47489790999999998</v>
      </c>
      <c r="AA1430" s="12" t="s">
        <v>110</v>
      </c>
      <c r="AB1430" s="12">
        <v>1</v>
      </c>
    </row>
    <row r="1431" spans="7:28" ht="16" x14ac:dyDescent="0.2">
      <c r="G1431" s="12" t="s">
        <v>3043</v>
      </c>
      <c r="H1431" s="12">
        <v>143</v>
      </c>
      <c r="I1431" s="12">
        <v>188</v>
      </c>
      <c r="J1431" s="12" t="s">
        <v>2855</v>
      </c>
      <c r="K1431" s="12">
        <v>2016</v>
      </c>
      <c r="L1431" s="12" t="s">
        <v>3044</v>
      </c>
      <c r="M1431" s="12">
        <v>2243428730</v>
      </c>
      <c r="N1431" s="12" t="s">
        <v>111</v>
      </c>
      <c r="O1431" s="12" t="s">
        <v>125</v>
      </c>
      <c r="P1431" s="14">
        <v>42678</v>
      </c>
      <c r="Q1431" s="12" t="s">
        <v>3067</v>
      </c>
      <c r="R1431" s="12" t="s">
        <v>3068</v>
      </c>
      <c r="S1431" s="12">
        <v>5.51</v>
      </c>
      <c r="T1431" s="12">
        <v>22615</v>
      </c>
      <c r="U1431" s="12">
        <v>2015</v>
      </c>
      <c r="V1431" s="12">
        <v>1</v>
      </c>
      <c r="W1431" s="12">
        <v>-2.3568897</v>
      </c>
      <c r="X1431" s="12">
        <v>-2.8295473000000002</v>
      </c>
      <c r="Y1431" s="12">
        <v>-1.0302338</v>
      </c>
      <c r="Z1431" s="12">
        <v>0.17091339</v>
      </c>
      <c r="AA1431" s="12" t="s">
        <v>48</v>
      </c>
      <c r="AB1431" s="12">
        <v>1</v>
      </c>
    </row>
    <row r="1432" spans="7:28" ht="16" x14ac:dyDescent="0.2">
      <c r="G1432" s="12" t="s">
        <v>4947</v>
      </c>
      <c r="H1432" s="12">
        <v>130</v>
      </c>
      <c r="I1432" s="12">
        <v>33</v>
      </c>
      <c r="J1432" s="12" t="s">
        <v>4729</v>
      </c>
      <c r="K1432" s="12">
        <v>2016</v>
      </c>
      <c r="L1432" s="12" t="s">
        <v>4948</v>
      </c>
      <c r="M1432" s="12">
        <v>117154491.7</v>
      </c>
      <c r="N1432" s="12" t="s">
        <v>35</v>
      </c>
      <c r="O1432" s="12" t="s">
        <v>147</v>
      </c>
      <c r="P1432" s="14">
        <v>42705</v>
      </c>
      <c r="Q1432" s="12" t="s">
        <v>5004</v>
      </c>
      <c r="R1432" s="12">
        <v>-131000</v>
      </c>
      <c r="S1432" s="12">
        <v>19</v>
      </c>
      <c r="T1432" s="12">
        <v>6</v>
      </c>
      <c r="U1432" s="12">
        <v>2016</v>
      </c>
      <c r="V1432" s="12">
        <v>0</v>
      </c>
      <c r="W1432" s="12">
        <v>0.59510600000000002</v>
      </c>
      <c r="X1432" s="12">
        <v>1.2061527000000001</v>
      </c>
      <c r="Y1432" s="12">
        <v>1.11668375</v>
      </c>
      <c r="Z1432" s="12">
        <v>1.23585199</v>
      </c>
      <c r="AA1432" s="12" t="s">
        <v>131</v>
      </c>
      <c r="AB1432" s="12">
        <v>0</v>
      </c>
    </row>
    <row r="1433" spans="7:28" ht="16" x14ac:dyDescent="0.2">
      <c r="G1433" s="12" t="s">
        <v>3334</v>
      </c>
      <c r="H1433" s="12">
        <v>9</v>
      </c>
      <c r="I1433" s="12">
        <v>167</v>
      </c>
      <c r="J1433" s="12" t="s">
        <v>2855</v>
      </c>
      <c r="K1433" s="12">
        <v>2016</v>
      </c>
      <c r="L1433" s="12" t="s">
        <v>3044</v>
      </c>
      <c r="M1433" s="12">
        <v>2831680141</v>
      </c>
      <c r="N1433" s="12" t="s">
        <v>111</v>
      </c>
      <c r="O1433" s="12" t="s">
        <v>125</v>
      </c>
      <c r="P1433" s="14">
        <v>42711</v>
      </c>
      <c r="Q1433" s="12" t="s">
        <v>3067</v>
      </c>
      <c r="R1433" s="12" t="s">
        <v>3068</v>
      </c>
      <c r="S1433" s="12">
        <v>5.51</v>
      </c>
      <c r="T1433" s="12">
        <v>22615</v>
      </c>
      <c r="U1433" s="12">
        <v>2015</v>
      </c>
      <c r="V1433" s="12">
        <v>1</v>
      </c>
      <c r="W1433" s="12">
        <v>2.1757874400000001</v>
      </c>
      <c r="X1433" s="12">
        <v>2.6409506199999999</v>
      </c>
      <c r="Y1433" s="12">
        <v>2.2527562900000002</v>
      </c>
      <c r="Z1433" s="12">
        <v>1.73393771</v>
      </c>
      <c r="AA1433" s="12" t="s">
        <v>48</v>
      </c>
      <c r="AB1433" s="12">
        <v>1</v>
      </c>
    </row>
    <row r="1434" spans="7:28" ht="16" x14ac:dyDescent="0.2">
      <c r="G1434" s="12" t="s">
        <v>811</v>
      </c>
      <c r="H1434" s="12">
        <v>149</v>
      </c>
      <c r="I1434" s="12">
        <v>261</v>
      </c>
      <c r="J1434" s="12" t="s">
        <v>11</v>
      </c>
      <c r="K1434" s="12">
        <v>2016</v>
      </c>
      <c r="L1434" s="12" t="s">
        <v>812</v>
      </c>
      <c r="M1434" s="12">
        <v>677744049.70000005</v>
      </c>
      <c r="N1434" s="12" t="s">
        <v>118</v>
      </c>
      <c r="O1434" s="12" t="s">
        <v>628</v>
      </c>
      <c r="P1434" s="14">
        <v>42713</v>
      </c>
      <c r="Q1434" s="12" t="s">
        <v>841</v>
      </c>
      <c r="R1434" s="12" t="s">
        <v>842</v>
      </c>
      <c r="S1434" s="12">
        <v>0.62</v>
      </c>
      <c r="T1434" s="12">
        <v>1760</v>
      </c>
      <c r="U1434" s="12">
        <v>2012</v>
      </c>
      <c r="V1434" s="12">
        <v>4</v>
      </c>
      <c r="W1434" s="12">
        <v>2.4569763500000001</v>
      </c>
      <c r="X1434" s="12">
        <v>2.82060114</v>
      </c>
      <c r="Y1434" s="12">
        <v>2.5441886</v>
      </c>
      <c r="Z1434" s="12">
        <v>1.8891591700000001</v>
      </c>
      <c r="AA1434" s="12" t="s">
        <v>43</v>
      </c>
      <c r="AB1434" s="12">
        <v>1</v>
      </c>
    </row>
    <row r="1435" spans="7:28" ht="16" x14ac:dyDescent="0.2">
      <c r="G1435" s="12" t="s">
        <v>932</v>
      </c>
      <c r="H1435" s="12">
        <v>131</v>
      </c>
      <c r="I1435" s="12">
        <v>261</v>
      </c>
      <c r="J1435" s="12" t="s">
        <v>11</v>
      </c>
      <c r="K1435" s="12">
        <v>2016</v>
      </c>
      <c r="L1435" s="12" t="s">
        <v>933</v>
      </c>
      <c r="M1435" s="12">
        <v>9770424564</v>
      </c>
      <c r="N1435" s="12" t="s">
        <v>35</v>
      </c>
      <c r="O1435" s="12" t="s">
        <v>207</v>
      </c>
      <c r="P1435" s="14">
        <v>42713</v>
      </c>
      <c r="Q1435" s="12" t="s">
        <v>982</v>
      </c>
      <c r="R1435" s="12" t="s">
        <v>362</v>
      </c>
      <c r="S1435" s="12">
        <v>1.1200000000000001</v>
      </c>
      <c r="T1435" s="12">
        <v>1125</v>
      </c>
      <c r="U1435" s="12">
        <v>2009</v>
      </c>
      <c r="V1435" s="12">
        <v>7</v>
      </c>
      <c r="W1435" s="12">
        <v>2.4569763500000001</v>
      </c>
      <c r="X1435" s="12">
        <v>2.82060114</v>
      </c>
      <c r="Y1435" s="12">
        <v>2.5441886</v>
      </c>
      <c r="Z1435" s="12">
        <v>1.8891591700000001</v>
      </c>
      <c r="AA1435" s="12" t="s">
        <v>43</v>
      </c>
      <c r="AB1435" s="12">
        <v>1</v>
      </c>
    </row>
    <row r="1436" spans="7:28" ht="16" x14ac:dyDescent="0.2">
      <c r="G1436" s="12" t="s">
        <v>5041</v>
      </c>
      <c r="H1436" s="12">
        <v>129</v>
      </c>
      <c r="I1436" s="12">
        <v>27</v>
      </c>
      <c r="J1436" s="12" t="s">
        <v>4729</v>
      </c>
      <c r="K1436" s="12">
        <v>2016</v>
      </c>
      <c r="L1436" s="12" t="s">
        <v>5042</v>
      </c>
      <c r="M1436" s="12">
        <v>5682916892</v>
      </c>
      <c r="N1436" s="12" t="s">
        <v>111</v>
      </c>
      <c r="O1436" s="12" t="s">
        <v>157</v>
      </c>
      <c r="P1436" s="14">
        <v>42717</v>
      </c>
      <c r="Q1436" s="12" t="s">
        <v>1813</v>
      </c>
      <c r="R1436" s="12" t="s">
        <v>2160</v>
      </c>
      <c r="S1436" s="12">
        <v>0.02</v>
      </c>
      <c r="T1436" s="12">
        <v>520</v>
      </c>
      <c r="U1436" s="12">
        <v>1919</v>
      </c>
      <c r="V1436" s="12">
        <v>97</v>
      </c>
      <c r="W1436" s="12">
        <v>2.2403404899999999</v>
      </c>
      <c r="X1436" s="12">
        <v>2.75020971</v>
      </c>
      <c r="Y1436" s="12">
        <v>2.6805810700000001</v>
      </c>
      <c r="Z1436" s="12">
        <v>1.9742797700000001</v>
      </c>
      <c r="AA1436" s="12" t="s">
        <v>107</v>
      </c>
      <c r="AB1436" s="12">
        <v>0</v>
      </c>
    </row>
    <row r="1437" spans="7:28" ht="16" x14ac:dyDescent="0.2">
      <c r="G1437" s="12" t="s">
        <v>1970</v>
      </c>
      <c r="H1437" s="12">
        <v>130</v>
      </c>
      <c r="I1437" s="12">
        <v>247</v>
      </c>
      <c r="J1437" s="12" t="s">
        <v>11</v>
      </c>
      <c r="K1437" s="12">
        <v>2016</v>
      </c>
      <c r="L1437" s="12" t="s">
        <v>1971</v>
      </c>
      <c r="M1437" s="12">
        <v>4285710384</v>
      </c>
      <c r="N1437" s="12" t="s">
        <v>111</v>
      </c>
      <c r="O1437" s="12" t="s">
        <v>157</v>
      </c>
      <c r="P1437" s="14">
        <v>42718</v>
      </c>
      <c r="Q1437" s="12" t="s">
        <v>2028</v>
      </c>
      <c r="R1437" s="12" t="s">
        <v>2029</v>
      </c>
      <c r="S1437" s="12">
        <v>0.08</v>
      </c>
      <c r="T1437" s="12">
        <v>8000</v>
      </c>
      <c r="U1437" s="12">
        <v>2016</v>
      </c>
      <c r="V1437" s="12">
        <v>0</v>
      </c>
      <c r="W1437" s="12">
        <v>1.4700529899999999</v>
      </c>
      <c r="X1437" s="12">
        <v>2.1613403899999999</v>
      </c>
      <c r="Y1437" s="12">
        <v>2.2120552099999999</v>
      </c>
      <c r="Z1437" s="12">
        <v>1.76257105</v>
      </c>
      <c r="AA1437" s="12" t="s">
        <v>110</v>
      </c>
      <c r="AB1437" s="12">
        <v>1</v>
      </c>
    </row>
    <row r="1438" spans="7:28" ht="16" x14ac:dyDescent="0.2">
      <c r="G1438" s="12" t="s">
        <v>5085</v>
      </c>
      <c r="H1438" s="12">
        <v>124</v>
      </c>
      <c r="I1438" s="12">
        <v>24</v>
      </c>
      <c r="J1438" s="12" t="s">
        <v>4729</v>
      </c>
      <c r="K1438" s="12">
        <v>2016</v>
      </c>
      <c r="L1438" s="12" t="s">
        <v>5086</v>
      </c>
      <c r="M1438" s="12">
        <v>2374037938</v>
      </c>
      <c r="N1438" s="12" t="s">
        <v>104</v>
      </c>
      <c r="O1438" s="12" t="s">
        <v>115</v>
      </c>
      <c r="P1438" s="14">
        <v>42718</v>
      </c>
      <c r="Q1438" s="12" t="s">
        <v>5102</v>
      </c>
      <c r="R1438" s="12" t="s">
        <v>5103</v>
      </c>
      <c r="S1438" s="12">
        <v>2.36</v>
      </c>
      <c r="T1438" s="12">
        <v>137</v>
      </c>
      <c r="U1438" s="12">
        <v>2016</v>
      </c>
      <c r="V1438" s="12">
        <v>0</v>
      </c>
      <c r="W1438" s="12">
        <v>1.4700529899999999</v>
      </c>
      <c r="X1438" s="12">
        <v>2.1613403899999999</v>
      </c>
      <c r="Y1438" s="12">
        <v>2.2120552099999999</v>
      </c>
      <c r="Z1438" s="12">
        <v>1.76257105</v>
      </c>
      <c r="AA1438" s="12" t="s">
        <v>39</v>
      </c>
      <c r="AB1438" s="12">
        <v>0</v>
      </c>
    </row>
    <row r="1439" spans="7:28" ht="16" x14ac:dyDescent="0.2">
      <c r="G1439" s="12" t="s">
        <v>753</v>
      </c>
      <c r="H1439" s="12">
        <v>96</v>
      </c>
      <c r="I1439" s="12">
        <v>262</v>
      </c>
      <c r="J1439" s="12" t="s">
        <v>11</v>
      </c>
      <c r="K1439" s="12">
        <v>2017</v>
      </c>
      <c r="L1439" s="12" t="s">
        <v>754</v>
      </c>
      <c r="M1439" s="12">
        <v>31007996.25</v>
      </c>
      <c r="N1439" s="12" t="s">
        <v>35</v>
      </c>
      <c r="O1439" s="12" t="s">
        <v>40</v>
      </c>
      <c r="P1439" s="14">
        <v>42747</v>
      </c>
      <c r="Q1439" s="12" t="s">
        <v>763</v>
      </c>
      <c r="R1439" s="12">
        <v>569000</v>
      </c>
      <c r="S1439" s="12">
        <v>0.1</v>
      </c>
      <c r="T1439" s="12">
        <v>74</v>
      </c>
      <c r="U1439" s="12">
        <v>2013</v>
      </c>
      <c r="V1439" s="12">
        <v>4</v>
      </c>
      <c r="W1439" s="12">
        <v>0.7814065</v>
      </c>
      <c r="X1439" s="12">
        <v>1.2128016699999999</v>
      </c>
      <c r="Y1439" s="12">
        <v>1.90185651</v>
      </c>
      <c r="Z1439" s="12">
        <v>1.60060688</v>
      </c>
      <c r="AA1439" s="12" t="s">
        <v>131</v>
      </c>
      <c r="AB1439" s="12">
        <v>1</v>
      </c>
    </row>
    <row r="1440" spans="7:28" ht="16" x14ac:dyDescent="0.2">
      <c r="G1440" s="12" t="s">
        <v>4859</v>
      </c>
      <c r="H1440" s="12">
        <v>123</v>
      </c>
      <c r="I1440" s="12">
        <v>40</v>
      </c>
      <c r="J1440" s="12" t="s">
        <v>4729</v>
      </c>
      <c r="K1440" s="12">
        <v>2017</v>
      </c>
      <c r="L1440" s="12" t="s">
        <v>4860</v>
      </c>
      <c r="M1440" s="12">
        <v>1990826303</v>
      </c>
      <c r="N1440" s="12" t="s">
        <v>104</v>
      </c>
      <c r="O1440" s="12" t="s">
        <v>689</v>
      </c>
      <c r="P1440" s="14">
        <v>42747</v>
      </c>
      <c r="Q1440" s="12" t="s">
        <v>4903</v>
      </c>
      <c r="R1440" s="12" t="s">
        <v>4904</v>
      </c>
      <c r="S1440" s="12">
        <v>0.69</v>
      </c>
      <c r="T1440" s="12">
        <v>6274</v>
      </c>
      <c r="U1440" s="12">
        <v>1997</v>
      </c>
      <c r="V1440" s="12">
        <v>20</v>
      </c>
      <c r="W1440" s="12">
        <v>0.7814065</v>
      </c>
      <c r="X1440" s="12">
        <v>1.2128016699999999</v>
      </c>
      <c r="Y1440" s="12">
        <v>1.90185651</v>
      </c>
      <c r="Z1440" s="12">
        <v>1.60060688</v>
      </c>
      <c r="AA1440" s="12" t="s">
        <v>110</v>
      </c>
      <c r="AB1440" s="12">
        <v>0</v>
      </c>
    </row>
    <row r="1441" spans="7:28" ht="16" x14ac:dyDescent="0.2">
      <c r="G1441" s="12" t="s">
        <v>5299</v>
      </c>
      <c r="H1441" s="12">
        <v>127</v>
      </c>
      <c r="I1441" s="12">
        <v>13</v>
      </c>
      <c r="J1441" s="12" t="s">
        <v>4729</v>
      </c>
      <c r="K1441" s="12">
        <v>2017</v>
      </c>
      <c r="L1441" s="12" t="s">
        <v>5300</v>
      </c>
      <c r="M1441" s="12">
        <v>1740900857</v>
      </c>
      <c r="N1441" s="12" t="s">
        <v>104</v>
      </c>
      <c r="O1441" s="12" t="s">
        <v>689</v>
      </c>
      <c r="P1441" s="14">
        <v>42755</v>
      </c>
      <c r="Q1441" s="12" t="s">
        <v>1377</v>
      </c>
      <c r="R1441" s="12" t="s">
        <v>5303</v>
      </c>
      <c r="S1441" s="12">
        <v>2.67</v>
      </c>
      <c r="T1441" s="12">
        <v>2748</v>
      </c>
      <c r="U1441" s="12">
        <v>1973</v>
      </c>
      <c r="V1441" s="12">
        <v>44</v>
      </c>
      <c r="W1441" s="12">
        <v>0.65306164</v>
      </c>
      <c r="X1441" s="12">
        <v>1.0295151600000001</v>
      </c>
      <c r="Y1441" s="12">
        <v>1.69421994</v>
      </c>
      <c r="Z1441" s="12">
        <v>1.56327302</v>
      </c>
      <c r="AA1441" s="12" t="s">
        <v>43</v>
      </c>
      <c r="AB1441" s="12">
        <v>0</v>
      </c>
    </row>
    <row r="1442" spans="7:28" ht="16" x14ac:dyDescent="0.2">
      <c r="G1442" s="12" t="s">
        <v>847</v>
      </c>
      <c r="H1442" s="12">
        <v>141</v>
      </c>
      <c r="I1442" s="12">
        <v>261</v>
      </c>
      <c r="J1442" s="12" t="s">
        <v>11</v>
      </c>
      <c r="K1442" s="12">
        <v>2017</v>
      </c>
      <c r="L1442" s="12" t="s">
        <v>848</v>
      </c>
      <c r="M1442" s="12">
        <v>3273776344</v>
      </c>
      <c r="N1442" s="12" t="s">
        <v>97</v>
      </c>
      <c r="O1442" s="12" t="s">
        <v>373</v>
      </c>
      <c r="P1442" s="14">
        <v>42762</v>
      </c>
      <c r="Q1442" s="12" t="s">
        <v>879</v>
      </c>
      <c r="R1442" s="12" t="s">
        <v>880</v>
      </c>
      <c r="S1442" s="12">
        <v>0.03</v>
      </c>
      <c r="T1442" s="12">
        <v>21000</v>
      </c>
      <c r="U1442" s="12">
        <v>1960</v>
      </c>
      <c r="V1442" s="12">
        <v>57</v>
      </c>
      <c r="W1442" s="12">
        <v>1.6661778899999999</v>
      </c>
      <c r="X1442" s="12">
        <v>1.2690884099999999</v>
      </c>
      <c r="Y1442" s="12">
        <v>1.9473967400000001</v>
      </c>
      <c r="Z1442" s="12">
        <v>1.755959</v>
      </c>
      <c r="AA1442" s="12" t="s">
        <v>48</v>
      </c>
      <c r="AB1442" s="12">
        <v>1</v>
      </c>
    </row>
    <row r="1443" spans="7:28" ht="16" x14ac:dyDescent="0.2">
      <c r="G1443" s="12" t="s">
        <v>1752</v>
      </c>
      <c r="H1443" s="12">
        <v>132</v>
      </c>
      <c r="I1443" s="12">
        <v>251</v>
      </c>
      <c r="J1443" s="12" t="s">
        <v>11</v>
      </c>
      <c r="K1443" s="12">
        <v>2017</v>
      </c>
      <c r="L1443" s="12" t="s">
        <v>1753</v>
      </c>
      <c r="M1443" s="12">
        <v>1304461298</v>
      </c>
      <c r="N1443" s="12" t="s">
        <v>142</v>
      </c>
      <c r="O1443" s="12" t="s">
        <v>1558</v>
      </c>
      <c r="P1443" s="14">
        <v>42762</v>
      </c>
      <c r="Q1443" s="12" t="s">
        <v>1873</v>
      </c>
      <c r="R1443" s="12" t="s">
        <v>1874</v>
      </c>
      <c r="S1443" s="12">
        <v>0.18</v>
      </c>
      <c r="T1443" s="12">
        <v>7800</v>
      </c>
      <c r="U1443" s="12">
        <v>2010</v>
      </c>
      <c r="V1443" s="12">
        <v>7</v>
      </c>
      <c r="W1443" s="12">
        <v>1.6661778899999999</v>
      </c>
      <c r="X1443" s="12">
        <v>1.2690884099999999</v>
      </c>
      <c r="Y1443" s="12">
        <v>1.9473967400000001</v>
      </c>
      <c r="Z1443" s="12">
        <v>1.755959</v>
      </c>
      <c r="AA1443" s="12" t="s">
        <v>110</v>
      </c>
      <c r="AB1443" s="12">
        <v>1</v>
      </c>
    </row>
    <row r="1444" spans="7:28" ht="16" x14ac:dyDescent="0.2">
      <c r="G1444" s="12" t="s">
        <v>3904</v>
      </c>
      <c r="H1444" s="12">
        <v>127</v>
      </c>
      <c r="I1444" s="12">
        <v>114</v>
      </c>
      <c r="J1444" s="12" t="s">
        <v>3480</v>
      </c>
      <c r="K1444" s="12">
        <v>2017</v>
      </c>
      <c r="L1444" s="12" t="s">
        <v>3905</v>
      </c>
      <c r="M1444" s="12">
        <v>669856861.10000002</v>
      </c>
      <c r="N1444" s="12" t="s">
        <v>44</v>
      </c>
      <c r="O1444" s="12" t="s">
        <v>759</v>
      </c>
      <c r="P1444" s="14">
        <v>42762</v>
      </c>
      <c r="Q1444" s="12" t="s">
        <v>3945</v>
      </c>
      <c r="R1444" s="12" t="s">
        <v>3946</v>
      </c>
      <c r="S1444" s="12">
        <v>0.93</v>
      </c>
      <c r="T1444" s="12">
        <v>112</v>
      </c>
      <c r="U1444" s="12">
        <v>2013</v>
      </c>
      <c r="V1444" s="12">
        <v>4</v>
      </c>
      <c r="W1444" s="12">
        <v>1.6661778899999999</v>
      </c>
      <c r="X1444" s="12">
        <v>1.2690884099999999</v>
      </c>
      <c r="Y1444" s="12">
        <v>1.9473967400000001</v>
      </c>
      <c r="Z1444" s="12">
        <v>1.755959</v>
      </c>
      <c r="AA1444" s="12" t="s">
        <v>39</v>
      </c>
      <c r="AB1444" s="12">
        <v>0</v>
      </c>
    </row>
    <row r="1445" spans="7:28" ht="16" x14ac:dyDescent="0.2">
      <c r="G1445" s="12" t="s">
        <v>4038</v>
      </c>
      <c r="H1445" s="12">
        <v>132</v>
      </c>
      <c r="I1445" s="12">
        <v>101</v>
      </c>
      <c r="J1445" s="12" t="s">
        <v>3480</v>
      </c>
      <c r="K1445" s="12">
        <v>2017</v>
      </c>
      <c r="L1445" s="12" t="s">
        <v>4039</v>
      </c>
      <c r="M1445" s="12">
        <v>3030656128</v>
      </c>
      <c r="N1445" s="12" t="s">
        <v>104</v>
      </c>
      <c r="O1445" s="12" t="s">
        <v>115</v>
      </c>
      <c r="P1445" s="14">
        <v>42762</v>
      </c>
      <c r="Q1445" s="12" t="s">
        <v>4081</v>
      </c>
      <c r="R1445" s="12" t="s">
        <v>4082</v>
      </c>
      <c r="S1445" s="12">
        <v>2.4900000000000002</v>
      </c>
      <c r="T1445" s="12">
        <v>59</v>
      </c>
      <c r="U1445" s="12">
        <v>2016</v>
      </c>
      <c r="V1445" s="12">
        <v>1</v>
      </c>
      <c r="W1445" s="12">
        <v>1.6661778899999999</v>
      </c>
      <c r="X1445" s="12">
        <v>1.2690884099999999</v>
      </c>
      <c r="Y1445" s="12">
        <v>1.9473967400000001</v>
      </c>
      <c r="Z1445" s="12">
        <v>1.755959</v>
      </c>
      <c r="AA1445" s="12" t="s">
        <v>131</v>
      </c>
      <c r="AB1445" s="12">
        <v>0</v>
      </c>
    </row>
    <row r="1446" spans="7:28" ht="16" x14ac:dyDescent="0.2">
      <c r="G1446" s="12" t="s">
        <v>304</v>
      </c>
      <c r="H1446" s="12">
        <v>131</v>
      </c>
      <c r="I1446" s="12">
        <v>262</v>
      </c>
      <c r="J1446" s="12" t="s">
        <v>11</v>
      </c>
      <c r="K1446" s="12">
        <v>2017</v>
      </c>
      <c r="L1446" s="12" t="s">
        <v>305</v>
      </c>
      <c r="M1446" s="12">
        <v>11822684530</v>
      </c>
      <c r="N1446" s="12" t="s">
        <v>35</v>
      </c>
      <c r="O1446" s="12" t="s">
        <v>147</v>
      </c>
      <c r="P1446" s="14">
        <v>42767</v>
      </c>
      <c r="Q1446" s="12" t="s">
        <v>274</v>
      </c>
      <c r="R1446" s="12" t="s">
        <v>378</v>
      </c>
      <c r="S1446" s="12">
        <v>0.13</v>
      </c>
      <c r="T1446" s="12">
        <v>1445</v>
      </c>
      <c r="U1446" s="12">
        <v>2012</v>
      </c>
      <c r="V1446" s="12">
        <v>5</v>
      </c>
      <c r="W1446" s="12">
        <v>0.47264005999999997</v>
      </c>
      <c r="X1446" s="12">
        <v>0.92763863999999996</v>
      </c>
      <c r="Y1446" s="12">
        <v>1.56513396</v>
      </c>
      <c r="Z1446" s="12">
        <v>1.5763593199999999</v>
      </c>
      <c r="AA1446" s="12" t="s">
        <v>43</v>
      </c>
      <c r="AB1446" s="12">
        <v>1</v>
      </c>
    </row>
    <row r="1447" spans="7:28" ht="16" x14ac:dyDescent="0.2">
      <c r="G1447" s="12" t="s">
        <v>1792</v>
      </c>
      <c r="H1447" s="12">
        <v>125</v>
      </c>
      <c r="I1447" s="12">
        <v>250</v>
      </c>
      <c r="J1447" s="12" t="s">
        <v>11</v>
      </c>
      <c r="K1447" s="12">
        <v>2017</v>
      </c>
      <c r="L1447" s="12" t="s">
        <v>1793</v>
      </c>
      <c r="M1447" s="12">
        <v>2690561745</v>
      </c>
      <c r="N1447" s="12" t="s">
        <v>111</v>
      </c>
      <c r="O1447" s="12" t="s">
        <v>125</v>
      </c>
      <c r="P1447" s="14">
        <v>42767</v>
      </c>
      <c r="Q1447" s="12" t="s">
        <v>113</v>
      </c>
      <c r="R1447" s="12" t="s">
        <v>1910</v>
      </c>
      <c r="S1447" s="12">
        <v>0.03</v>
      </c>
      <c r="T1447" s="12">
        <v>65000</v>
      </c>
      <c r="U1447" s="12">
        <v>1989</v>
      </c>
      <c r="V1447" s="12">
        <v>28</v>
      </c>
      <c r="W1447" s="12">
        <v>0.47264005999999997</v>
      </c>
      <c r="X1447" s="12">
        <v>0.92763863999999996</v>
      </c>
      <c r="Y1447" s="12">
        <v>1.56513396</v>
      </c>
      <c r="Z1447" s="12">
        <v>1.5763593199999999</v>
      </c>
      <c r="AA1447" s="12" t="s">
        <v>48</v>
      </c>
      <c r="AB1447" s="12">
        <v>1</v>
      </c>
    </row>
    <row r="1448" spans="7:28" ht="16" x14ac:dyDescent="0.2">
      <c r="G1448" s="12" t="s">
        <v>4091</v>
      </c>
      <c r="H1448" s="12">
        <v>130</v>
      </c>
      <c r="I1448" s="12">
        <v>99</v>
      </c>
      <c r="J1448" s="12" t="s">
        <v>4092</v>
      </c>
      <c r="K1448" s="12">
        <v>2017</v>
      </c>
      <c r="L1448" s="12" t="s">
        <v>4093</v>
      </c>
      <c r="M1448" s="12">
        <v>323764991.19999999</v>
      </c>
      <c r="N1448" s="12" t="s">
        <v>104</v>
      </c>
      <c r="O1448" s="12" t="s">
        <v>115</v>
      </c>
      <c r="P1448" s="14">
        <v>42769</v>
      </c>
      <c r="Q1448" s="12" t="s">
        <v>4102</v>
      </c>
      <c r="R1448" s="12" t="s">
        <v>4103</v>
      </c>
      <c r="S1448" s="12">
        <v>7.59</v>
      </c>
      <c r="T1448" s="12">
        <v>14</v>
      </c>
      <c r="U1448" s="12">
        <v>2015</v>
      </c>
      <c r="V1448" s="12">
        <v>2</v>
      </c>
      <c r="W1448" s="12">
        <v>1.98545021</v>
      </c>
      <c r="X1448" s="12">
        <v>1.2910869700000001</v>
      </c>
      <c r="Y1448" s="12">
        <v>1.8271159299999999</v>
      </c>
      <c r="Z1448" s="12">
        <v>1.74206598</v>
      </c>
      <c r="AA1448" s="12" t="s">
        <v>131</v>
      </c>
      <c r="AB1448" s="12">
        <v>0</v>
      </c>
    </row>
    <row r="1449" spans="7:28" ht="16" x14ac:dyDescent="0.2">
      <c r="G1449" s="12" t="s">
        <v>4209</v>
      </c>
      <c r="H1449" s="12">
        <v>118</v>
      </c>
      <c r="I1449" s="12">
        <v>89</v>
      </c>
      <c r="J1449" s="12" t="s">
        <v>4092</v>
      </c>
      <c r="K1449" s="12">
        <v>2017</v>
      </c>
      <c r="L1449" s="12" t="s">
        <v>4210</v>
      </c>
      <c r="M1449" s="12">
        <v>625783366.70000005</v>
      </c>
      <c r="N1449" s="12" t="s">
        <v>111</v>
      </c>
      <c r="O1449" s="12" t="s">
        <v>112</v>
      </c>
      <c r="P1449" s="14">
        <v>42776</v>
      </c>
      <c r="Q1449" s="12" t="s">
        <v>4229</v>
      </c>
      <c r="R1449" s="12" t="s">
        <v>4230</v>
      </c>
      <c r="S1449" s="12">
        <v>0.48</v>
      </c>
      <c r="T1449" s="12">
        <v>3782</v>
      </c>
      <c r="U1449" s="12">
        <v>2016</v>
      </c>
      <c r="V1449" s="12">
        <v>1</v>
      </c>
      <c r="W1449" s="12">
        <v>2.34295447</v>
      </c>
      <c r="X1449" s="12">
        <v>1.72329227</v>
      </c>
      <c r="Y1449" s="12">
        <v>1.96502676</v>
      </c>
      <c r="Z1449" s="12">
        <v>1.9266167599999999</v>
      </c>
      <c r="AA1449" s="12" t="s">
        <v>43</v>
      </c>
      <c r="AB1449" s="12">
        <v>0</v>
      </c>
    </row>
    <row r="1450" spans="7:28" ht="16" x14ac:dyDescent="0.2">
      <c r="G1450" s="12" t="s">
        <v>5160</v>
      </c>
      <c r="H1450" s="12">
        <v>107</v>
      </c>
      <c r="I1450" s="12">
        <v>21</v>
      </c>
      <c r="J1450" s="12" t="s">
        <v>4729</v>
      </c>
      <c r="K1450" s="12">
        <v>2017</v>
      </c>
      <c r="L1450" s="12" t="s">
        <v>5161</v>
      </c>
      <c r="M1450" s="12">
        <v>146064591</v>
      </c>
      <c r="N1450" s="12" t="s">
        <v>111</v>
      </c>
      <c r="O1450" s="12" t="s">
        <v>128</v>
      </c>
      <c r="P1450" s="14">
        <v>42776</v>
      </c>
      <c r="Q1450" s="12" t="s">
        <v>5194</v>
      </c>
      <c r="R1450" s="12" t="s">
        <v>5195</v>
      </c>
      <c r="S1450" s="12">
        <v>0.12</v>
      </c>
      <c r="T1450" s="12">
        <v>177</v>
      </c>
      <c r="U1450" s="12">
        <v>2015</v>
      </c>
      <c r="V1450" s="12">
        <v>2</v>
      </c>
      <c r="W1450" s="12">
        <v>2.34295447</v>
      </c>
      <c r="X1450" s="12">
        <v>1.72329227</v>
      </c>
      <c r="Y1450" s="12">
        <v>1.96502676</v>
      </c>
      <c r="Z1450" s="12">
        <v>1.9266167599999999</v>
      </c>
      <c r="AA1450" s="12" t="s">
        <v>39</v>
      </c>
      <c r="AB1450" s="12">
        <v>0</v>
      </c>
    </row>
    <row r="1451" spans="7:28" ht="16" x14ac:dyDescent="0.2">
      <c r="G1451" s="12" t="s">
        <v>5572</v>
      </c>
      <c r="H1451" s="12">
        <v>117</v>
      </c>
      <c r="I1451" s="12">
        <v>4</v>
      </c>
      <c r="J1451" s="12" t="s">
        <v>4729</v>
      </c>
      <c r="K1451" s="12">
        <v>2017</v>
      </c>
      <c r="L1451" s="12" t="s">
        <v>5573</v>
      </c>
      <c r="M1451" s="12">
        <v>17890178202</v>
      </c>
      <c r="N1451" s="12" t="s">
        <v>118</v>
      </c>
      <c r="O1451" s="12" t="s">
        <v>411</v>
      </c>
      <c r="P1451" s="14">
        <v>42796</v>
      </c>
      <c r="Q1451" s="12" t="s">
        <v>5625</v>
      </c>
      <c r="R1451" s="12" t="s">
        <v>5626</v>
      </c>
      <c r="S1451" s="12">
        <v>1.04</v>
      </c>
      <c r="T1451" s="12">
        <v>3069</v>
      </c>
      <c r="U1451" s="12">
        <v>2011</v>
      </c>
      <c r="V1451" s="12">
        <v>6</v>
      </c>
      <c r="W1451" s="12">
        <v>1.3505843900000001</v>
      </c>
      <c r="X1451" s="12">
        <v>2.13347248</v>
      </c>
      <c r="Y1451" s="12">
        <v>2.14302576</v>
      </c>
      <c r="Z1451" s="12">
        <v>2.4458093500000002</v>
      </c>
      <c r="AA1451" s="12" t="s">
        <v>43</v>
      </c>
      <c r="AB1451" s="12">
        <v>0</v>
      </c>
    </row>
    <row r="1452" spans="7:28" ht="16" x14ac:dyDescent="0.2">
      <c r="G1452" s="12" t="s">
        <v>578</v>
      </c>
      <c r="H1452" s="12">
        <v>117</v>
      </c>
      <c r="I1452" s="12">
        <v>262</v>
      </c>
      <c r="J1452" s="12" t="s">
        <v>11</v>
      </c>
      <c r="K1452" s="12">
        <v>2017</v>
      </c>
      <c r="L1452" s="12" t="s">
        <v>579</v>
      </c>
      <c r="M1452" s="12">
        <v>367033698.5</v>
      </c>
      <c r="N1452" s="12" t="s">
        <v>35</v>
      </c>
      <c r="O1452" s="12" t="s">
        <v>36</v>
      </c>
      <c r="P1452" s="14">
        <v>42810</v>
      </c>
      <c r="Q1452" s="12" t="s">
        <v>701</v>
      </c>
      <c r="R1452" s="12" t="s">
        <v>702</v>
      </c>
      <c r="S1452" s="12">
        <v>0.15</v>
      </c>
      <c r="T1452" s="12">
        <v>136</v>
      </c>
      <c r="U1452" s="12">
        <v>2017</v>
      </c>
      <c r="V1452" s="12">
        <v>0</v>
      </c>
      <c r="W1452" s="12">
        <v>1.07431367</v>
      </c>
      <c r="X1452" s="12">
        <v>1.5838449800000001</v>
      </c>
      <c r="Y1452" s="12">
        <v>1.74429839</v>
      </c>
      <c r="Z1452" s="12">
        <v>2.20803109</v>
      </c>
      <c r="AA1452" s="12" t="s">
        <v>39</v>
      </c>
      <c r="AB1452" s="12">
        <v>1</v>
      </c>
    </row>
    <row r="1453" spans="7:28" ht="16" x14ac:dyDescent="0.2">
      <c r="G1453" s="12" t="s">
        <v>3608</v>
      </c>
      <c r="H1453" s="12">
        <v>128</v>
      </c>
      <c r="I1453" s="12">
        <v>140</v>
      </c>
      <c r="J1453" s="12" t="s">
        <v>3480</v>
      </c>
      <c r="K1453" s="12">
        <v>2017</v>
      </c>
      <c r="L1453" s="12" t="s">
        <v>3609</v>
      </c>
      <c r="M1453" s="12">
        <v>5909908681</v>
      </c>
      <c r="N1453" s="12" t="s">
        <v>118</v>
      </c>
      <c r="O1453" s="12" t="s">
        <v>226</v>
      </c>
      <c r="P1453" s="14">
        <v>42811</v>
      </c>
      <c r="Q1453" s="12" t="s">
        <v>3639</v>
      </c>
      <c r="R1453" s="12" t="s">
        <v>3640</v>
      </c>
      <c r="S1453" s="12">
        <v>0.57999999999999996</v>
      </c>
      <c r="T1453" s="12">
        <v>1188</v>
      </c>
      <c r="U1453" s="12">
        <v>2006</v>
      </c>
      <c r="V1453" s="12">
        <v>11</v>
      </c>
      <c r="W1453" s="12">
        <v>0.79072220999999998</v>
      </c>
      <c r="X1453" s="12">
        <v>1.4654596900000001</v>
      </c>
      <c r="Y1453" s="12">
        <v>1.6744261600000001</v>
      </c>
      <c r="Z1453" s="12">
        <v>2.1512920900000001</v>
      </c>
      <c r="AA1453" s="12" t="s">
        <v>43</v>
      </c>
      <c r="AB1453" s="12">
        <v>1</v>
      </c>
    </row>
    <row r="1454" spans="7:28" ht="16" x14ac:dyDescent="0.2">
      <c r="G1454" s="12" t="s">
        <v>1528</v>
      </c>
      <c r="H1454" s="12">
        <v>134</v>
      </c>
      <c r="I1454" s="12">
        <v>257</v>
      </c>
      <c r="J1454" s="12" t="s">
        <v>11</v>
      </c>
      <c r="K1454" s="12">
        <v>2017</v>
      </c>
      <c r="L1454" s="12" t="s">
        <v>1529</v>
      </c>
      <c r="M1454" s="12">
        <v>2107806330</v>
      </c>
      <c r="N1454" s="12" t="s">
        <v>118</v>
      </c>
      <c r="O1454" s="12" t="s">
        <v>226</v>
      </c>
      <c r="P1454" s="14">
        <v>42818</v>
      </c>
      <c r="Q1454" s="12" t="s">
        <v>1552</v>
      </c>
      <c r="R1454" s="12" t="s">
        <v>1553</v>
      </c>
      <c r="S1454" s="12">
        <v>0.53</v>
      </c>
      <c r="T1454" s="12">
        <v>555</v>
      </c>
      <c r="U1454" s="12">
        <v>1997</v>
      </c>
      <c r="V1454" s="12">
        <v>20</v>
      </c>
      <c r="W1454" s="12">
        <v>-1.8379854</v>
      </c>
      <c r="X1454" s="12">
        <v>0.61039999</v>
      </c>
      <c r="Y1454" s="12">
        <v>1.1591952400000001</v>
      </c>
      <c r="Z1454" s="12">
        <v>1.7045743600000001</v>
      </c>
      <c r="AA1454" s="12" t="s">
        <v>107</v>
      </c>
      <c r="AB1454" s="12">
        <v>1</v>
      </c>
    </row>
    <row r="1455" spans="7:28" ht="16" x14ac:dyDescent="0.2">
      <c r="G1455" s="12" t="s">
        <v>3796</v>
      </c>
      <c r="H1455" s="12">
        <v>140</v>
      </c>
      <c r="I1455" s="12">
        <v>123</v>
      </c>
      <c r="J1455" s="12" t="s">
        <v>3480</v>
      </c>
      <c r="K1455" s="12">
        <v>2017</v>
      </c>
      <c r="L1455" s="12" t="s">
        <v>3797</v>
      </c>
      <c r="M1455" s="12">
        <v>4509725000</v>
      </c>
      <c r="N1455" s="12" t="s">
        <v>104</v>
      </c>
      <c r="O1455" s="12" t="s">
        <v>1617</v>
      </c>
      <c r="P1455" s="14">
        <v>42828</v>
      </c>
      <c r="Q1455" s="12" t="s">
        <v>3851</v>
      </c>
      <c r="R1455" s="12" t="s">
        <v>3852</v>
      </c>
      <c r="S1455" s="12">
        <v>0.16</v>
      </c>
      <c r="T1455" s="12">
        <v>7100</v>
      </c>
      <c r="U1455" s="12">
        <v>1883</v>
      </c>
      <c r="V1455" s="12">
        <v>134</v>
      </c>
      <c r="W1455" s="12">
        <v>-0.37634030000000002</v>
      </c>
      <c r="X1455" s="12">
        <v>0.77257580999999997</v>
      </c>
      <c r="Y1455" s="12">
        <v>1.2160361399999999</v>
      </c>
      <c r="Z1455" s="12">
        <v>1.75617051</v>
      </c>
      <c r="AA1455" s="12" t="s">
        <v>110</v>
      </c>
      <c r="AB1455" s="12">
        <v>0</v>
      </c>
    </row>
    <row r="1456" spans="7:28" ht="16" x14ac:dyDescent="0.2">
      <c r="G1456" s="12" t="s">
        <v>5045</v>
      </c>
      <c r="H1456" s="12">
        <v>120</v>
      </c>
      <c r="I1456" s="12">
        <v>27</v>
      </c>
      <c r="J1456" s="12" t="s">
        <v>4729</v>
      </c>
      <c r="K1456" s="12">
        <v>2017</v>
      </c>
      <c r="L1456" s="12" t="s">
        <v>5046</v>
      </c>
      <c r="M1456" s="12">
        <v>1116829035</v>
      </c>
      <c r="N1456" s="12" t="s">
        <v>104</v>
      </c>
      <c r="O1456" s="12" t="s">
        <v>115</v>
      </c>
      <c r="P1456" s="14">
        <v>42830</v>
      </c>
      <c r="Q1456" s="12" t="s">
        <v>5051</v>
      </c>
      <c r="R1456" s="12" t="s">
        <v>5052</v>
      </c>
      <c r="S1456" s="12">
        <v>0.11</v>
      </c>
      <c r="T1456" s="12">
        <v>176</v>
      </c>
      <c r="U1456" s="12">
        <v>2014</v>
      </c>
      <c r="V1456" s="12">
        <v>3</v>
      </c>
      <c r="W1456" s="12">
        <v>-0.81957869999999999</v>
      </c>
      <c r="X1456" s="12">
        <v>0.58960645</v>
      </c>
      <c r="Y1456" s="12">
        <v>1.11079683</v>
      </c>
      <c r="Z1456" s="12">
        <v>1.66704652</v>
      </c>
      <c r="AA1456" s="12" t="s">
        <v>39</v>
      </c>
      <c r="AB1456" s="12">
        <v>0</v>
      </c>
    </row>
    <row r="1457" spans="7:28" ht="16" x14ac:dyDescent="0.2">
      <c r="G1457" s="12" t="s">
        <v>1470</v>
      </c>
      <c r="H1457" s="12">
        <v>132</v>
      </c>
      <c r="I1457" s="12">
        <v>258</v>
      </c>
      <c r="J1457" s="12" t="s">
        <v>11</v>
      </c>
      <c r="K1457" s="12">
        <v>2017</v>
      </c>
      <c r="L1457" s="12" t="s">
        <v>1471</v>
      </c>
      <c r="M1457" s="12">
        <v>4787324203</v>
      </c>
      <c r="N1457" s="12" t="s">
        <v>685</v>
      </c>
      <c r="O1457" s="12" t="s">
        <v>1170</v>
      </c>
      <c r="P1457" s="14">
        <v>42831</v>
      </c>
      <c r="Q1457" s="12" t="s">
        <v>113</v>
      </c>
      <c r="R1457" s="12" t="s">
        <v>1488</v>
      </c>
      <c r="S1457" s="12">
        <v>0.08</v>
      </c>
      <c r="T1457" s="12">
        <v>19600</v>
      </c>
      <c r="U1457" s="12">
        <v>1935</v>
      </c>
      <c r="V1457" s="12">
        <v>82</v>
      </c>
      <c r="W1457" s="12">
        <v>-0.39191579999999998</v>
      </c>
      <c r="X1457" s="12">
        <v>0.67305002999999997</v>
      </c>
      <c r="Y1457" s="12">
        <v>1.14700756</v>
      </c>
      <c r="Z1457" s="12">
        <v>1.6988883100000001</v>
      </c>
      <c r="AA1457" s="12" t="s">
        <v>48</v>
      </c>
      <c r="AB1457" s="12">
        <v>1</v>
      </c>
    </row>
    <row r="1458" spans="7:28" ht="16" x14ac:dyDescent="0.2">
      <c r="G1458" s="12" t="s">
        <v>2156</v>
      </c>
      <c r="H1458" s="12">
        <v>132</v>
      </c>
      <c r="I1458" s="12">
        <v>238</v>
      </c>
      <c r="J1458" s="12" t="s">
        <v>11</v>
      </c>
      <c r="K1458" s="12">
        <v>2017</v>
      </c>
      <c r="L1458" s="12" t="s">
        <v>2157</v>
      </c>
      <c r="M1458" s="12">
        <v>2356552500</v>
      </c>
      <c r="N1458" s="12" t="s">
        <v>35</v>
      </c>
      <c r="O1458" s="12" t="s">
        <v>40</v>
      </c>
      <c r="P1458" s="14">
        <v>42838</v>
      </c>
      <c r="Q1458" s="12" t="s">
        <v>2206</v>
      </c>
      <c r="R1458" s="12" t="s">
        <v>2207</v>
      </c>
      <c r="S1458" s="12">
        <v>0.18</v>
      </c>
      <c r="T1458" s="12">
        <v>1206</v>
      </c>
      <c r="U1458" s="12">
        <v>2009</v>
      </c>
      <c r="V1458" s="12">
        <v>8</v>
      </c>
      <c r="W1458" s="12">
        <v>-2.1575899999999999</v>
      </c>
      <c r="X1458" s="12">
        <v>-0.15806680000000001</v>
      </c>
      <c r="Y1458" s="12">
        <v>0.73150018999999999</v>
      </c>
      <c r="Z1458" s="12">
        <v>1.34538259</v>
      </c>
      <c r="AA1458" s="12" t="s">
        <v>43</v>
      </c>
      <c r="AB1458" s="12">
        <v>1</v>
      </c>
    </row>
    <row r="1459" spans="7:28" ht="16" x14ac:dyDescent="0.2">
      <c r="G1459" s="12" t="s">
        <v>2854</v>
      </c>
      <c r="H1459" s="12">
        <v>119</v>
      </c>
      <c r="I1459" s="12">
        <v>199</v>
      </c>
      <c r="J1459" s="12" t="s">
        <v>2855</v>
      </c>
      <c r="K1459" s="12">
        <v>2017</v>
      </c>
      <c r="L1459" s="12" t="s">
        <v>2856</v>
      </c>
      <c r="M1459" s="12">
        <v>1600311261</v>
      </c>
      <c r="N1459" s="12" t="s">
        <v>104</v>
      </c>
      <c r="O1459" s="12" t="s">
        <v>689</v>
      </c>
      <c r="P1459" s="14">
        <v>42846</v>
      </c>
      <c r="Q1459" s="12" t="s">
        <v>2902</v>
      </c>
      <c r="R1459" s="12" t="s">
        <v>2903</v>
      </c>
      <c r="S1459" s="12">
        <v>1.29</v>
      </c>
      <c r="T1459" s="12">
        <v>5100</v>
      </c>
      <c r="U1459" s="12">
        <v>2016</v>
      </c>
      <c r="V1459" s="12">
        <v>1</v>
      </c>
      <c r="W1459" s="12">
        <v>-0.18767809999999999</v>
      </c>
      <c r="X1459" s="12">
        <v>0.21024826999999999</v>
      </c>
      <c r="Y1459" s="12">
        <v>0.89619554000000001</v>
      </c>
      <c r="Z1459" s="12">
        <v>1.4713824200000001</v>
      </c>
      <c r="AA1459" s="12" t="s">
        <v>110</v>
      </c>
      <c r="AB1459" s="12">
        <v>1</v>
      </c>
    </row>
    <row r="1460" spans="7:28" ht="16" x14ac:dyDescent="0.2">
      <c r="G1460" s="12" t="s">
        <v>1526</v>
      </c>
      <c r="H1460" s="12">
        <v>134</v>
      </c>
      <c r="I1460" s="12">
        <v>257</v>
      </c>
      <c r="J1460" s="12" t="s">
        <v>11</v>
      </c>
      <c r="K1460" s="12">
        <v>2017</v>
      </c>
      <c r="L1460" s="12" t="s">
        <v>1527</v>
      </c>
      <c r="M1460" s="12">
        <v>5552623342</v>
      </c>
      <c r="N1460" s="12" t="s">
        <v>111</v>
      </c>
      <c r="O1460" s="12" t="s">
        <v>112</v>
      </c>
      <c r="P1460" s="14">
        <v>42852</v>
      </c>
      <c r="Q1460" s="12" t="s">
        <v>1550</v>
      </c>
      <c r="R1460" s="12" t="s">
        <v>1551</v>
      </c>
      <c r="S1460" s="12">
        <v>0.32</v>
      </c>
      <c r="T1460" s="12">
        <v>5534</v>
      </c>
      <c r="U1460" s="12">
        <v>2000</v>
      </c>
      <c r="V1460" s="12">
        <v>17</v>
      </c>
      <c r="W1460" s="12">
        <v>1.9585265599999999</v>
      </c>
      <c r="X1460" s="12">
        <v>1.34152629</v>
      </c>
      <c r="Y1460" s="12">
        <v>1.3361729</v>
      </c>
      <c r="Z1460" s="12">
        <v>1.8020039999999999</v>
      </c>
      <c r="AA1460" s="12" t="s">
        <v>110</v>
      </c>
      <c r="AB1460" s="12">
        <v>1</v>
      </c>
    </row>
    <row r="1461" spans="7:28" ht="16" x14ac:dyDescent="0.2">
      <c r="G1461" s="12" t="s">
        <v>1600</v>
      </c>
      <c r="H1461" s="12">
        <v>134</v>
      </c>
      <c r="I1461" s="12">
        <v>256</v>
      </c>
      <c r="J1461" s="12" t="s">
        <v>11</v>
      </c>
      <c r="K1461" s="12">
        <v>2017</v>
      </c>
      <c r="L1461" s="12" t="s">
        <v>1601</v>
      </c>
      <c r="M1461" s="12">
        <v>1425095859</v>
      </c>
      <c r="N1461" s="12" t="s">
        <v>150</v>
      </c>
      <c r="O1461" s="12" t="s">
        <v>151</v>
      </c>
      <c r="P1461" s="14">
        <v>42853</v>
      </c>
      <c r="Q1461" s="12" t="s">
        <v>1608</v>
      </c>
      <c r="R1461" s="12" t="s">
        <v>1609</v>
      </c>
      <c r="S1461" s="12">
        <v>0.06</v>
      </c>
      <c r="T1461" s="12">
        <v>427</v>
      </c>
      <c r="U1461" s="12">
        <v>2013</v>
      </c>
      <c r="V1461" s="12">
        <v>4</v>
      </c>
      <c r="W1461" s="12">
        <v>1.5165584400000001</v>
      </c>
      <c r="X1461" s="12">
        <v>1.16079081</v>
      </c>
      <c r="Y1461" s="12">
        <v>1.2636194599999999</v>
      </c>
      <c r="Z1461" s="12">
        <v>1.73972448</v>
      </c>
      <c r="AA1461" s="12" t="s">
        <v>39</v>
      </c>
      <c r="AB1461" s="12">
        <v>1</v>
      </c>
    </row>
    <row r="1462" spans="7:28" ht="16" x14ac:dyDescent="0.2">
      <c r="G1462" s="12" t="s">
        <v>2979</v>
      </c>
      <c r="H1462" s="12">
        <v>106</v>
      </c>
      <c r="I1462" s="12">
        <v>194</v>
      </c>
      <c r="J1462" s="12" t="s">
        <v>2855</v>
      </c>
      <c r="K1462" s="12">
        <v>2017</v>
      </c>
      <c r="L1462" s="12" t="s">
        <v>2980</v>
      </c>
      <c r="M1462" s="12">
        <v>85182225</v>
      </c>
      <c r="N1462" s="12" t="s">
        <v>35</v>
      </c>
      <c r="O1462" s="12" t="s">
        <v>101</v>
      </c>
      <c r="P1462" s="14">
        <v>42853</v>
      </c>
      <c r="Q1462" s="12" t="s">
        <v>3003</v>
      </c>
      <c r="R1462" s="12" t="s">
        <v>3004</v>
      </c>
      <c r="S1462" s="12">
        <v>0.1</v>
      </c>
      <c r="T1462" s="12">
        <v>83</v>
      </c>
      <c r="U1462" s="12">
        <v>2017</v>
      </c>
      <c r="V1462" s="12">
        <v>0</v>
      </c>
      <c r="W1462" s="12">
        <v>1.5165584400000001</v>
      </c>
      <c r="X1462" s="12">
        <v>1.16079081</v>
      </c>
      <c r="Y1462" s="12">
        <v>1.2636194599999999</v>
      </c>
      <c r="Z1462" s="12">
        <v>1.73972448</v>
      </c>
      <c r="AA1462" s="12" t="s">
        <v>131</v>
      </c>
      <c r="AB1462" s="12">
        <v>1</v>
      </c>
    </row>
    <row r="1463" spans="7:28" ht="16" x14ac:dyDescent="0.2">
      <c r="G1463" s="12" t="s">
        <v>3526</v>
      </c>
      <c r="H1463" s="12">
        <v>136</v>
      </c>
      <c r="I1463" s="12">
        <v>141</v>
      </c>
      <c r="J1463" s="12" t="s">
        <v>3480</v>
      </c>
      <c r="K1463" s="12">
        <v>2017</v>
      </c>
      <c r="L1463" s="12" t="s">
        <v>3527</v>
      </c>
      <c r="M1463" s="12">
        <v>798450396.89999998</v>
      </c>
      <c r="N1463" s="12" t="s">
        <v>104</v>
      </c>
      <c r="O1463" s="12" t="s">
        <v>689</v>
      </c>
      <c r="P1463" s="14">
        <v>42853</v>
      </c>
      <c r="Q1463" s="12" t="s">
        <v>3602</v>
      </c>
      <c r="R1463" s="12" t="s">
        <v>3603</v>
      </c>
      <c r="S1463" s="12">
        <v>0.97</v>
      </c>
      <c r="T1463" s="12">
        <v>363</v>
      </c>
      <c r="U1463" s="12">
        <v>2012</v>
      </c>
      <c r="V1463" s="12">
        <v>5</v>
      </c>
      <c r="W1463" s="12">
        <v>1.5165584400000001</v>
      </c>
      <c r="X1463" s="12">
        <v>1.16079081</v>
      </c>
      <c r="Y1463" s="12">
        <v>1.2636194599999999</v>
      </c>
      <c r="Z1463" s="12">
        <v>1.73972448</v>
      </c>
      <c r="AA1463" s="12" t="s">
        <v>39</v>
      </c>
      <c r="AB1463" s="12">
        <v>1</v>
      </c>
    </row>
    <row r="1464" spans="7:28" ht="16" x14ac:dyDescent="0.2">
      <c r="G1464" s="12" t="s">
        <v>5178</v>
      </c>
      <c r="H1464" s="12">
        <v>115</v>
      </c>
      <c r="I1464" s="12">
        <v>19</v>
      </c>
      <c r="J1464" s="12" t="s">
        <v>4729</v>
      </c>
      <c r="K1464" s="12">
        <v>2017</v>
      </c>
      <c r="L1464" s="12" t="s">
        <v>5179</v>
      </c>
      <c r="M1464" s="12">
        <v>306810593</v>
      </c>
      <c r="N1464" s="12" t="s">
        <v>44</v>
      </c>
      <c r="O1464" s="12" t="s">
        <v>218</v>
      </c>
      <c r="P1464" s="14">
        <v>42853</v>
      </c>
      <c r="Q1464" s="12" t="s">
        <v>5210</v>
      </c>
      <c r="R1464" s="12" t="s">
        <v>5211</v>
      </c>
      <c r="S1464" s="12">
        <v>3.7</v>
      </c>
      <c r="T1464" s="12">
        <v>147</v>
      </c>
      <c r="U1464" s="12">
        <v>2003</v>
      </c>
      <c r="V1464" s="12">
        <v>14</v>
      </c>
      <c r="W1464" s="12">
        <v>1.5165584400000001</v>
      </c>
      <c r="X1464" s="12">
        <v>1.16079081</v>
      </c>
      <c r="Y1464" s="12">
        <v>1.2636194599999999</v>
      </c>
      <c r="Z1464" s="12">
        <v>1.73972448</v>
      </c>
      <c r="AA1464" s="12" t="s">
        <v>39</v>
      </c>
      <c r="AB1464" s="12">
        <v>0</v>
      </c>
    </row>
    <row r="1465" spans="7:28" ht="16" x14ac:dyDescent="0.2">
      <c r="G1465" s="12" t="s">
        <v>1990</v>
      </c>
      <c r="H1465" s="12">
        <v>138</v>
      </c>
      <c r="I1465" s="12">
        <v>246</v>
      </c>
      <c r="J1465" s="12" t="s">
        <v>11</v>
      </c>
      <c r="K1465" s="12">
        <v>2017</v>
      </c>
      <c r="L1465" s="12" t="s">
        <v>1991</v>
      </c>
      <c r="M1465" s="12">
        <v>6319044080</v>
      </c>
      <c r="N1465" s="12" t="s">
        <v>118</v>
      </c>
      <c r="O1465" s="12" t="s">
        <v>202</v>
      </c>
      <c r="P1465" s="14">
        <v>42867</v>
      </c>
      <c r="Q1465" s="12" t="s">
        <v>2043</v>
      </c>
      <c r="R1465" s="12" t="s">
        <v>2047</v>
      </c>
      <c r="S1465" s="12">
        <v>0.23</v>
      </c>
      <c r="T1465" s="12">
        <v>6400</v>
      </c>
      <c r="U1465" s="12">
        <v>2013</v>
      </c>
      <c r="V1465" s="12">
        <v>4</v>
      </c>
      <c r="W1465" s="12">
        <v>0.70222066000000005</v>
      </c>
      <c r="X1465" s="12">
        <v>1.28659813</v>
      </c>
      <c r="Y1465" s="12">
        <v>1.2736991499999999</v>
      </c>
      <c r="Z1465" s="12">
        <v>1.65175049</v>
      </c>
      <c r="AA1465" s="12" t="s">
        <v>110</v>
      </c>
      <c r="AB1465" s="12">
        <v>1</v>
      </c>
    </row>
    <row r="1466" spans="7:28" ht="16" x14ac:dyDescent="0.2">
      <c r="G1466" s="12" t="s">
        <v>2222</v>
      </c>
      <c r="H1466" s="12">
        <v>128</v>
      </c>
      <c r="I1466" s="12">
        <v>237</v>
      </c>
      <c r="J1466" s="12" t="s">
        <v>11</v>
      </c>
      <c r="K1466" s="12">
        <v>2017</v>
      </c>
      <c r="L1466" s="12" t="s">
        <v>2223</v>
      </c>
      <c r="M1466" s="12">
        <v>850921578</v>
      </c>
      <c r="N1466" s="12" t="s">
        <v>104</v>
      </c>
      <c r="O1466" s="12" t="s">
        <v>139</v>
      </c>
      <c r="P1466" s="14">
        <v>42867</v>
      </c>
      <c r="Q1466" s="12" t="s">
        <v>2245</v>
      </c>
      <c r="R1466" s="12" t="s">
        <v>2246</v>
      </c>
      <c r="S1466" s="12">
        <v>2.71</v>
      </c>
      <c r="T1466" s="12">
        <v>266</v>
      </c>
      <c r="U1466" s="12">
        <v>2017</v>
      </c>
      <c r="V1466" s="12">
        <v>0</v>
      </c>
      <c r="W1466" s="12">
        <v>0.70222066000000005</v>
      </c>
      <c r="X1466" s="12">
        <v>1.28659813</v>
      </c>
      <c r="Y1466" s="12">
        <v>1.2736991499999999</v>
      </c>
      <c r="Z1466" s="12">
        <v>1.65175049</v>
      </c>
      <c r="AA1466" s="12" t="s">
        <v>39</v>
      </c>
      <c r="AB1466" s="12">
        <v>1</v>
      </c>
    </row>
    <row r="1467" spans="7:28" ht="16" x14ac:dyDescent="0.2">
      <c r="G1467" s="12" t="s">
        <v>2252</v>
      </c>
      <c r="H1467" s="12">
        <v>103</v>
      </c>
      <c r="I1467" s="12">
        <v>237</v>
      </c>
      <c r="J1467" s="12" t="s">
        <v>11</v>
      </c>
      <c r="K1467" s="12">
        <v>2017</v>
      </c>
      <c r="L1467" s="12" t="s">
        <v>2253</v>
      </c>
      <c r="M1467" s="12">
        <v>69591767.379999995</v>
      </c>
      <c r="N1467" s="12" t="s">
        <v>142</v>
      </c>
      <c r="O1467" s="12" t="s">
        <v>1051</v>
      </c>
      <c r="P1467" s="14">
        <v>42867</v>
      </c>
      <c r="Q1467" s="12" t="s">
        <v>2254</v>
      </c>
      <c r="R1467" s="12" t="s">
        <v>2255</v>
      </c>
      <c r="S1467" s="12">
        <v>0.19</v>
      </c>
      <c r="T1467" s="12">
        <v>156</v>
      </c>
      <c r="U1467" s="12">
        <v>1983</v>
      </c>
      <c r="V1467" s="12">
        <v>34</v>
      </c>
      <c r="W1467" s="12">
        <v>0.70222066000000005</v>
      </c>
      <c r="X1467" s="12">
        <v>1.28659813</v>
      </c>
      <c r="Y1467" s="12">
        <v>1.2736991499999999</v>
      </c>
      <c r="Z1467" s="12">
        <v>1.65175049</v>
      </c>
      <c r="AA1467" s="12" t="s">
        <v>39</v>
      </c>
      <c r="AB1467" s="12">
        <v>1</v>
      </c>
    </row>
    <row r="1468" spans="7:28" ht="16" x14ac:dyDescent="0.2">
      <c r="G1468" s="12" t="s">
        <v>3049</v>
      </c>
      <c r="H1468" s="12">
        <v>112</v>
      </c>
      <c r="I1468" s="12">
        <v>188</v>
      </c>
      <c r="J1468" s="12" t="s">
        <v>2855</v>
      </c>
      <c r="K1468" s="12">
        <v>2017</v>
      </c>
      <c r="L1468" s="12" t="s">
        <v>3050</v>
      </c>
      <c r="M1468" s="12">
        <v>279517655.10000002</v>
      </c>
      <c r="N1468" s="12" t="s">
        <v>118</v>
      </c>
      <c r="O1468" s="12" t="s">
        <v>119</v>
      </c>
      <c r="P1468" s="14">
        <v>42867</v>
      </c>
      <c r="Q1468" s="12" t="s">
        <v>3073</v>
      </c>
      <c r="R1468" s="12" t="s">
        <v>3074</v>
      </c>
      <c r="S1468" s="12">
        <v>0.62</v>
      </c>
      <c r="T1468" s="12">
        <v>219</v>
      </c>
      <c r="U1468" s="12">
        <v>2014</v>
      </c>
      <c r="V1468" s="12">
        <v>3</v>
      </c>
      <c r="W1468" s="12">
        <v>0.70222066000000005</v>
      </c>
      <c r="X1468" s="12">
        <v>1.28659813</v>
      </c>
      <c r="Y1468" s="12">
        <v>1.2736991499999999</v>
      </c>
      <c r="Z1468" s="12">
        <v>1.65175049</v>
      </c>
      <c r="AA1468" s="12" t="s">
        <v>39</v>
      </c>
      <c r="AB1468" s="12">
        <v>1</v>
      </c>
    </row>
    <row r="1469" spans="7:28" ht="16" x14ac:dyDescent="0.2">
      <c r="G1469" s="12" t="s">
        <v>2116</v>
      </c>
      <c r="H1469" s="12">
        <v>111</v>
      </c>
      <c r="I1469" s="12">
        <v>242</v>
      </c>
      <c r="J1469" s="12" t="s">
        <v>11</v>
      </c>
      <c r="K1469" s="12">
        <v>2017</v>
      </c>
      <c r="L1469" s="12" t="s">
        <v>2117</v>
      </c>
      <c r="M1469" s="12">
        <v>1283219261</v>
      </c>
      <c r="N1469" s="12" t="s">
        <v>44</v>
      </c>
      <c r="O1469" s="12" t="s">
        <v>759</v>
      </c>
      <c r="P1469" s="14">
        <v>42873</v>
      </c>
      <c r="Q1469" s="12" t="s">
        <v>2170</v>
      </c>
      <c r="R1469" s="12" t="s">
        <v>2171</v>
      </c>
      <c r="S1469" s="12">
        <v>1.48</v>
      </c>
      <c r="T1469" s="12">
        <v>73</v>
      </c>
      <c r="U1469" s="12">
        <v>2008</v>
      </c>
      <c r="V1469" s="12">
        <v>9</v>
      </c>
      <c r="W1469" s="12">
        <v>-0.8039058</v>
      </c>
      <c r="X1469" s="12">
        <v>-0.1286564</v>
      </c>
      <c r="Y1469" s="12">
        <v>0.83377595000000004</v>
      </c>
      <c r="Z1469" s="12">
        <v>1.36203977</v>
      </c>
      <c r="AA1469" s="12" t="s">
        <v>131</v>
      </c>
      <c r="AB1469" s="12">
        <v>1</v>
      </c>
    </row>
    <row r="1470" spans="7:28" ht="16" x14ac:dyDescent="0.2">
      <c r="G1470" s="12" t="s">
        <v>2302</v>
      </c>
      <c r="H1470" s="12">
        <v>115</v>
      </c>
      <c r="I1470" s="12">
        <v>234</v>
      </c>
      <c r="J1470" s="12" t="s">
        <v>11</v>
      </c>
      <c r="K1470" s="12">
        <v>2017</v>
      </c>
      <c r="L1470" s="12" t="s">
        <v>2303</v>
      </c>
      <c r="M1470" s="12">
        <v>6284736488</v>
      </c>
      <c r="N1470" s="12" t="s">
        <v>35</v>
      </c>
      <c r="O1470" s="12" t="s">
        <v>287</v>
      </c>
      <c r="P1470" s="14">
        <v>42885</v>
      </c>
      <c r="Q1470" s="12" t="s">
        <v>1662</v>
      </c>
      <c r="R1470" s="12" t="s">
        <v>2346</v>
      </c>
      <c r="S1470" s="12">
        <v>0.78</v>
      </c>
      <c r="T1470" s="12">
        <v>2356</v>
      </c>
      <c r="U1470" s="12">
        <v>2017</v>
      </c>
      <c r="V1470" s="12">
        <v>0</v>
      </c>
      <c r="W1470" s="12">
        <v>1.2202871099999999</v>
      </c>
      <c r="X1470" s="12">
        <v>1.77285512</v>
      </c>
      <c r="Y1470" s="12">
        <v>1.4821306700000001</v>
      </c>
      <c r="Z1470" s="12">
        <v>1.71128126</v>
      </c>
      <c r="AA1470" s="12" t="s">
        <v>43</v>
      </c>
      <c r="AB1470" s="12">
        <v>1</v>
      </c>
    </row>
    <row r="1471" spans="7:28" ht="16" x14ac:dyDescent="0.2">
      <c r="G1471" s="12" t="s">
        <v>2981</v>
      </c>
      <c r="H1471" s="12">
        <v>103</v>
      </c>
      <c r="I1471" s="12">
        <v>194</v>
      </c>
      <c r="J1471" s="12" t="s">
        <v>2855</v>
      </c>
      <c r="K1471" s="12">
        <v>2017</v>
      </c>
      <c r="L1471" s="12" t="s">
        <v>2982</v>
      </c>
      <c r="M1471" s="12">
        <v>328768939.80000001</v>
      </c>
      <c r="N1471" s="12" t="s">
        <v>118</v>
      </c>
      <c r="O1471" s="12" t="s">
        <v>226</v>
      </c>
      <c r="P1471" s="14">
        <v>42893</v>
      </c>
      <c r="Q1471" s="12" t="s">
        <v>3005</v>
      </c>
      <c r="R1471" s="12" t="s">
        <v>3006</v>
      </c>
      <c r="S1471" s="12">
        <v>0.53</v>
      </c>
      <c r="T1471" s="12">
        <v>85</v>
      </c>
      <c r="U1471" s="12">
        <v>1996</v>
      </c>
      <c r="V1471" s="12">
        <v>21</v>
      </c>
      <c r="W1471" s="12">
        <v>1.35729385</v>
      </c>
      <c r="X1471" s="12">
        <v>1.9983380900000001</v>
      </c>
      <c r="Y1471" s="12">
        <v>1.74023018</v>
      </c>
      <c r="Z1471" s="12">
        <v>1.8009776399999999</v>
      </c>
      <c r="AA1471" s="12" t="s">
        <v>131</v>
      </c>
      <c r="AB1471" s="12">
        <v>1</v>
      </c>
    </row>
    <row r="1472" spans="7:28" ht="16" x14ac:dyDescent="0.2">
      <c r="G1472" s="12" t="s">
        <v>2496</v>
      </c>
      <c r="H1472" s="12">
        <v>107</v>
      </c>
      <c r="I1472" s="12">
        <v>223</v>
      </c>
      <c r="J1472" s="12" t="s">
        <v>11</v>
      </c>
      <c r="K1472" s="12">
        <v>2017</v>
      </c>
      <c r="L1472" s="12" t="s">
        <v>2497</v>
      </c>
      <c r="M1472" s="12">
        <v>1087629386</v>
      </c>
      <c r="N1472" s="12" t="s">
        <v>44</v>
      </c>
      <c r="O1472" s="12" t="s">
        <v>218</v>
      </c>
      <c r="P1472" s="14">
        <v>42900</v>
      </c>
      <c r="Q1472" s="12" t="s">
        <v>2535</v>
      </c>
      <c r="R1472" s="12" t="s">
        <v>2536</v>
      </c>
      <c r="S1472" s="12">
        <v>0.85</v>
      </c>
      <c r="T1472" s="12">
        <v>477</v>
      </c>
      <c r="U1472" s="12">
        <v>2003</v>
      </c>
      <c r="V1472" s="12">
        <v>14</v>
      </c>
      <c r="W1472" s="12">
        <v>1.06344426</v>
      </c>
      <c r="X1472" s="12">
        <v>1.76146297</v>
      </c>
      <c r="Y1472" s="12">
        <v>1.68708557</v>
      </c>
      <c r="Z1472" s="12">
        <v>1.76386245</v>
      </c>
      <c r="AA1472" s="12" t="s">
        <v>39</v>
      </c>
      <c r="AB1472" s="12">
        <v>1</v>
      </c>
    </row>
    <row r="1473" spans="7:28" ht="16" x14ac:dyDescent="0.2">
      <c r="G1473" s="12" t="s">
        <v>4271</v>
      </c>
      <c r="H1473" s="12">
        <v>89</v>
      </c>
      <c r="I1473" s="12">
        <v>83</v>
      </c>
      <c r="J1473" s="12" t="s">
        <v>4092</v>
      </c>
      <c r="K1473" s="12">
        <v>2017</v>
      </c>
      <c r="L1473" s="12" t="s">
        <v>4272</v>
      </c>
      <c r="M1473" s="12">
        <v>60259581.479999997</v>
      </c>
      <c r="N1473" s="12" t="s">
        <v>142</v>
      </c>
      <c r="O1473" s="12" t="s">
        <v>370</v>
      </c>
      <c r="P1473" s="14">
        <v>42901</v>
      </c>
      <c r="Q1473" s="16">
        <v>425000</v>
      </c>
      <c r="R1473" s="12" t="s">
        <v>4284</v>
      </c>
      <c r="S1473" s="12">
        <v>5.25</v>
      </c>
      <c r="T1473" s="12">
        <v>11</v>
      </c>
      <c r="U1473" s="12">
        <v>2012</v>
      </c>
      <c r="V1473" s="12">
        <v>5</v>
      </c>
      <c r="W1473" s="12">
        <v>0.75959010999999999</v>
      </c>
      <c r="X1473" s="12">
        <v>1.53351642</v>
      </c>
      <c r="Y1473" s="12">
        <v>1.5657327700000001</v>
      </c>
      <c r="Z1473" s="12">
        <v>1.6992268100000001</v>
      </c>
      <c r="AA1473" s="12" t="s">
        <v>131</v>
      </c>
      <c r="AB1473" s="12">
        <v>0</v>
      </c>
    </row>
    <row r="1474" spans="7:28" ht="16" x14ac:dyDescent="0.2">
      <c r="G1474" s="12" t="s">
        <v>5061</v>
      </c>
      <c r="H1474" s="12">
        <v>96</v>
      </c>
      <c r="I1474" s="12">
        <v>27</v>
      </c>
      <c r="J1474" s="12" t="s">
        <v>4729</v>
      </c>
      <c r="K1474" s="12">
        <v>2017</v>
      </c>
      <c r="L1474" s="12" t="s">
        <v>5062</v>
      </c>
      <c r="M1474" s="12">
        <v>14608706906</v>
      </c>
      <c r="N1474" s="12" t="s">
        <v>111</v>
      </c>
      <c r="O1474" s="12" t="s">
        <v>1489</v>
      </c>
      <c r="P1474" s="14">
        <v>42908</v>
      </c>
      <c r="Q1474" s="12" t="s">
        <v>5066</v>
      </c>
      <c r="R1474" s="12" t="s">
        <v>390</v>
      </c>
      <c r="S1474" s="12">
        <v>0.55000000000000004</v>
      </c>
      <c r="T1474" s="12">
        <v>9047</v>
      </c>
      <c r="U1474" s="12">
        <v>2001</v>
      </c>
      <c r="V1474" s="12">
        <v>16</v>
      </c>
      <c r="W1474" s="12">
        <v>0.51558265999999997</v>
      </c>
      <c r="X1474" s="12">
        <v>1.32287029</v>
      </c>
      <c r="Y1474" s="12">
        <v>1.47369566</v>
      </c>
      <c r="Z1474" s="12">
        <v>1.6496305</v>
      </c>
      <c r="AA1474" s="12" t="s">
        <v>110</v>
      </c>
      <c r="AB1474" s="12">
        <v>0</v>
      </c>
    </row>
    <row r="1475" spans="7:28" ht="16" x14ac:dyDescent="0.2">
      <c r="G1475" s="12" t="s">
        <v>3142</v>
      </c>
      <c r="H1475" s="12">
        <v>103</v>
      </c>
      <c r="I1475" s="12">
        <v>179</v>
      </c>
      <c r="J1475" s="12" t="s">
        <v>2855</v>
      </c>
      <c r="K1475" s="12">
        <v>2017</v>
      </c>
      <c r="L1475" s="12" t="s">
        <v>3143</v>
      </c>
      <c r="M1475" s="12">
        <v>180558782.80000001</v>
      </c>
      <c r="N1475" s="12" t="s">
        <v>35</v>
      </c>
      <c r="O1475" s="12" t="s">
        <v>1838</v>
      </c>
      <c r="P1475" s="14">
        <v>42913</v>
      </c>
      <c r="Q1475" s="12" t="s">
        <v>3235</v>
      </c>
      <c r="R1475" s="12" t="s">
        <v>3236</v>
      </c>
      <c r="S1475" s="12">
        <v>0.28000000000000003</v>
      </c>
      <c r="T1475" s="12">
        <v>61</v>
      </c>
      <c r="U1475" s="12">
        <v>2010</v>
      </c>
      <c r="V1475" s="12">
        <v>7</v>
      </c>
      <c r="W1475" s="12">
        <v>-1.3313041999999999</v>
      </c>
      <c r="X1475" s="12">
        <v>0.76661440000000003</v>
      </c>
      <c r="Y1475" s="12">
        <v>1.14316744</v>
      </c>
      <c r="Z1475" s="12">
        <v>1.4736256299999999</v>
      </c>
      <c r="AA1475" s="12" t="s">
        <v>131</v>
      </c>
      <c r="AB1475" s="12">
        <v>1</v>
      </c>
    </row>
    <row r="1476" spans="7:28" ht="16" x14ac:dyDescent="0.2">
      <c r="G1476" s="12" t="s">
        <v>5782</v>
      </c>
      <c r="H1476" s="12">
        <v>83</v>
      </c>
      <c r="I1476" s="12">
        <v>0</v>
      </c>
      <c r="J1476" s="12" t="s">
        <v>4729</v>
      </c>
      <c r="K1476" s="12">
        <v>2017</v>
      </c>
      <c r="L1476" s="12" t="s">
        <v>5783</v>
      </c>
      <c r="M1476" s="12">
        <v>390431522</v>
      </c>
      <c r="N1476" s="12" t="s">
        <v>111</v>
      </c>
      <c r="O1476" s="12" t="s">
        <v>136</v>
      </c>
      <c r="P1476" s="14">
        <v>42915</v>
      </c>
      <c r="Q1476" s="12" t="s">
        <v>5853</v>
      </c>
      <c r="R1476" s="12" t="s">
        <v>5854</v>
      </c>
      <c r="S1476" s="12">
        <v>0.11</v>
      </c>
      <c r="T1476" s="12">
        <v>3938</v>
      </c>
      <c r="U1476" s="12">
        <v>2012</v>
      </c>
      <c r="V1476" s="12">
        <v>5</v>
      </c>
      <c r="W1476" s="12">
        <v>-1.4003254999999999</v>
      </c>
      <c r="X1476" s="12">
        <v>0.71118062999999998</v>
      </c>
      <c r="Y1476" s="12">
        <v>1.11362735</v>
      </c>
      <c r="Z1476" s="12">
        <v>1.46313548</v>
      </c>
      <c r="AA1476" s="12" t="s">
        <v>43</v>
      </c>
      <c r="AB1476" s="12">
        <v>0</v>
      </c>
    </row>
    <row r="1477" spans="7:28" ht="16" x14ac:dyDescent="0.2">
      <c r="G1477" s="12" t="s">
        <v>2852</v>
      </c>
      <c r="H1477" s="12">
        <v>108</v>
      </c>
      <c r="I1477" s="12">
        <v>200</v>
      </c>
      <c r="J1477" s="12" t="s">
        <v>11</v>
      </c>
      <c r="K1477" s="12">
        <v>2017</v>
      </c>
      <c r="L1477" s="12" t="s">
        <v>2853</v>
      </c>
      <c r="M1477" s="12">
        <v>675705023</v>
      </c>
      <c r="N1477" s="12" t="s">
        <v>35</v>
      </c>
      <c r="O1477" s="12" t="s">
        <v>40</v>
      </c>
      <c r="P1477" s="14">
        <v>42916</v>
      </c>
      <c r="Q1477" s="12" t="s">
        <v>2900</v>
      </c>
      <c r="R1477" s="12" t="s">
        <v>2901</v>
      </c>
      <c r="S1477" s="12">
        <v>0.52</v>
      </c>
      <c r="T1477" s="12">
        <v>844</v>
      </c>
      <c r="U1477" s="12">
        <v>1978</v>
      </c>
      <c r="V1477" s="12">
        <v>39</v>
      </c>
      <c r="W1477" s="12">
        <v>-1.1401699999999999</v>
      </c>
      <c r="X1477" s="12">
        <v>0.79706770999999998</v>
      </c>
      <c r="Y1477" s="12">
        <v>1.16866676</v>
      </c>
      <c r="Z1477" s="12">
        <v>1.48881269</v>
      </c>
      <c r="AA1477" s="12" t="s">
        <v>107</v>
      </c>
      <c r="AB1477" s="12">
        <v>1</v>
      </c>
    </row>
    <row r="1478" spans="7:28" ht="16" x14ac:dyDescent="0.2">
      <c r="G1478" s="12" t="s">
        <v>5212</v>
      </c>
      <c r="H1478" s="12">
        <v>82</v>
      </c>
      <c r="I1478" s="12">
        <v>19</v>
      </c>
      <c r="J1478" s="12" t="s">
        <v>4729</v>
      </c>
      <c r="K1478" s="12">
        <v>2017</v>
      </c>
      <c r="L1478" s="12" t="s">
        <v>5213</v>
      </c>
      <c r="M1478" s="12">
        <v>91298142.920000002</v>
      </c>
      <c r="N1478" s="12" t="s">
        <v>118</v>
      </c>
      <c r="O1478" s="12" t="s">
        <v>885</v>
      </c>
      <c r="P1478" s="14">
        <v>42916</v>
      </c>
      <c r="Q1478" s="12" t="s">
        <v>5224</v>
      </c>
      <c r="R1478" s="12" t="s">
        <v>2947</v>
      </c>
      <c r="S1478" s="12">
        <v>1.39</v>
      </c>
      <c r="T1478" s="12">
        <v>5074</v>
      </c>
      <c r="U1478" s="12">
        <v>2015</v>
      </c>
      <c r="V1478" s="12">
        <v>2</v>
      </c>
      <c r="W1478" s="12">
        <v>-1.1401699999999999</v>
      </c>
      <c r="X1478" s="12">
        <v>0.79706770999999998</v>
      </c>
      <c r="Y1478" s="12">
        <v>1.16866676</v>
      </c>
      <c r="Z1478" s="12">
        <v>1.48881269</v>
      </c>
      <c r="AA1478" s="12" t="s">
        <v>110</v>
      </c>
      <c r="AB1478" s="12">
        <v>0</v>
      </c>
    </row>
    <row r="1479" spans="7:28" ht="16" x14ac:dyDescent="0.2">
      <c r="G1479" s="12" t="s">
        <v>5429</v>
      </c>
      <c r="H1479" s="12">
        <v>98</v>
      </c>
      <c r="I1479" s="12">
        <v>9</v>
      </c>
      <c r="J1479" s="12" t="s">
        <v>4729</v>
      </c>
      <c r="K1479" s="12">
        <v>2017</v>
      </c>
      <c r="L1479" s="12" t="s">
        <v>5430</v>
      </c>
      <c r="M1479" s="12">
        <v>36991023946</v>
      </c>
      <c r="N1479" s="12" t="s">
        <v>104</v>
      </c>
      <c r="O1479" s="12" t="s">
        <v>139</v>
      </c>
      <c r="P1479" s="14">
        <v>42921</v>
      </c>
      <c r="Q1479" s="12" t="s">
        <v>5441</v>
      </c>
      <c r="R1479" s="12" t="s">
        <v>5442</v>
      </c>
      <c r="S1479" s="12">
        <v>0.75</v>
      </c>
      <c r="T1479" s="12">
        <v>64000</v>
      </c>
      <c r="U1479" s="12">
        <v>2016</v>
      </c>
      <c r="V1479" s="12">
        <v>1</v>
      </c>
      <c r="W1479" s="12">
        <v>-0.1258928</v>
      </c>
      <c r="X1479" s="12">
        <v>0.98286974000000005</v>
      </c>
      <c r="Y1479" s="12">
        <v>1.3048684699999999</v>
      </c>
      <c r="Z1479" s="12">
        <v>1.5408622199999999</v>
      </c>
      <c r="AA1479" s="12" t="s">
        <v>48</v>
      </c>
      <c r="AB1479" s="12">
        <v>0</v>
      </c>
    </row>
    <row r="1480" spans="7:28" ht="16" x14ac:dyDescent="0.2">
      <c r="G1480" s="12" t="s">
        <v>2808</v>
      </c>
      <c r="H1480" s="12">
        <v>102</v>
      </c>
      <c r="I1480" s="12">
        <v>207</v>
      </c>
      <c r="J1480" s="12" t="s">
        <v>11</v>
      </c>
      <c r="K1480" s="12">
        <v>2017</v>
      </c>
      <c r="L1480" s="12" t="s">
        <v>2809</v>
      </c>
      <c r="M1480" s="12">
        <v>4039140000</v>
      </c>
      <c r="N1480" s="12" t="s">
        <v>111</v>
      </c>
      <c r="O1480" s="12" t="s">
        <v>128</v>
      </c>
      <c r="P1480" s="14">
        <v>42922</v>
      </c>
      <c r="Q1480" s="12" t="s">
        <v>2861</v>
      </c>
      <c r="R1480" s="12" t="s">
        <v>2862</v>
      </c>
      <c r="S1480" s="12">
        <v>0.14000000000000001</v>
      </c>
      <c r="T1480" s="12">
        <v>1020</v>
      </c>
      <c r="U1480" s="12">
        <v>2016</v>
      </c>
      <c r="V1480" s="12">
        <v>1</v>
      </c>
      <c r="W1480" s="12">
        <v>-2.6294354000000002</v>
      </c>
      <c r="X1480" s="12">
        <v>0.27637697999999999</v>
      </c>
      <c r="Y1480" s="12">
        <v>0.85886167000000002</v>
      </c>
      <c r="Z1480" s="12">
        <v>1.3162700199999999</v>
      </c>
      <c r="AA1480" s="12" t="s">
        <v>43</v>
      </c>
      <c r="AB1480" s="12">
        <v>1</v>
      </c>
    </row>
    <row r="1481" spans="7:28" ht="16" x14ac:dyDescent="0.2">
      <c r="G1481" s="12" t="s">
        <v>2927</v>
      </c>
      <c r="H1481" s="12">
        <v>98</v>
      </c>
      <c r="I1481" s="12">
        <v>197</v>
      </c>
      <c r="J1481" s="12" t="s">
        <v>2855</v>
      </c>
      <c r="K1481" s="12">
        <v>2017</v>
      </c>
      <c r="L1481" s="12" t="s">
        <v>2928</v>
      </c>
      <c r="M1481" s="12">
        <v>403536089.69999999</v>
      </c>
      <c r="N1481" s="12" t="s">
        <v>97</v>
      </c>
      <c r="O1481" s="12" t="s">
        <v>233</v>
      </c>
      <c r="P1481" s="14">
        <v>42936</v>
      </c>
      <c r="Q1481" s="16">
        <v>508000</v>
      </c>
      <c r="R1481" s="12" t="s">
        <v>2963</v>
      </c>
      <c r="S1481" s="12">
        <v>0.27</v>
      </c>
      <c r="T1481" s="12">
        <v>35</v>
      </c>
      <c r="U1481" s="12">
        <v>2010</v>
      </c>
      <c r="V1481" s="12">
        <v>7</v>
      </c>
      <c r="W1481" s="12">
        <v>2.0983747300000002</v>
      </c>
      <c r="X1481" s="12">
        <v>2.0657526700000002</v>
      </c>
      <c r="Y1481" s="12">
        <v>1.9236976299999999</v>
      </c>
      <c r="Z1481" s="12">
        <v>1.7758433</v>
      </c>
      <c r="AA1481" s="12" t="s">
        <v>131</v>
      </c>
      <c r="AB1481" s="12">
        <v>1</v>
      </c>
    </row>
    <row r="1482" spans="7:28" ht="16" x14ac:dyDescent="0.2">
      <c r="G1482" s="12" t="s">
        <v>2987</v>
      </c>
      <c r="H1482" s="12">
        <v>94</v>
      </c>
      <c r="I1482" s="12">
        <v>193</v>
      </c>
      <c r="J1482" s="12" t="s">
        <v>2855</v>
      </c>
      <c r="K1482" s="12">
        <v>2017</v>
      </c>
      <c r="L1482" s="12" t="s">
        <v>2988</v>
      </c>
      <c r="M1482" s="12">
        <v>542457106</v>
      </c>
      <c r="N1482" s="12" t="s">
        <v>44</v>
      </c>
      <c r="O1482" s="12" t="s">
        <v>3011</v>
      </c>
      <c r="P1482" s="14">
        <v>42937</v>
      </c>
      <c r="Q1482" s="12" t="s">
        <v>3012</v>
      </c>
      <c r="R1482" s="12" t="s">
        <v>3013</v>
      </c>
      <c r="S1482" s="12">
        <v>0.33</v>
      </c>
      <c r="T1482" s="12">
        <v>1312</v>
      </c>
      <c r="U1482" s="12">
        <v>2010</v>
      </c>
      <c r="V1482" s="12">
        <v>7</v>
      </c>
      <c r="W1482" s="12">
        <v>1.801742</v>
      </c>
      <c r="X1482" s="12">
        <v>1.9830589999999999</v>
      </c>
      <c r="Y1482" s="12">
        <v>1.8868729799999999</v>
      </c>
      <c r="Z1482" s="12">
        <v>1.7498598599999999</v>
      </c>
      <c r="AA1482" s="12" t="s">
        <v>43</v>
      </c>
      <c r="AB1482" s="12">
        <v>1</v>
      </c>
    </row>
    <row r="1483" spans="7:28" ht="16" x14ac:dyDescent="0.2">
      <c r="G1483" s="12" t="s">
        <v>3672</v>
      </c>
      <c r="H1483" s="12">
        <v>96</v>
      </c>
      <c r="I1483" s="12">
        <v>135</v>
      </c>
      <c r="J1483" s="12" t="s">
        <v>3480</v>
      </c>
      <c r="K1483" s="12">
        <v>2017</v>
      </c>
      <c r="L1483" s="12" t="s">
        <v>3673</v>
      </c>
      <c r="M1483" s="12">
        <v>452180641.30000001</v>
      </c>
      <c r="N1483" s="12" t="s">
        <v>35</v>
      </c>
      <c r="O1483" s="12" t="s">
        <v>40</v>
      </c>
      <c r="P1483" s="14">
        <v>42942</v>
      </c>
      <c r="Q1483" s="12" t="s">
        <v>3702</v>
      </c>
      <c r="R1483" s="12" t="s">
        <v>3703</v>
      </c>
      <c r="S1483" s="12">
        <v>0.13</v>
      </c>
      <c r="T1483" s="12">
        <v>203</v>
      </c>
      <c r="U1483" s="12">
        <v>2011</v>
      </c>
      <c r="V1483" s="12">
        <v>6</v>
      </c>
      <c r="W1483" s="12">
        <v>1.52894788</v>
      </c>
      <c r="X1483" s="12">
        <v>1.9916912200000001</v>
      </c>
      <c r="Y1483" s="12">
        <v>1.9343247699999999</v>
      </c>
      <c r="Z1483" s="12">
        <v>1.7474768700000001</v>
      </c>
      <c r="AA1483" s="12" t="s">
        <v>39</v>
      </c>
      <c r="AB1483" s="12">
        <v>1</v>
      </c>
    </row>
    <row r="1484" spans="7:28" ht="16" x14ac:dyDescent="0.2">
      <c r="G1484" s="12" t="s">
        <v>2993</v>
      </c>
      <c r="H1484" s="12">
        <v>90</v>
      </c>
      <c r="I1484" s="12">
        <v>191</v>
      </c>
      <c r="J1484" s="12" t="s">
        <v>2855</v>
      </c>
      <c r="K1484" s="12">
        <v>2017</v>
      </c>
      <c r="L1484" s="12" t="s">
        <v>2994</v>
      </c>
      <c r="M1484" s="12">
        <v>1896434835</v>
      </c>
      <c r="N1484" s="12" t="s">
        <v>35</v>
      </c>
      <c r="O1484" s="12" t="s">
        <v>147</v>
      </c>
      <c r="P1484" s="14">
        <v>42944</v>
      </c>
      <c r="Q1484" s="12" t="s">
        <v>3018</v>
      </c>
      <c r="R1484" s="12" t="s">
        <v>3019</v>
      </c>
      <c r="S1484" s="12">
        <v>0.39</v>
      </c>
      <c r="T1484" s="12">
        <v>2422</v>
      </c>
      <c r="U1484" s="12">
        <v>2004</v>
      </c>
      <c r="V1484" s="12">
        <v>13</v>
      </c>
      <c r="W1484" s="12">
        <v>1.05098337</v>
      </c>
      <c r="X1484" s="12">
        <v>1.6520551400000001</v>
      </c>
      <c r="Y1484" s="12">
        <v>1.76022854</v>
      </c>
      <c r="Z1484" s="12">
        <v>1.6629033799999999</v>
      </c>
      <c r="AA1484" s="12" t="s">
        <v>43</v>
      </c>
      <c r="AB1484" s="12">
        <v>1</v>
      </c>
    </row>
    <row r="1485" spans="7:28" ht="16" x14ac:dyDescent="0.2">
      <c r="G1485" s="12" t="s">
        <v>4759</v>
      </c>
      <c r="H1485" s="12">
        <v>71</v>
      </c>
      <c r="I1485" s="12">
        <v>45</v>
      </c>
      <c r="J1485" s="12" t="s">
        <v>4729</v>
      </c>
      <c r="K1485" s="12">
        <v>2017</v>
      </c>
      <c r="L1485" s="12" t="s">
        <v>4760</v>
      </c>
      <c r="M1485" s="12">
        <v>83243642.640000001</v>
      </c>
      <c r="N1485" s="12" t="s">
        <v>111</v>
      </c>
      <c r="O1485" s="12" t="s">
        <v>910</v>
      </c>
      <c r="P1485" s="14">
        <v>42965</v>
      </c>
      <c r="Q1485" s="12" t="s">
        <v>4812</v>
      </c>
      <c r="R1485" s="12" t="s">
        <v>4813</v>
      </c>
      <c r="S1485" s="12">
        <v>0.31</v>
      </c>
      <c r="T1485" s="12">
        <v>32</v>
      </c>
      <c r="U1485" s="12">
        <v>2015</v>
      </c>
      <c r="V1485" s="12">
        <v>2</v>
      </c>
      <c r="W1485" s="12">
        <v>-2.6087495999999999</v>
      </c>
      <c r="X1485" s="12">
        <v>-0.68476139999999996</v>
      </c>
      <c r="Y1485" s="12">
        <v>0.46860531</v>
      </c>
      <c r="Z1485" s="12">
        <v>1.0576282299999999</v>
      </c>
      <c r="AA1485" s="12" t="s">
        <v>131</v>
      </c>
      <c r="AB1485" s="12">
        <v>0</v>
      </c>
    </row>
    <row r="1486" spans="7:28" ht="16" x14ac:dyDescent="0.2">
      <c r="G1486" s="12" t="s">
        <v>3494</v>
      </c>
      <c r="H1486" s="12">
        <v>52</v>
      </c>
      <c r="I1486" s="12">
        <v>147</v>
      </c>
      <c r="J1486" s="12" t="s">
        <v>3480</v>
      </c>
      <c r="K1486" s="12">
        <v>2017</v>
      </c>
      <c r="L1486" s="12" t="s">
        <v>3495</v>
      </c>
      <c r="M1486" s="12">
        <v>3300915689</v>
      </c>
      <c r="N1486" s="12" t="s">
        <v>111</v>
      </c>
      <c r="O1486" s="12" t="s">
        <v>1489</v>
      </c>
      <c r="P1486" s="14">
        <v>43006</v>
      </c>
      <c r="Q1486" s="12" t="s">
        <v>3574</v>
      </c>
      <c r="R1486" s="12" t="s">
        <v>3575</v>
      </c>
      <c r="S1486" s="12">
        <v>0.28999999999999998</v>
      </c>
      <c r="T1486" s="12">
        <v>817</v>
      </c>
      <c r="U1486" s="12">
        <v>2002</v>
      </c>
      <c r="V1486" s="12">
        <v>15</v>
      </c>
      <c r="W1486" s="12">
        <v>1.2222649999999999</v>
      </c>
      <c r="X1486" s="12">
        <v>1.75652868</v>
      </c>
      <c r="Y1486" s="12">
        <v>1.74296655</v>
      </c>
      <c r="Z1486" s="12">
        <v>1.5092486000000001</v>
      </c>
      <c r="AA1486" s="12" t="s">
        <v>107</v>
      </c>
      <c r="AB1486" s="12">
        <v>1</v>
      </c>
    </row>
    <row r="1487" spans="7:28" ht="16" x14ac:dyDescent="0.2">
      <c r="G1487" s="12" t="s">
        <v>4853</v>
      </c>
      <c r="H1487" s="12">
        <v>66</v>
      </c>
      <c r="I1487" s="12">
        <v>42</v>
      </c>
      <c r="J1487" s="12" t="s">
        <v>4729</v>
      </c>
      <c r="K1487" s="12">
        <v>2017</v>
      </c>
      <c r="L1487" s="12" t="s">
        <v>4854</v>
      </c>
      <c r="M1487" s="12">
        <v>1943411244</v>
      </c>
      <c r="N1487" s="12" t="s">
        <v>97</v>
      </c>
      <c r="O1487" s="12" t="s">
        <v>98</v>
      </c>
      <c r="P1487" s="14">
        <v>43007</v>
      </c>
      <c r="Q1487" s="12" t="s">
        <v>2442</v>
      </c>
      <c r="R1487" s="12" t="s">
        <v>4899</v>
      </c>
      <c r="S1487" s="12">
        <v>0.38</v>
      </c>
      <c r="T1487" s="12">
        <v>3149</v>
      </c>
      <c r="U1487" s="12">
        <v>2015</v>
      </c>
      <c r="V1487" s="12">
        <v>2</v>
      </c>
      <c r="W1487" s="12">
        <v>1.6141759</v>
      </c>
      <c r="X1487" s="12">
        <v>2.0380206200000002</v>
      </c>
      <c r="Y1487" s="12">
        <v>1.9073800400000001</v>
      </c>
      <c r="Z1487" s="12">
        <v>1.57971354</v>
      </c>
      <c r="AA1487" s="12" t="s">
        <v>43</v>
      </c>
      <c r="AB1487" s="12">
        <v>0</v>
      </c>
    </row>
    <row r="1488" spans="7:28" ht="16" x14ac:dyDescent="0.2">
      <c r="G1488" s="12" t="s">
        <v>3977</v>
      </c>
      <c r="H1488" s="12">
        <v>67</v>
      </c>
      <c r="I1488" s="12">
        <v>108</v>
      </c>
      <c r="J1488" s="12" t="s">
        <v>3480</v>
      </c>
      <c r="K1488" s="12">
        <v>2017</v>
      </c>
      <c r="L1488" s="12" t="s">
        <v>3978</v>
      </c>
      <c r="M1488" s="12">
        <v>249158230</v>
      </c>
      <c r="N1488" s="12" t="s">
        <v>44</v>
      </c>
      <c r="O1488" s="12" t="s">
        <v>199</v>
      </c>
      <c r="P1488" s="14">
        <v>43020</v>
      </c>
      <c r="Q1488" s="12" t="s">
        <v>3983</v>
      </c>
      <c r="R1488" s="12" t="s">
        <v>3984</v>
      </c>
      <c r="S1488" s="12">
        <v>0.22</v>
      </c>
      <c r="T1488" s="12">
        <v>69</v>
      </c>
      <c r="U1488" s="12">
        <v>2006</v>
      </c>
      <c r="V1488" s="12">
        <v>11</v>
      </c>
      <c r="W1488" s="12">
        <v>1.45004822</v>
      </c>
      <c r="X1488" s="12">
        <v>2.1045368899999999</v>
      </c>
      <c r="Y1488" s="12">
        <v>2.1504308700000001</v>
      </c>
      <c r="Z1488" s="12">
        <v>1.7391422599999999</v>
      </c>
      <c r="AA1488" s="12" t="s">
        <v>131</v>
      </c>
      <c r="AB1488" s="12">
        <v>0</v>
      </c>
    </row>
    <row r="1489" spans="7:28" ht="16" x14ac:dyDescent="0.2">
      <c r="G1489" s="12" t="s">
        <v>4089</v>
      </c>
      <c r="H1489" s="12">
        <v>52</v>
      </c>
      <c r="I1489" s="12">
        <v>100</v>
      </c>
      <c r="J1489" s="12" t="s">
        <v>3480</v>
      </c>
      <c r="K1489" s="12">
        <v>2017</v>
      </c>
      <c r="L1489" s="12" t="s">
        <v>4090</v>
      </c>
      <c r="M1489" s="12">
        <v>6747448607</v>
      </c>
      <c r="N1489" s="12" t="s">
        <v>111</v>
      </c>
      <c r="O1489" s="12" t="s">
        <v>128</v>
      </c>
      <c r="P1489" s="14">
        <v>43026</v>
      </c>
      <c r="Q1489" s="12" t="s">
        <v>4100</v>
      </c>
      <c r="R1489" s="12" t="s">
        <v>4101</v>
      </c>
      <c r="S1489" s="12">
        <v>8.99</v>
      </c>
      <c r="T1489" s="12">
        <v>140</v>
      </c>
      <c r="U1489" s="12">
        <v>2016</v>
      </c>
      <c r="V1489" s="12">
        <v>1</v>
      </c>
      <c r="W1489" s="12">
        <v>1.35217191</v>
      </c>
      <c r="X1489" s="12">
        <v>1.9953672099999999</v>
      </c>
      <c r="Y1489" s="12">
        <v>2.2252600999999999</v>
      </c>
      <c r="Z1489" s="12">
        <v>1.78579113</v>
      </c>
      <c r="AA1489" s="12" t="s">
        <v>39</v>
      </c>
      <c r="AB1489" s="12">
        <v>0</v>
      </c>
    </row>
    <row r="1490" spans="7:28" ht="16" x14ac:dyDescent="0.2">
      <c r="G1490" s="12" t="s">
        <v>5695</v>
      </c>
      <c r="H1490" s="12">
        <v>61</v>
      </c>
      <c r="I1490" s="12">
        <v>2</v>
      </c>
      <c r="J1490" s="12" t="s">
        <v>4729</v>
      </c>
      <c r="K1490" s="12">
        <v>2017</v>
      </c>
      <c r="L1490" s="12" t="s">
        <v>5696</v>
      </c>
      <c r="M1490" s="12">
        <v>3330069010</v>
      </c>
      <c r="N1490" s="12" t="s">
        <v>35</v>
      </c>
      <c r="O1490" s="12" t="s">
        <v>154</v>
      </c>
      <c r="P1490" s="14">
        <v>43026</v>
      </c>
      <c r="Q1490" s="12" t="s">
        <v>5705</v>
      </c>
      <c r="R1490" s="12" t="s">
        <v>5706</v>
      </c>
      <c r="S1490" s="12">
        <v>2.2999999999999998</v>
      </c>
      <c r="T1490" s="12">
        <v>1614</v>
      </c>
      <c r="U1490" s="12">
        <v>2014</v>
      </c>
      <c r="V1490" s="12">
        <v>3</v>
      </c>
      <c r="W1490" s="12">
        <v>1.35217191</v>
      </c>
      <c r="X1490" s="12">
        <v>1.9953672099999999</v>
      </c>
      <c r="Y1490" s="12">
        <v>2.2252600999999999</v>
      </c>
      <c r="Z1490" s="12">
        <v>1.78579113</v>
      </c>
      <c r="AA1490" s="12" t="s">
        <v>43</v>
      </c>
      <c r="AB1490" s="12">
        <v>0</v>
      </c>
    </row>
    <row r="1491" spans="7:28" ht="16" x14ac:dyDescent="0.2">
      <c r="G1491" s="12" t="s">
        <v>3750</v>
      </c>
      <c r="H1491" s="12">
        <v>59</v>
      </c>
      <c r="I1491" s="12">
        <v>127</v>
      </c>
      <c r="J1491" s="12" t="s">
        <v>3480</v>
      </c>
      <c r="K1491" s="12">
        <v>2017</v>
      </c>
      <c r="L1491" s="12" t="s">
        <v>3751</v>
      </c>
      <c r="M1491" s="12">
        <v>2414380700</v>
      </c>
      <c r="N1491" s="12" t="s">
        <v>44</v>
      </c>
      <c r="O1491" s="12" t="s">
        <v>3770</v>
      </c>
      <c r="P1491" s="14">
        <v>43034</v>
      </c>
      <c r="Q1491" s="12" t="s">
        <v>1550</v>
      </c>
      <c r="R1491" s="12" t="s">
        <v>3771</v>
      </c>
      <c r="S1491" s="12">
        <v>0.15</v>
      </c>
      <c r="T1491" s="12">
        <v>10902</v>
      </c>
      <c r="U1491" s="12">
        <v>1990</v>
      </c>
      <c r="V1491" s="12">
        <v>27</v>
      </c>
      <c r="W1491" s="12">
        <v>0.70691705999999999</v>
      </c>
      <c r="X1491" s="12">
        <v>1.5110354399999999</v>
      </c>
      <c r="Y1491" s="12">
        <v>1.9613086799999999</v>
      </c>
      <c r="Z1491" s="12">
        <v>1.7084540399999999</v>
      </c>
      <c r="AA1491" s="12" t="s">
        <v>48</v>
      </c>
      <c r="AB1491" s="12">
        <v>0</v>
      </c>
    </row>
    <row r="1492" spans="7:28" ht="16" x14ac:dyDescent="0.2">
      <c r="G1492" s="12" t="s">
        <v>3754</v>
      </c>
      <c r="H1492" s="12">
        <v>71</v>
      </c>
      <c r="I1492" s="12">
        <v>126</v>
      </c>
      <c r="J1492" s="12" t="s">
        <v>3480</v>
      </c>
      <c r="K1492" s="12">
        <v>2017</v>
      </c>
      <c r="L1492" s="12" t="s">
        <v>3755</v>
      </c>
      <c r="M1492" s="12">
        <v>592207131.79999995</v>
      </c>
      <c r="N1492" s="12" t="s">
        <v>35</v>
      </c>
      <c r="O1492" s="12" t="s">
        <v>40</v>
      </c>
      <c r="P1492" s="14">
        <v>43035</v>
      </c>
      <c r="Q1492" s="12" t="s">
        <v>3772</v>
      </c>
      <c r="R1492" s="12" t="s">
        <v>3773</v>
      </c>
      <c r="S1492" s="12">
        <v>0.4</v>
      </c>
      <c r="T1492" s="12">
        <v>194</v>
      </c>
      <c r="U1492" s="12">
        <v>1990</v>
      </c>
      <c r="V1492" s="12">
        <v>27</v>
      </c>
      <c r="W1492" s="12">
        <v>1.6792795899999999</v>
      </c>
      <c r="X1492" s="12">
        <v>1.90971811</v>
      </c>
      <c r="Y1492" s="12">
        <v>2.3065504899999998</v>
      </c>
      <c r="Z1492" s="12">
        <v>1.88352403</v>
      </c>
      <c r="AA1492" s="12" t="s">
        <v>39</v>
      </c>
      <c r="AB1492" s="12">
        <v>0</v>
      </c>
    </row>
    <row r="1493" spans="7:28" ht="16" x14ac:dyDescent="0.2">
      <c r="G1493" s="12" t="s">
        <v>3890</v>
      </c>
      <c r="H1493" s="12">
        <v>68</v>
      </c>
      <c r="I1493" s="12">
        <v>117</v>
      </c>
      <c r="J1493" s="12" t="s">
        <v>3480</v>
      </c>
      <c r="K1493" s="12">
        <v>2017</v>
      </c>
      <c r="L1493" s="12" t="s">
        <v>3891</v>
      </c>
      <c r="M1493" s="12">
        <v>1394360451</v>
      </c>
      <c r="N1493" s="12" t="s">
        <v>118</v>
      </c>
      <c r="O1493" s="12" t="s">
        <v>717</v>
      </c>
      <c r="P1493" s="14">
        <v>43035</v>
      </c>
      <c r="Q1493" s="12" t="s">
        <v>3934</v>
      </c>
      <c r="R1493" s="12" t="s">
        <v>3935</v>
      </c>
      <c r="S1493" s="12">
        <v>0.32</v>
      </c>
      <c r="T1493" s="12">
        <v>823</v>
      </c>
      <c r="U1493" s="12">
        <v>2000</v>
      </c>
      <c r="V1493" s="12">
        <v>17</v>
      </c>
      <c r="W1493" s="12">
        <v>1.6792795899999999</v>
      </c>
      <c r="X1493" s="12">
        <v>1.90971811</v>
      </c>
      <c r="Y1493" s="12">
        <v>2.3065504899999998</v>
      </c>
      <c r="Z1493" s="12">
        <v>1.88352403</v>
      </c>
      <c r="AA1493" s="12" t="s">
        <v>107</v>
      </c>
      <c r="AB1493" s="12">
        <v>0</v>
      </c>
    </row>
    <row r="1494" spans="7:28" ht="16" x14ac:dyDescent="0.2">
      <c r="G1494" s="12" t="s">
        <v>3804</v>
      </c>
      <c r="H1494" s="12">
        <v>64</v>
      </c>
      <c r="I1494" s="12">
        <v>123</v>
      </c>
      <c r="J1494" s="12" t="s">
        <v>3480</v>
      </c>
      <c r="K1494" s="12">
        <v>2017</v>
      </c>
      <c r="L1494" s="12" t="s">
        <v>3805</v>
      </c>
      <c r="M1494" s="12">
        <v>1858422572</v>
      </c>
      <c r="N1494" s="12" t="s">
        <v>118</v>
      </c>
      <c r="O1494" s="12" t="s">
        <v>226</v>
      </c>
      <c r="P1494" s="14">
        <v>43040</v>
      </c>
      <c r="Q1494" s="12" t="s">
        <v>3857</v>
      </c>
      <c r="R1494" s="12" t="s">
        <v>3858</v>
      </c>
      <c r="S1494" s="12">
        <v>0.06</v>
      </c>
      <c r="T1494" s="12">
        <v>2400</v>
      </c>
      <c r="U1494" s="12">
        <v>1985</v>
      </c>
      <c r="V1494" s="12">
        <v>32</v>
      </c>
      <c r="W1494" s="12">
        <v>1.5778134100000001</v>
      </c>
      <c r="X1494" s="12">
        <v>1.66661839</v>
      </c>
      <c r="Y1494" s="12">
        <v>2.1296720599999999</v>
      </c>
      <c r="Z1494" s="12">
        <v>1.8400990800000001</v>
      </c>
      <c r="AA1494" s="12" t="s">
        <v>43</v>
      </c>
      <c r="AB1494" s="12">
        <v>0</v>
      </c>
    </row>
    <row r="1495" spans="7:28" ht="16" x14ac:dyDescent="0.2">
      <c r="G1495" s="12" t="s">
        <v>4016</v>
      </c>
      <c r="H1495" s="12">
        <v>64</v>
      </c>
      <c r="I1495" s="12">
        <v>105</v>
      </c>
      <c r="J1495" s="12" t="s">
        <v>3480</v>
      </c>
      <c r="K1495" s="12">
        <v>2017</v>
      </c>
      <c r="L1495" s="12" t="s">
        <v>4017</v>
      </c>
      <c r="M1495" s="12">
        <v>62208778.32</v>
      </c>
      <c r="N1495" s="12" t="s">
        <v>44</v>
      </c>
      <c r="O1495" s="12" t="s">
        <v>218</v>
      </c>
      <c r="P1495" s="14">
        <v>43041</v>
      </c>
      <c r="Q1495" s="12" t="s">
        <v>4061</v>
      </c>
      <c r="R1495" s="12" t="s">
        <v>4062</v>
      </c>
      <c r="S1495" s="12">
        <v>4.91</v>
      </c>
      <c r="T1495" s="12">
        <v>35</v>
      </c>
      <c r="U1495" s="12">
        <v>2013</v>
      </c>
      <c r="V1495" s="12">
        <v>4</v>
      </c>
      <c r="W1495" s="12">
        <v>1.53891483</v>
      </c>
      <c r="X1495" s="12">
        <v>1.6141431900000001</v>
      </c>
      <c r="Y1495" s="12">
        <v>2.0929418900000001</v>
      </c>
      <c r="Z1495" s="12">
        <v>1.8375630700000001</v>
      </c>
      <c r="AA1495" s="12" t="s">
        <v>131</v>
      </c>
      <c r="AB1495" s="12">
        <v>0</v>
      </c>
    </row>
    <row r="1496" spans="7:28" ht="16" x14ac:dyDescent="0.2">
      <c r="G1496" s="12" t="s">
        <v>4018</v>
      </c>
      <c r="H1496" s="12">
        <v>58</v>
      </c>
      <c r="I1496" s="12">
        <v>105</v>
      </c>
      <c r="J1496" s="12" t="s">
        <v>3480</v>
      </c>
      <c r="K1496" s="12">
        <v>2017</v>
      </c>
      <c r="L1496" s="12" t="s">
        <v>4019</v>
      </c>
      <c r="M1496" s="12">
        <v>394239277.89999998</v>
      </c>
      <c r="N1496" s="12" t="s">
        <v>236</v>
      </c>
      <c r="O1496" s="12" t="s">
        <v>4063</v>
      </c>
      <c r="P1496" s="14">
        <v>43041</v>
      </c>
      <c r="Q1496" s="12" t="s">
        <v>4064</v>
      </c>
      <c r="R1496" s="12" t="s">
        <v>4065</v>
      </c>
      <c r="S1496" s="12">
        <v>0.21</v>
      </c>
      <c r="T1496" s="12">
        <v>588</v>
      </c>
      <c r="U1496" s="12">
        <v>2017</v>
      </c>
      <c r="V1496" s="12">
        <v>0</v>
      </c>
      <c r="W1496" s="12">
        <v>1.53891483</v>
      </c>
      <c r="X1496" s="12">
        <v>1.6141431900000001</v>
      </c>
      <c r="Y1496" s="12">
        <v>2.0929418900000001</v>
      </c>
      <c r="Z1496" s="12">
        <v>1.8375630700000001</v>
      </c>
      <c r="AA1496" s="12" t="s">
        <v>107</v>
      </c>
      <c r="AB1496" s="12">
        <v>0</v>
      </c>
    </row>
    <row r="1497" spans="7:28" ht="16" x14ac:dyDescent="0.2">
      <c r="G1497" s="12" t="s">
        <v>3818</v>
      </c>
      <c r="H1497" s="12">
        <v>56</v>
      </c>
      <c r="I1497" s="12">
        <v>121</v>
      </c>
      <c r="J1497" s="12" t="s">
        <v>3480</v>
      </c>
      <c r="K1497" s="12">
        <v>2017</v>
      </c>
      <c r="L1497" s="12" t="s">
        <v>3819</v>
      </c>
      <c r="M1497" s="12">
        <v>522634218</v>
      </c>
      <c r="N1497" s="12" t="s">
        <v>118</v>
      </c>
      <c r="O1497" s="12" t="s">
        <v>628</v>
      </c>
      <c r="P1497" s="14">
        <v>43042</v>
      </c>
      <c r="Q1497" s="12" t="s">
        <v>3871</v>
      </c>
      <c r="R1497" s="12" t="s">
        <v>3872</v>
      </c>
      <c r="S1497" s="12">
        <v>0.19</v>
      </c>
      <c r="T1497" s="12">
        <v>253</v>
      </c>
      <c r="U1497" s="12">
        <v>2004</v>
      </c>
      <c r="V1497" s="12">
        <v>13</v>
      </c>
      <c r="W1497" s="12">
        <v>1.9858281200000001</v>
      </c>
      <c r="X1497" s="12">
        <v>1.7136521</v>
      </c>
      <c r="Y1497" s="12">
        <v>2.1901347100000002</v>
      </c>
      <c r="Z1497" s="12">
        <v>1.9054959499999999</v>
      </c>
      <c r="AA1497" s="12" t="s">
        <v>39</v>
      </c>
      <c r="AB1497" s="12">
        <v>0</v>
      </c>
    </row>
    <row r="1498" spans="7:28" ht="16" x14ac:dyDescent="0.2">
      <c r="G1498" s="12" t="s">
        <v>4341</v>
      </c>
      <c r="H1498" s="12">
        <v>58</v>
      </c>
      <c r="I1498" s="12">
        <v>79</v>
      </c>
      <c r="J1498" s="12" t="s">
        <v>4092</v>
      </c>
      <c r="K1498" s="12">
        <v>2017</v>
      </c>
      <c r="L1498" s="12" t="s">
        <v>4342</v>
      </c>
      <c r="M1498" s="12">
        <v>195611826.19999999</v>
      </c>
      <c r="N1498" s="12" t="s">
        <v>118</v>
      </c>
      <c r="O1498" s="12" t="s">
        <v>202</v>
      </c>
      <c r="P1498" s="14">
        <v>43042</v>
      </c>
      <c r="Q1498" s="12" t="s">
        <v>4364</v>
      </c>
      <c r="R1498" s="12">
        <v>-318000</v>
      </c>
      <c r="S1498" s="12">
        <v>0.33</v>
      </c>
      <c r="T1498" s="12">
        <v>191</v>
      </c>
      <c r="U1498" s="12">
        <v>1998</v>
      </c>
      <c r="V1498" s="12">
        <v>19</v>
      </c>
      <c r="W1498" s="12">
        <v>1.9858281200000001</v>
      </c>
      <c r="X1498" s="12">
        <v>1.7136521</v>
      </c>
      <c r="Y1498" s="12">
        <v>2.1901347100000002</v>
      </c>
      <c r="Z1498" s="12">
        <v>1.9054959499999999</v>
      </c>
      <c r="AA1498" s="12" t="s">
        <v>39</v>
      </c>
      <c r="AB1498" s="12">
        <v>0</v>
      </c>
    </row>
    <row r="1499" spans="7:28" ht="16" x14ac:dyDescent="0.2">
      <c r="G1499" s="12" t="s">
        <v>5240</v>
      </c>
      <c r="H1499" s="12">
        <v>55</v>
      </c>
      <c r="I1499" s="12">
        <v>17</v>
      </c>
      <c r="J1499" s="12" t="s">
        <v>4729</v>
      </c>
      <c r="K1499" s="12">
        <v>2017</v>
      </c>
      <c r="L1499" s="12" t="s">
        <v>5241</v>
      </c>
      <c r="M1499" s="12">
        <v>58076033.5</v>
      </c>
      <c r="N1499" s="12" t="s">
        <v>35</v>
      </c>
      <c r="O1499" s="12" t="s">
        <v>154</v>
      </c>
      <c r="P1499" s="14">
        <v>43042</v>
      </c>
      <c r="Q1499" s="12" t="s">
        <v>5248</v>
      </c>
      <c r="R1499" s="12" t="s">
        <v>5249</v>
      </c>
      <c r="S1499" s="12">
        <v>0.92</v>
      </c>
      <c r="T1499" s="12">
        <v>295</v>
      </c>
      <c r="U1499" s="12">
        <v>2016</v>
      </c>
      <c r="V1499" s="12">
        <v>1</v>
      </c>
      <c r="W1499" s="12">
        <v>1.9858281200000001</v>
      </c>
      <c r="X1499" s="12">
        <v>1.7136521</v>
      </c>
      <c r="Y1499" s="12">
        <v>2.1901347100000002</v>
      </c>
      <c r="Z1499" s="12">
        <v>1.9054959499999999</v>
      </c>
      <c r="AA1499" s="12" t="s">
        <v>39</v>
      </c>
      <c r="AB1499" s="12">
        <v>0</v>
      </c>
    </row>
    <row r="1500" spans="7:28" ht="16" x14ac:dyDescent="0.2">
      <c r="G1500" s="12" t="s">
        <v>3832</v>
      </c>
      <c r="H1500" s="12">
        <v>56</v>
      </c>
      <c r="I1500" s="12">
        <v>118</v>
      </c>
      <c r="J1500" s="12" t="s">
        <v>3480</v>
      </c>
      <c r="K1500" s="12">
        <v>2017</v>
      </c>
      <c r="L1500" s="12" t="s">
        <v>3833</v>
      </c>
      <c r="M1500" s="12">
        <v>734804959.79999995</v>
      </c>
      <c r="N1500" s="12" t="s">
        <v>35</v>
      </c>
      <c r="O1500" s="12" t="s">
        <v>40</v>
      </c>
      <c r="P1500" s="14">
        <v>43047</v>
      </c>
      <c r="Q1500" s="12" t="s">
        <v>3882</v>
      </c>
      <c r="R1500" s="12" t="s">
        <v>3883</v>
      </c>
      <c r="S1500" s="12">
        <v>0.05</v>
      </c>
      <c r="T1500" s="12">
        <v>462</v>
      </c>
      <c r="U1500" s="12">
        <v>2007</v>
      </c>
      <c r="V1500" s="12">
        <v>10</v>
      </c>
      <c r="W1500" s="12">
        <v>1.82048699</v>
      </c>
      <c r="X1500" s="12">
        <v>1.64615084</v>
      </c>
      <c r="Y1500" s="12">
        <v>2.1523936300000002</v>
      </c>
      <c r="Z1500" s="12">
        <v>1.9506200899999999</v>
      </c>
      <c r="AA1500" s="12" t="s">
        <v>39</v>
      </c>
      <c r="AB1500" s="12">
        <v>0</v>
      </c>
    </row>
    <row r="1501" spans="7:28" ht="16" x14ac:dyDescent="0.2">
      <c r="G1501" s="12" t="s">
        <v>4871</v>
      </c>
      <c r="H1501" s="12">
        <v>45</v>
      </c>
      <c r="I1501" s="12">
        <v>38</v>
      </c>
      <c r="J1501" s="12" t="s">
        <v>4729</v>
      </c>
      <c r="K1501" s="12">
        <v>2017</v>
      </c>
      <c r="L1501" s="12" t="s">
        <v>4872</v>
      </c>
      <c r="M1501" s="12">
        <v>317151001.19999999</v>
      </c>
      <c r="N1501" s="12" t="s">
        <v>111</v>
      </c>
      <c r="O1501" s="12" t="s">
        <v>125</v>
      </c>
      <c r="P1501" s="14">
        <v>43047</v>
      </c>
      <c r="Q1501" s="12" t="s">
        <v>4912</v>
      </c>
      <c r="R1501" s="12" t="s">
        <v>4913</v>
      </c>
      <c r="S1501" s="12">
        <v>1.05</v>
      </c>
      <c r="T1501" s="12">
        <v>450</v>
      </c>
      <c r="U1501" s="12">
        <v>2014</v>
      </c>
      <c r="V1501" s="12">
        <v>3</v>
      </c>
      <c r="W1501" s="12">
        <v>1.82048699</v>
      </c>
      <c r="X1501" s="12">
        <v>1.64615084</v>
      </c>
      <c r="Y1501" s="12">
        <v>2.1523936300000002</v>
      </c>
      <c r="Z1501" s="12">
        <v>1.9506200899999999</v>
      </c>
      <c r="AA1501" s="12" t="s">
        <v>39</v>
      </c>
      <c r="AB1501" s="12">
        <v>0</v>
      </c>
    </row>
    <row r="1502" spans="7:28" ht="16" x14ac:dyDescent="0.2">
      <c r="G1502" s="12" t="s">
        <v>5355</v>
      </c>
      <c r="H1502" s="12">
        <v>45</v>
      </c>
      <c r="I1502" s="12">
        <v>12</v>
      </c>
      <c r="J1502" s="12" t="s">
        <v>4729</v>
      </c>
      <c r="K1502" s="12">
        <v>2017</v>
      </c>
      <c r="L1502" s="12" t="s">
        <v>5356</v>
      </c>
      <c r="M1502" s="12">
        <v>3403715294</v>
      </c>
      <c r="N1502" s="12" t="s">
        <v>118</v>
      </c>
      <c r="O1502" s="12" t="s">
        <v>119</v>
      </c>
      <c r="P1502" s="14">
        <v>43048</v>
      </c>
      <c r="Q1502" s="12" t="s">
        <v>5395</v>
      </c>
      <c r="R1502" s="12" t="s">
        <v>4230</v>
      </c>
      <c r="S1502" s="12">
        <v>0.38</v>
      </c>
      <c r="T1502" s="12">
        <v>2295</v>
      </c>
      <c r="U1502" s="12">
        <v>2004</v>
      </c>
      <c r="V1502" s="12">
        <v>13</v>
      </c>
      <c r="W1502" s="12">
        <v>1.05662502</v>
      </c>
      <c r="X1502" s="12">
        <v>1.40391618</v>
      </c>
      <c r="Y1502" s="12">
        <v>1.93811494</v>
      </c>
      <c r="Z1502" s="12">
        <v>1.8499347100000001</v>
      </c>
      <c r="AA1502" s="12" t="s">
        <v>43</v>
      </c>
      <c r="AB1502" s="12">
        <v>0</v>
      </c>
    </row>
    <row r="1503" spans="7:28" ht="16" x14ac:dyDescent="0.2">
      <c r="G1503" s="12" t="s">
        <v>3920</v>
      </c>
      <c r="H1503" s="12">
        <v>49</v>
      </c>
      <c r="I1503" s="12">
        <v>111</v>
      </c>
      <c r="J1503" s="12" t="s">
        <v>3480</v>
      </c>
      <c r="K1503" s="12">
        <v>2017</v>
      </c>
      <c r="L1503" s="12" t="s">
        <v>3921</v>
      </c>
      <c r="M1503" s="12">
        <v>2113840762</v>
      </c>
      <c r="N1503" s="12" t="s">
        <v>111</v>
      </c>
      <c r="O1503" s="12" t="s">
        <v>136</v>
      </c>
      <c r="P1503" s="14">
        <v>43056</v>
      </c>
      <c r="Q1503" s="12" t="s">
        <v>3959</v>
      </c>
      <c r="R1503" s="12">
        <v>-594000</v>
      </c>
      <c r="S1503" s="12">
        <v>0.34</v>
      </c>
      <c r="T1503" s="12">
        <v>5800</v>
      </c>
      <c r="U1503" s="12">
        <v>2011</v>
      </c>
      <c r="V1503" s="12">
        <v>6</v>
      </c>
      <c r="W1503" s="12">
        <v>0.21046000000000001</v>
      </c>
      <c r="X1503" s="12">
        <v>1.0838440300000001</v>
      </c>
      <c r="Y1503" s="12">
        <v>1.66914373</v>
      </c>
      <c r="Z1503" s="12">
        <v>1.7356143399999999</v>
      </c>
      <c r="AA1503" s="12" t="s">
        <v>110</v>
      </c>
      <c r="AB1503" s="12">
        <v>0</v>
      </c>
    </row>
    <row r="1504" spans="7:28" ht="16" x14ac:dyDescent="0.2">
      <c r="G1504" s="12" t="s">
        <v>4117</v>
      </c>
      <c r="H1504" s="12">
        <v>47</v>
      </c>
      <c r="I1504" s="12">
        <v>97</v>
      </c>
      <c r="J1504" s="12" t="s">
        <v>4092</v>
      </c>
      <c r="K1504" s="12">
        <v>2017</v>
      </c>
      <c r="L1504" s="12" t="s">
        <v>4118</v>
      </c>
      <c r="M1504" s="12">
        <v>352755160.80000001</v>
      </c>
      <c r="N1504" s="12" t="s">
        <v>142</v>
      </c>
      <c r="O1504" s="12" t="s">
        <v>1149</v>
      </c>
      <c r="P1504" s="14">
        <v>43076</v>
      </c>
      <c r="Q1504" s="12" t="s">
        <v>663</v>
      </c>
      <c r="R1504" s="12" t="s">
        <v>4145</v>
      </c>
      <c r="S1504" s="12">
        <v>0.3</v>
      </c>
      <c r="T1504" s="12">
        <v>126</v>
      </c>
      <c r="U1504" s="12">
        <v>2007</v>
      </c>
      <c r="V1504" s="12">
        <v>10</v>
      </c>
      <c r="W1504" s="12">
        <v>1.3555115799999999</v>
      </c>
      <c r="X1504" s="12">
        <v>1.70458877</v>
      </c>
      <c r="Y1504" s="12">
        <v>2.0223160999999998</v>
      </c>
      <c r="Z1504" s="12">
        <v>2.08276912</v>
      </c>
      <c r="AA1504" s="12" t="s">
        <v>39</v>
      </c>
      <c r="AB1504" s="12">
        <v>0</v>
      </c>
    </row>
    <row r="1505" spans="7:28" ht="16" x14ac:dyDescent="0.2">
      <c r="G1505" s="12" t="s">
        <v>4213</v>
      </c>
      <c r="H1505" s="12">
        <v>47</v>
      </c>
      <c r="I1505" s="12">
        <v>89</v>
      </c>
      <c r="J1505" s="12" t="s">
        <v>4092</v>
      </c>
      <c r="K1505" s="12">
        <v>2017</v>
      </c>
      <c r="L1505" s="12" t="s">
        <v>4214</v>
      </c>
      <c r="M1505" s="12">
        <v>808715187.29999995</v>
      </c>
      <c r="N1505" s="12" t="s">
        <v>35</v>
      </c>
      <c r="O1505" s="12" t="s">
        <v>154</v>
      </c>
      <c r="P1505" s="14">
        <v>43076</v>
      </c>
      <c r="Q1505" s="12" t="s">
        <v>4233</v>
      </c>
      <c r="R1505" s="12" t="s">
        <v>4234</v>
      </c>
      <c r="S1505" s="12">
        <v>0.16</v>
      </c>
      <c r="T1505" s="12">
        <v>4180</v>
      </c>
      <c r="U1505" s="12">
        <v>2013</v>
      </c>
      <c r="V1505" s="12">
        <v>4</v>
      </c>
      <c r="W1505" s="12">
        <v>1.3555115799999999</v>
      </c>
      <c r="X1505" s="12">
        <v>1.70458877</v>
      </c>
      <c r="Y1505" s="12">
        <v>2.0223160999999998</v>
      </c>
      <c r="Z1505" s="12">
        <v>2.08276912</v>
      </c>
      <c r="AA1505" s="12" t="s">
        <v>43</v>
      </c>
      <c r="AB1505" s="12">
        <v>0</v>
      </c>
    </row>
    <row r="1506" spans="7:28" ht="16" x14ac:dyDescent="0.2">
      <c r="G1506" s="12" t="s">
        <v>4170</v>
      </c>
      <c r="H1506" s="12">
        <v>49</v>
      </c>
      <c r="I1506" s="12">
        <v>93</v>
      </c>
      <c r="J1506" s="12" t="s">
        <v>4092</v>
      </c>
      <c r="K1506" s="12">
        <v>2017</v>
      </c>
      <c r="L1506" s="12" t="s">
        <v>4171</v>
      </c>
      <c r="M1506" s="12">
        <v>669686206.39999998</v>
      </c>
      <c r="N1506" s="12" t="s">
        <v>35</v>
      </c>
      <c r="O1506" s="12" t="s">
        <v>40</v>
      </c>
      <c r="P1506" s="14">
        <v>43077</v>
      </c>
      <c r="Q1506" s="12" t="s">
        <v>4187</v>
      </c>
      <c r="R1506" s="12" t="s">
        <v>4188</v>
      </c>
      <c r="S1506" s="12">
        <v>0.2</v>
      </c>
      <c r="T1506" s="12">
        <v>266</v>
      </c>
      <c r="U1506" s="12">
        <v>1991</v>
      </c>
      <c r="V1506" s="12">
        <v>26</v>
      </c>
      <c r="W1506" s="12">
        <v>1.73256688</v>
      </c>
      <c r="X1506" s="12">
        <v>1.97134287</v>
      </c>
      <c r="Y1506" s="12">
        <v>2.1890043399999999</v>
      </c>
      <c r="Z1506" s="12">
        <v>2.2000563</v>
      </c>
      <c r="AA1506" s="12" t="s">
        <v>39</v>
      </c>
      <c r="AB1506" s="12">
        <v>0</v>
      </c>
    </row>
    <row r="1507" spans="7:28" ht="16" x14ac:dyDescent="0.2">
      <c r="G1507" s="12" t="s">
        <v>4197</v>
      </c>
      <c r="H1507" s="12">
        <v>47</v>
      </c>
      <c r="I1507" s="12">
        <v>91</v>
      </c>
      <c r="J1507" s="12" t="s">
        <v>4092</v>
      </c>
      <c r="K1507" s="12">
        <v>2017</v>
      </c>
      <c r="L1507" s="12" t="s">
        <v>4198</v>
      </c>
      <c r="M1507" s="12">
        <v>2509409444</v>
      </c>
      <c r="N1507" s="12" t="s">
        <v>118</v>
      </c>
      <c r="O1507" s="12" t="s">
        <v>822</v>
      </c>
      <c r="P1507" s="14">
        <v>43084</v>
      </c>
      <c r="Q1507" s="12" t="s">
        <v>4220</v>
      </c>
      <c r="R1507" s="12" t="s">
        <v>4221</v>
      </c>
      <c r="S1507" s="12">
        <v>0.11</v>
      </c>
      <c r="T1507" s="12">
        <v>680</v>
      </c>
      <c r="U1507" s="12">
        <v>2003</v>
      </c>
      <c r="V1507" s="12">
        <v>14</v>
      </c>
      <c r="W1507" s="12">
        <v>1.68024153</v>
      </c>
      <c r="X1507" s="12">
        <v>2.1373427</v>
      </c>
      <c r="Y1507" s="12">
        <v>2.2619753</v>
      </c>
      <c r="Z1507" s="12">
        <v>2.3047303299999999</v>
      </c>
      <c r="AA1507" s="12" t="s">
        <v>107</v>
      </c>
      <c r="AB1507" s="12">
        <v>0</v>
      </c>
    </row>
    <row r="1508" spans="7:28" ht="16" x14ac:dyDescent="0.2">
      <c r="G1508" s="12" t="s">
        <v>4199</v>
      </c>
      <c r="H1508" s="12">
        <v>45</v>
      </c>
      <c r="I1508" s="12">
        <v>91</v>
      </c>
      <c r="J1508" s="12" t="s">
        <v>4092</v>
      </c>
      <c r="K1508" s="12">
        <v>2017</v>
      </c>
      <c r="L1508" s="12" t="s">
        <v>4200</v>
      </c>
      <c r="M1508" s="12">
        <v>2378685500</v>
      </c>
      <c r="N1508" s="12" t="s">
        <v>35</v>
      </c>
      <c r="O1508" s="12" t="s">
        <v>147</v>
      </c>
      <c r="P1508" s="14">
        <v>43084</v>
      </c>
      <c r="Q1508" s="12" t="s">
        <v>4222</v>
      </c>
      <c r="R1508" s="12" t="s">
        <v>4223</v>
      </c>
      <c r="S1508" s="12">
        <v>0.02</v>
      </c>
      <c r="T1508" s="12">
        <v>4800</v>
      </c>
      <c r="U1508" s="12">
        <v>1929</v>
      </c>
      <c r="V1508" s="12">
        <v>88</v>
      </c>
      <c r="W1508" s="12">
        <v>1.68024153</v>
      </c>
      <c r="X1508" s="12">
        <v>2.1373427</v>
      </c>
      <c r="Y1508" s="12">
        <v>2.2619753</v>
      </c>
      <c r="Z1508" s="12">
        <v>2.3047303299999999</v>
      </c>
      <c r="AA1508" s="12" t="s">
        <v>43</v>
      </c>
      <c r="AB1508" s="12">
        <v>0</v>
      </c>
    </row>
    <row r="1509" spans="7:28" ht="16" x14ac:dyDescent="0.2">
      <c r="G1509" s="12" t="s">
        <v>5373</v>
      </c>
      <c r="H1509" s="12">
        <v>33</v>
      </c>
      <c r="I1509" s="12">
        <v>11</v>
      </c>
      <c r="J1509" s="12" t="s">
        <v>4729</v>
      </c>
      <c r="K1509" s="12">
        <v>2017</v>
      </c>
      <c r="L1509" s="12" t="s">
        <v>5374</v>
      </c>
      <c r="M1509" s="12">
        <v>109200000</v>
      </c>
      <c r="N1509" s="12" t="s">
        <v>407</v>
      </c>
      <c r="O1509" s="12" t="s">
        <v>3059</v>
      </c>
      <c r="P1509" s="14">
        <v>43089</v>
      </c>
      <c r="Q1509" s="12" t="s">
        <v>5410</v>
      </c>
      <c r="R1509" s="12" t="s">
        <v>5411</v>
      </c>
      <c r="S1509" s="12">
        <v>0.32</v>
      </c>
      <c r="T1509" s="12">
        <v>405</v>
      </c>
      <c r="U1509" s="12">
        <v>2003</v>
      </c>
      <c r="V1509" s="12">
        <v>14</v>
      </c>
      <c r="W1509" s="12">
        <v>1.36387076</v>
      </c>
      <c r="X1509" s="12">
        <v>1.9392683900000001</v>
      </c>
      <c r="Y1509" s="12">
        <v>2.1311459899999998</v>
      </c>
      <c r="Z1509" s="12">
        <v>2.2540069599999999</v>
      </c>
      <c r="AA1509" s="12" t="s">
        <v>39</v>
      </c>
      <c r="AB1509" s="12">
        <v>0</v>
      </c>
    </row>
    <row r="1510" spans="7:28" ht="16" x14ac:dyDescent="0.2">
      <c r="G1510" s="12" t="s">
        <v>5261</v>
      </c>
      <c r="H1510" s="12">
        <v>28</v>
      </c>
      <c r="I1510" s="12">
        <v>16</v>
      </c>
      <c r="J1510" s="12" t="s">
        <v>4729</v>
      </c>
      <c r="K1510" s="12">
        <v>2018</v>
      </c>
      <c r="L1510" s="12" t="s">
        <v>5262</v>
      </c>
      <c r="M1510" s="12">
        <v>2250195676</v>
      </c>
      <c r="N1510" s="12" t="s">
        <v>104</v>
      </c>
      <c r="O1510" s="12" t="s">
        <v>689</v>
      </c>
      <c r="P1510" s="14">
        <v>43112</v>
      </c>
      <c r="Q1510" s="12" t="s">
        <v>2501</v>
      </c>
      <c r="R1510" s="12" t="s">
        <v>5273</v>
      </c>
      <c r="S1510" s="12">
        <v>2.98</v>
      </c>
      <c r="T1510" s="12">
        <v>2032</v>
      </c>
      <c r="U1510" s="12">
        <v>2016</v>
      </c>
      <c r="V1510" s="12">
        <v>2</v>
      </c>
      <c r="W1510" s="12">
        <v>2.31329969</v>
      </c>
      <c r="X1510" s="12">
        <v>2.5200511799999998</v>
      </c>
      <c r="Y1510" s="12">
        <v>2.5497899099999999</v>
      </c>
      <c r="Z1510" s="12">
        <v>2.7188728599999998</v>
      </c>
      <c r="AA1510" s="12" t="s">
        <v>43</v>
      </c>
      <c r="AB1510" s="12">
        <v>0</v>
      </c>
    </row>
    <row r="1511" spans="7:28" ht="16" x14ac:dyDescent="0.2">
      <c r="G1511" s="12" t="s">
        <v>4567</v>
      </c>
      <c r="H1511" s="12">
        <v>30</v>
      </c>
      <c r="I1511" s="12">
        <v>63</v>
      </c>
      <c r="J1511" s="12" t="s">
        <v>4092</v>
      </c>
      <c r="K1511" s="12">
        <v>2018</v>
      </c>
      <c r="L1511" s="12" t="s">
        <v>4568</v>
      </c>
      <c r="M1511" s="12">
        <v>698779774.39999998</v>
      </c>
      <c r="N1511" s="12" t="s">
        <v>104</v>
      </c>
      <c r="O1511" s="12" t="s">
        <v>689</v>
      </c>
      <c r="P1511" s="14">
        <v>43119</v>
      </c>
      <c r="Q1511" s="12" t="s">
        <v>4577</v>
      </c>
      <c r="R1511" s="12" t="s">
        <v>4578</v>
      </c>
      <c r="S1511" s="12">
        <v>0.93</v>
      </c>
      <c r="T1511" s="12">
        <v>1772</v>
      </c>
      <c r="U1511" s="12">
        <v>2011</v>
      </c>
      <c r="V1511" s="12">
        <v>7</v>
      </c>
      <c r="W1511" s="12">
        <v>1.7181632499999999</v>
      </c>
      <c r="X1511" s="12">
        <v>2.2622854999999999</v>
      </c>
      <c r="Y1511" s="12">
        <v>2.4380950399999999</v>
      </c>
      <c r="Z1511" s="12">
        <v>2.7169949299999998</v>
      </c>
      <c r="AA1511" s="12" t="s">
        <v>43</v>
      </c>
      <c r="AB1511" s="12">
        <v>0</v>
      </c>
    </row>
    <row r="1512" spans="7:28" ht="16" x14ac:dyDescent="0.2">
      <c r="G1512" s="12" t="s">
        <v>5297</v>
      </c>
      <c r="H1512" s="12">
        <v>31</v>
      </c>
      <c r="I1512" s="12">
        <v>14</v>
      </c>
      <c r="J1512" s="12" t="s">
        <v>4729</v>
      </c>
      <c r="K1512" s="12">
        <v>2018</v>
      </c>
      <c r="L1512" s="12" t="s">
        <v>5298</v>
      </c>
      <c r="M1512" s="12">
        <v>6734693560</v>
      </c>
      <c r="N1512" s="12" t="s">
        <v>111</v>
      </c>
      <c r="O1512" s="12" t="s">
        <v>885</v>
      </c>
      <c r="P1512" s="14">
        <v>43119</v>
      </c>
      <c r="Q1512" s="12" t="s">
        <v>3938</v>
      </c>
      <c r="R1512" s="12" t="s">
        <v>5302</v>
      </c>
      <c r="S1512" s="12">
        <v>0.46</v>
      </c>
      <c r="T1512" s="12">
        <v>18000</v>
      </c>
      <c r="U1512" s="12">
        <v>2015</v>
      </c>
      <c r="V1512" s="12">
        <v>3</v>
      </c>
      <c r="W1512" s="12">
        <v>1.7181632499999999</v>
      </c>
      <c r="X1512" s="12">
        <v>2.2622854999999999</v>
      </c>
      <c r="Y1512" s="12">
        <v>2.4380950399999999</v>
      </c>
      <c r="Z1512" s="12">
        <v>2.7169949299999998</v>
      </c>
      <c r="AA1512" s="12" t="s">
        <v>48</v>
      </c>
      <c r="AB1512" s="12">
        <v>0</v>
      </c>
    </row>
    <row r="1513" spans="7:28" ht="16" x14ac:dyDescent="0.2">
      <c r="G1513" s="12" t="s">
        <v>4676</v>
      </c>
      <c r="H1513" s="12">
        <v>30</v>
      </c>
      <c r="I1513" s="12">
        <v>52</v>
      </c>
      <c r="J1513" s="12" t="s">
        <v>4092</v>
      </c>
      <c r="K1513" s="12">
        <v>2018</v>
      </c>
      <c r="L1513" s="12" t="s">
        <v>4677</v>
      </c>
      <c r="M1513" s="12">
        <v>218520761</v>
      </c>
      <c r="N1513" s="12" t="s">
        <v>44</v>
      </c>
      <c r="O1513" s="12" t="s">
        <v>218</v>
      </c>
      <c r="P1513" s="14">
        <v>43125</v>
      </c>
      <c r="Q1513" s="12" t="s">
        <v>4697</v>
      </c>
      <c r="R1513" s="12" t="s">
        <v>4698</v>
      </c>
      <c r="S1513" s="12">
        <v>5.8</v>
      </c>
      <c r="T1513" s="12">
        <v>32</v>
      </c>
      <c r="U1513" s="12">
        <v>2011</v>
      </c>
      <c r="V1513" s="12">
        <v>7</v>
      </c>
      <c r="W1513" s="12">
        <v>1.48244931</v>
      </c>
      <c r="X1513" s="12">
        <v>2.1524853799999999</v>
      </c>
      <c r="Y1513" s="12">
        <v>2.4091812099999999</v>
      </c>
      <c r="Z1513" s="12">
        <v>2.7664477399999998</v>
      </c>
      <c r="AA1513" s="12" t="s">
        <v>131</v>
      </c>
      <c r="AB1513" s="12">
        <v>0</v>
      </c>
    </row>
    <row r="1514" spans="7:28" ht="16" x14ac:dyDescent="0.2">
      <c r="G1514" s="12" t="s">
        <v>5242</v>
      </c>
      <c r="H1514" s="12">
        <v>28</v>
      </c>
      <c r="I1514" s="12">
        <v>17</v>
      </c>
      <c r="J1514" s="12" t="s">
        <v>4729</v>
      </c>
      <c r="K1514" s="12">
        <v>2018</v>
      </c>
      <c r="L1514" s="12" t="s">
        <v>5243</v>
      </c>
      <c r="M1514" s="12">
        <v>4595365295</v>
      </c>
      <c r="N1514" s="12" t="s">
        <v>118</v>
      </c>
      <c r="O1514" s="12" t="s">
        <v>202</v>
      </c>
      <c r="P1514" s="14">
        <v>43125</v>
      </c>
      <c r="Q1514" s="12" t="s">
        <v>5250</v>
      </c>
      <c r="R1514" s="12" t="s">
        <v>2584</v>
      </c>
      <c r="S1514" s="12">
        <v>0.11</v>
      </c>
      <c r="T1514" s="12">
        <v>14200</v>
      </c>
      <c r="U1514" s="12">
        <v>2017</v>
      </c>
      <c r="V1514" s="12">
        <v>1</v>
      </c>
      <c r="W1514" s="12">
        <v>1.48244931</v>
      </c>
      <c r="X1514" s="12">
        <v>2.1524853799999999</v>
      </c>
      <c r="Y1514" s="12">
        <v>2.4091812099999999</v>
      </c>
      <c r="Z1514" s="12">
        <v>2.7664477399999998</v>
      </c>
      <c r="AA1514" s="12" t="s">
        <v>48</v>
      </c>
      <c r="AB1514" s="12">
        <v>0</v>
      </c>
    </row>
    <row r="1515" spans="7:28" ht="16" x14ac:dyDescent="0.2">
      <c r="G1515" s="12" t="s">
        <v>4609</v>
      </c>
      <c r="H1515" s="12">
        <v>36</v>
      </c>
      <c r="I1515" s="12">
        <v>61</v>
      </c>
      <c r="J1515" s="12" t="s">
        <v>4092</v>
      </c>
      <c r="K1515" s="12">
        <v>2018</v>
      </c>
      <c r="L1515" s="12" t="s">
        <v>4610</v>
      </c>
      <c r="M1515" s="12">
        <v>751402144</v>
      </c>
      <c r="N1515" s="12" t="s">
        <v>407</v>
      </c>
      <c r="O1515" s="12" t="s">
        <v>3059</v>
      </c>
      <c r="P1515" s="14">
        <v>43126</v>
      </c>
      <c r="Q1515" s="12" t="s">
        <v>4625</v>
      </c>
      <c r="R1515" s="12" t="s">
        <v>4626</v>
      </c>
      <c r="S1515" s="12">
        <v>0.26</v>
      </c>
      <c r="T1515" s="12">
        <v>560</v>
      </c>
      <c r="U1515" s="12">
        <v>2013</v>
      </c>
      <c r="V1515" s="12">
        <v>5</v>
      </c>
      <c r="W1515" s="12">
        <v>1.8559452299999999</v>
      </c>
      <c r="X1515" s="12">
        <v>2.4287931600000001</v>
      </c>
      <c r="Y1515" s="12">
        <v>2.6324596200000001</v>
      </c>
      <c r="Z1515" s="12">
        <v>2.9710764900000002</v>
      </c>
      <c r="AA1515" s="12" t="s">
        <v>107</v>
      </c>
      <c r="AB1515" s="12">
        <v>0</v>
      </c>
    </row>
    <row r="1516" spans="7:28" ht="16" x14ac:dyDescent="0.2">
      <c r="G1516" s="12" t="s">
        <v>5697</v>
      </c>
      <c r="H1516" s="12">
        <v>25</v>
      </c>
      <c r="I1516" s="12">
        <v>2</v>
      </c>
      <c r="J1516" s="12" t="s">
        <v>4729</v>
      </c>
      <c r="K1516" s="12">
        <v>2018</v>
      </c>
      <c r="L1516" s="12" t="s">
        <v>5698</v>
      </c>
      <c r="M1516" s="12">
        <v>1406168416</v>
      </c>
      <c r="N1516" s="12" t="s">
        <v>111</v>
      </c>
      <c r="O1516" s="12" t="s">
        <v>2895</v>
      </c>
      <c r="P1516" s="14">
        <v>43132</v>
      </c>
      <c r="Q1516" s="12" t="s">
        <v>214</v>
      </c>
      <c r="R1516" s="12" t="s">
        <v>5707</v>
      </c>
      <c r="S1516" s="12">
        <v>7.0000000000000007E-2</v>
      </c>
      <c r="T1516" s="12">
        <v>9641</v>
      </c>
      <c r="U1516" s="12">
        <v>2017</v>
      </c>
      <c r="V1516" s="12">
        <v>1</v>
      </c>
      <c r="W1516" s="12">
        <v>0.65828918999999997</v>
      </c>
      <c r="X1516" s="12">
        <v>1.5461986999999999</v>
      </c>
      <c r="Y1516" s="12">
        <v>1.9600993200000001</v>
      </c>
      <c r="Z1516" s="12">
        <v>2.43596184</v>
      </c>
      <c r="AA1516" s="12" t="s">
        <v>110</v>
      </c>
      <c r="AB1516" s="12">
        <v>0</v>
      </c>
    </row>
    <row r="1517" spans="7:28" ht="16" x14ac:dyDescent="0.2">
      <c r="G1517" s="12" t="s">
        <v>4761</v>
      </c>
      <c r="H1517" s="12">
        <v>26</v>
      </c>
      <c r="I1517" s="12">
        <v>45</v>
      </c>
      <c r="J1517" s="12" t="s">
        <v>4729</v>
      </c>
      <c r="K1517" s="12">
        <v>2018</v>
      </c>
      <c r="L1517" s="12" t="s">
        <v>4762</v>
      </c>
      <c r="M1517" s="12">
        <v>2036877873</v>
      </c>
      <c r="N1517" s="12" t="s">
        <v>104</v>
      </c>
      <c r="O1517" s="12" t="s">
        <v>689</v>
      </c>
      <c r="P1517" s="14">
        <v>43133</v>
      </c>
      <c r="Q1517" s="12" t="s">
        <v>2442</v>
      </c>
      <c r="R1517" s="12" t="s">
        <v>4814</v>
      </c>
      <c r="S1517" s="12">
        <v>1.76</v>
      </c>
      <c r="T1517" s="12">
        <v>2400</v>
      </c>
      <c r="U1517" s="12">
        <v>2002</v>
      </c>
      <c r="V1517" s="12">
        <v>16</v>
      </c>
      <c r="W1517" s="12">
        <v>-0.74127520000000002</v>
      </c>
      <c r="X1517" s="12">
        <v>0.83577979000000002</v>
      </c>
      <c r="Y1517" s="12">
        <v>1.41785154</v>
      </c>
      <c r="Z1517" s="12">
        <v>1.9728591499999999</v>
      </c>
      <c r="AA1517" s="12" t="s">
        <v>43</v>
      </c>
      <c r="AB1517" s="12">
        <v>0</v>
      </c>
    </row>
    <row r="1518" spans="7:28" ht="16" x14ac:dyDescent="0.2">
      <c r="G1518" s="12" t="s">
        <v>4674</v>
      </c>
      <c r="H1518" s="12">
        <v>35</v>
      </c>
      <c r="I1518" s="12">
        <v>52</v>
      </c>
      <c r="J1518" s="12" t="s">
        <v>4092</v>
      </c>
      <c r="K1518" s="12">
        <v>2018</v>
      </c>
      <c r="L1518" s="12" t="s">
        <v>4675</v>
      </c>
      <c r="M1518" s="12">
        <v>2051230855</v>
      </c>
      <c r="N1518" s="12" t="s">
        <v>104</v>
      </c>
      <c r="O1518" s="12" t="s">
        <v>139</v>
      </c>
      <c r="P1518" s="14">
        <v>43139</v>
      </c>
      <c r="Q1518" s="12" t="s">
        <v>4695</v>
      </c>
      <c r="R1518" s="12" t="s">
        <v>4696</v>
      </c>
      <c r="S1518" s="12">
        <v>1.2</v>
      </c>
      <c r="T1518" s="12">
        <v>880</v>
      </c>
      <c r="U1518" s="12">
        <v>2011</v>
      </c>
      <c r="V1518" s="12">
        <v>7</v>
      </c>
      <c r="W1518" s="12">
        <v>-2.8713554999999999</v>
      </c>
      <c r="X1518" s="12">
        <v>-1.3246701999999999</v>
      </c>
      <c r="Y1518" s="12">
        <v>-0.19385930000000001</v>
      </c>
      <c r="Z1518" s="12">
        <v>0.59575328000000005</v>
      </c>
      <c r="AA1518" s="12" t="s">
        <v>107</v>
      </c>
      <c r="AB1518" s="12">
        <v>0</v>
      </c>
    </row>
    <row r="1519" spans="7:28" ht="16" x14ac:dyDescent="0.2">
      <c r="G1519" s="12" t="s">
        <v>4883</v>
      </c>
      <c r="H1519" s="12">
        <v>20</v>
      </c>
      <c r="I1519" s="12">
        <v>37</v>
      </c>
      <c r="J1519" s="12" t="s">
        <v>4729</v>
      </c>
      <c r="K1519" s="12">
        <v>2018</v>
      </c>
      <c r="L1519" s="12" t="s">
        <v>4884</v>
      </c>
      <c r="M1519" s="12">
        <v>729061674.5</v>
      </c>
      <c r="N1519" s="12" t="s">
        <v>35</v>
      </c>
      <c r="O1519" s="12" t="s">
        <v>287</v>
      </c>
      <c r="P1519" s="14">
        <v>43139</v>
      </c>
      <c r="Q1519" s="12" t="s">
        <v>4921</v>
      </c>
      <c r="R1519" s="12" t="s">
        <v>4922</v>
      </c>
      <c r="S1519" s="12">
        <v>0.38</v>
      </c>
      <c r="T1519" s="12">
        <v>267</v>
      </c>
      <c r="U1519" s="12">
        <v>2013</v>
      </c>
      <c r="V1519" s="12">
        <v>5</v>
      </c>
      <c r="W1519" s="12">
        <v>-2.8713554999999999</v>
      </c>
      <c r="X1519" s="12">
        <v>-1.3246701999999999</v>
      </c>
      <c r="Y1519" s="12">
        <v>-0.19385930000000001</v>
      </c>
      <c r="Z1519" s="12">
        <v>0.59575328000000005</v>
      </c>
      <c r="AA1519" s="12" t="s">
        <v>39</v>
      </c>
      <c r="AB1519" s="12">
        <v>0</v>
      </c>
    </row>
    <row r="1520" spans="7:28" ht="16" x14ac:dyDescent="0.2">
      <c r="G1520" s="12" t="s">
        <v>4706</v>
      </c>
      <c r="H1520" s="12">
        <v>22</v>
      </c>
      <c r="I1520" s="12">
        <v>51</v>
      </c>
      <c r="J1520" s="12" t="s">
        <v>4092</v>
      </c>
      <c r="K1520" s="12">
        <v>2018</v>
      </c>
      <c r="L1520" s="12" t="s">
        <v>4707</v>
      </c>
      <c r="M1520" s="12">
        <v>288737287.10000002</v>
      </c>
      <c r="N1520" s="12" t="s">
        <v>118</v>
      </c>
      <c r="O1520" s="12" t="s">
        <v>411</v>
      </c>
      <c r="P1520" s="14">
        <v>43140</v>
      </c>
      <c r="Q1520" s="12" t="s">
        <v>4714</v>
      </c>
      <c r="R1520" s="12" t="s">
        <v>4715</v>
      </c>
      <c r="S1520" s="12">
        <v>0.16</v>
      </c>
      <c r="T1520" s="12">
        <v>342</v>
      </c>
      <c r="U1520" s="12">
        <v>2008</v>
      </c>
      <c r="V1520" s="12">
        <v>10</v>
      </c>
      <c r="W1520" s="12">
        <v>-2.0221851000000002</v>
      </c>
      <c r="X1520" s="12">
        <v>-0.88150079999999997</v>
      </c>
      <c r="Y1520" s="12">
        <v>0.13191913</v>
      </c>
      <c r="Z1520" s="12">
        <v>0.87665875000000004</v>
      </c>
      <c r="AA1520" s="12" t="s">
        <v>39</v>
      </c>
      <c r="AB1520" s="12">
        <v>0</v>
      </c>
    </row>
    <row r="1521" spans="7:28" ht="16" x14ac:dyDescent="0.2">
      <c r="G1521" s="12" t="s">
        <v>4775</v>
      </c>
      <c r="H1521" s="12">
        <v>25</v>
      </c>
      <c r="I1521" s="12">
        <v>44</v>
      </c>
      <c r="J1521" s="12" t="s">
        <v>4729</v>
      </c>
      <c r="K1521" s="12">
        <v>2018</v>
      </c>
      <c r="L1521" s="12" t="s">
        <v>4776</v>
      </c>
      <c r="M1521" s="12">
        <v>296288528.5</v>
      </c>
      <c r="N1521" s="12" t="s">
        <v>104</v>
      </c>
      <c r="O1521" s="12" t="s">
        <v>689</v>
      </c>
      <c r="P1521" s="14">
        <v>43140</v>
      </c>
      <c r="Q1521" s="12" t="s">
        <v>4828</v>
      </c>
      <c r="R1521" s="12" t="s">
        <v>4829</v>
      </c>
      <c r="S1521" s="12">
        <v>1.08</v>
      </c>
      <c r="T1521" s="12">
        <v>1324</v>
      </c>
      <c r="U1521" s="12">
        <v>2017</v>
      </c>
      <c r="V1521" s="12">
        <v>1</v>
      </c>
      <c r="W1521" s="12">
        <v>-2.0221851000000002</v>
      </c>
      <c r="X1521" s="12">
        <v>-0.88150079999999997</v>
      </c>
      <c r="Y1521" s="12">
        <v>0.13191913</v>
      </c>
      <c r="Z1521" s="12">
        <v>0.87665875000000004</v>
      </c>
      <c r="AA1521" s="12" t="s">
        <v>43</v>
      </c>
      <c r="AB1521" s="12">
        <v>0</v>
      </c>
    </row>
    <row r="1522" spans="7:28" ht="16" x14ac:dyDescent="0.2">
      <c r="G1522" s="12" t="s">
        <v>5039</v>
      </c>
      <c r="H1522" s="12">
        <v>15</v>
      </c>
      <c r="I1522" s="12">
        <v>28</v>
      </c>
      <c r="J1522" s="12" t="s">
        <v>4729</v>
      </c>
      <c r="K1522" s="12">
        <v>2018</v>
      </c>
      <c r="L1522" s="12" t="s">
        <v>5040</v>
      </c>
      <c r="M1522" s="12">
        <v>391071874</v>
      </c>
      <c r="N1522" s="12" t="s">
        <v>35</v>
      </c>
      <c r="O1522" s="12" t="s">
        <v>40</v>
      </c>
      <c r="P1522" s="14">
        <v>43173</v>
      </c>
      <c r="Q1522" s="12" t="s">
        <v>5043</v>
      </c>
      <c r="R1522" s="12" t="s">
        <v>5044</v>
      </c>
      <c r="S1522" s="12">
        <v>0.3</v>
      </c>
      <c r="T1522" s="12">
        <v>114</v>
      </c>
      <c r="U1522" s="12">
        <v>2005</v>
      </c>
      <c r="V1522" s="12">
        <v>13</v>
      </c>
      <c r="W1522" s="12">
        <v>0.69203899000000002</v>
      </c>
      <c r="X1522" s="12">
        <v>0.27262151000000001</v>
      </c>
      <c r="Y1522" s="12">
        <v>0.99977479999999996</v>
      </c>
      <c r="Z1522" s="12">
        <v>1.5402929400000001</v>
      </c>
      <c r="AA1522" s="12" t="s">
        <v>39</v>
      </c>
      <c r="AB1522" s="12">
        <v>0</v>
      </c>
    </row>
    <row r="1523" spans="7:28" ht="16" x14ac:dyDescent="0.2">
      <c r="G1523" s="12" t="s">
        <v>5077</v>
      </c>
      <c r="H1523" s="12">
        <v>9</v>
      </c>
      <c r="I1523" s="12">
        <v>26</v>
      </c>
      <c r="J1523" s="12" t="s">
        <v>4729</v>
      </c>
      <c r="K1523" s="12">
        <v>2018</v>
      </c>
      <c r="L1523" s="12" t="s">
        <v>5078</v>
      </c>
      <c r="M1523" s="12">
        <v>3401440388</v>
      </c>
      <c r="N1523" s="12" t="s">
        <v>118</v>
      </c>
      <c r="O1523" s="12" t="s">
        <v>119</v>
      </c>
      <c r="P1523" s="14">
        <v>43175</v>
      </c>
      <c r="Q1523" s="12" t="s">
        <v>5095</v>
      </c>
      <c r="R1523" s="12" t="s">
        <v>5096</v>
      </c>
      <c r="S1523" s="12">
        <v>0.56999999999999995</v>
      </c>
      <c r="T1523" s="12">
        <v>850</v>
      </c>
      <c r="U1523" s="12">
        <v>2007</v>
      </c>
      <c r="V1523" s="12">
        <v>11</v>
      </c>
      <c r="W1523" s="12">
        <v>0.65644654999999996</v>
      </c>
      <c r="X1523" s="12">
        <v>0.27462242999999997</v>
      </c>
      <c r="Y1523" s="12">
        <v>0.99848272999999999</v>
      </c>
      <c r="Z1523" s="12">
        <v>1.5320120399999999</v>
      </c>
      <c r="AA1523" s="12" t="s">
        <v>107</v>
      </c>
      <c r="AB1523" s="12">
        <v>0</v>
      </c>
    </row>
    <row r="1524" spans="7:28" ht="16" x14ac:dyDescent="0.2">
      <c r="G1524" s="12" t="s">
        <v>5166</v>
      </c>
      <c r="H1524" s="12">
        <v>10</v>
      </c>
      <c r="I1524" s="12">
        <v>21</v>
      </c>
      <c r="J1524" s="12" t="s">
        <v>4729</v>
      </c>
      <c r="K1524" s="12">
        <v>2018</v>
      </c>
      <c r="L1524" s="12" t="s">
        <v>5167</v>
      </c>
      <c r="M1524" s="12">
        <v>11373025379</v>
      </c>
      <c r="N1524" s="12" t="s">
        <v>118</v>
      </c>
      <c r="O1524" s="12" t="s">
        <v>226</v>
      </c>
      <c r="P1524" s="14">
        <v>43182</v>
      </c>
      <c r="Q1524" s="12" t="s">
        <v>1285</v>
      </c>
      <c r="R1524" s="12" t="s">
        <v>5201</v>
      </c>
      <c r="S1524" s="12">
        <v>0.31</v>
      </c>
      <c r="T1524" s="12">
        <v>1858</v>
      </c>
      <c r="U1524" s="12">
        <v>2007</v>
      </c>
      <c r="V1524" s="12">
        <v>11</v>
      </c>
      <c r="W1524" s="12">
        <v>-3.0554597999999999</v>
      </c>
      <c r="X1524" s="12">
        <v>-2.3617621999999998</v>
      </c>
      <c r="Y1524" s="12">
        <v>-0.80008939999999995</v>
      </c>
      <c r="Z1524" s="12">
        <v>0.32265231999999999</v>
      </c>
      <c r="AA1524" s="12" t="s">
        <v>43</v>
      </c>
      <c r="AB1524" s="12">
        <v>0</v>
      </c>
    </row>
    <row r="1525" spans="7:28" ht="16" x14ac:dyDescent="0.2">
      <c r="G1525" s="12" t="s">
        <v>5232</v>
      </c>
      <c r="H1525" s="12">
        <v>10</v>
      </c>
      <c r="I1525" s="12">
        <v>18</v>
      </c>
      <c r="J1525" s="12" t="s">
        <v>4729</v>
      </c>
      <c r="K1525" s="12">
        <v>2018</v>
      </c>
      <c r="L1525" s="12" t="s">
        <v>5233</v>
      </c>
      <c r="M1525" s="12">
        <v>72995611.319999993</v>
      </c>
      <c r="N1525" s="12" t="s">
        <v>118</v>
      </c>
      <c r="O1525" s="12" t="s">
        <v>226</v>
      </c>
      <c r="P1525" s="14">
        <v>43186</v>
      </c>
      <c r="Q1525" s="12" t="s">
        <v>5234</v>
      </c>
      <c r="R1525" s="12" t="s">
        <v>5235</v>
      </c>
      <c r="S1525" s="12">
        <v>0.87</v>
      </c>
      <c r="T1525" s="12">
        <v>88</v>
      </c>
      <c r="U1525" s="12">
        <v>2017</v>
      </c>
      <c r="V1525" s="12">
        <v>1</v>
      </c>
      <c r="W1525" s="12">
        <v>-2.0012127</v>
      </c>
      <c r="X1525" s="12">
        <v>-1.8901956</v>
      </c>
      <c r="Y1525" s="12">
        <v>-0.57189049999999997</v>
      </c>
      <c r="Z1525" s="12">
        <v>0.4844521</v>
      </c>
      <c r="AA1525" s="12" t="s">
        <v>131</v>
      </c>
      <c r="AB1525" s="12">
        <v>0</v>
      </c>
    </row>
    <row r="1526" spans="7:28" ht="16" x14ac:dyDescent="0.2">
      <c r="G1526" s="12" t="s">
        <v>5504</v>
      </c>
      <c r="H1526" s="12">
        <v>6</v>
      </c>
      <c r="I1526" s="12">
        <v>5</v>
      </c>
      <c r="J1526" s="12" t="s">
        <v>4729</v>
      </c>
      <c r="K1526" s="12">
        <v>2018</v>
      </c>
      <c r="L1526" s="12" t="s">
        <v>5505</v>
      </c>
      <c r="M1526" s="12">
        <v>1115043255</v>
      </c>
      <c r="N1526" s="12" t="s">
        <v>111</v>
      </c>
      <c r="O1526" s="12" t="s">
        <v>157</v>
      </c>
      <c r="P1526" s="14">
        <v>43186</v>
      </c>
      <c r="Q1526" s="12" t="s">
        <v>5565</v>
      </c>
      <c r="R1526" s="12" t="s">
        <v>5566</v>
      </c>
      <c r="S1526" s="12">
        <v>0.18</v>
      </c>
      <c r="T1526" s="12">
        <v>2259</v>
      </c>
      <c r="U1526" s="12">
        <v>2017</v>
      </c>
      <c r="V1526" s="12">
        <v>1</v>
      </c>
      <c r="W1526" s="12">
        <v>-2.0012127</v>
      </c>
      <c r="X1526" s="12">
        <v>-1.8901956</v>
      </c>
      <c r="Y1526" s="12">
        <v>-0.57189049999999997</v>
      </c>
      <c r="Z1526" s="12">
        <v>0.4844521</v>
      </c>
      <c r="AA1526" s="12" t="s">
        <v>43</v>
      </c>
      <c r="AB1526" s="12">
        <v>0</v>
      </c>
    </row>
    <row r="1527" spans="7:28" ht="16" x14ac:dyDescent="0.2">
      <c r="G1527" s="12" t="s">
        <v>5236</v>
      </c>
      <c r="H1527" s="12">
        <v>8</v>
      </c>
      <c r="I1527" s="12">
        <v>18</v>
      </c>
      <c r="J1527" s="12" t="s">
        <v>4729</v>
      </c>
      <c r="K1527" s="12">
        <v>2018</v>
      </c>
      <c r="L1527" s="12" t="s">
        <v>5237</v>
      </c>
      <c r="M1527" s="12">
        <v>1758016739</v>
      </c>
      <c r="N1527" s="12" t="s">
        <v>111</v>
      </c>
      <c r="O1527" s="12" t="s">
        <v>125</v>
      </c>
      <c r="P1527" s="14">
        <v>43187</v>
      </c>
      <c r="Q1527" s="12" t="s">
        <v>5244</v>
      </c>
      <c r="R1527" s="12" t="s">
        <v>5245</v>
      </c>
      <c r="S1527" s="12">
        <v>0.28000000000000003</v>
      </c>
      <c r="T1527" s="12">
        <v>9023</v>
      </c>
      <c r="U1527" s="12">
        <v>2008</v>
      </c>
      <c r="V1527" s="12">
        <v>10</v>
      </c>
      <c r="W1527" s="12">
        <v>-1.9179965000000001</v>
      </c>
      <c r="X1527" s="12">
        <v>-1.9431433</v>
      </c>
      <c r="Y1527" s="12">
        <v>-0.67346300000000003</v>
      </c>
      <c r="Z1527" s="12">
        <v>0.42376322999999999</v>
      </c>
      <c r="AA1527" s="12" t="s">
        <v>110</v>
      </c>
      <c r="AB1527" s="12">
        <v>0</v>
      </c>
    </row>
    <row r="1528" spans="7:28" ht="16" x14ac:dyDescent="0.2">
      <c r="G1528" s="12" t="s">
        <v>5251</v>
      </c>
      <c r="H1528" s="12">
        <v>10</v>
      </c>
      <c r="I1528" s="12">
        <v>17</v>
      </c>
      <c r="J1528" s="12" t="s">
        <v>4729</v>
      </c>
      <c r="K1528" s="12">
        <v>2018</v>
      </c>
      <c r="L1528" s="12" t="s">
        <v>5252</v>
      </c>
      <c r="M1528" s="12">
        <v>2467500000</v>
      </c>
      <c r="N1528" s="12" t="s">
        <v>111</v>
      </c>
      <c r="O1528" s="12" t="s">
        <v>4353</v>
      </c>
      <c r="P1528" s="14">
        <v>43188</v>
      </c>
      <c r="Q1528" s="12" t="s">
        <v>5265</v>
      </c>
      <c r="R1528" s="12" t="s">
        <v>5266</v>
      </c>
      <c r="S1528" s="12">
        <v>0.52</v>
      </c>
      <c r="T1528" s="12">
        <v>6014</v>
      </c>
      <c r="U1528" s="12">
        <v>2009</v>
      </c>
      <c r="V1528" s="12">
        <v>9</v>
      </c>
      <c r="W1528" s="12">
        <v>-1.1654743999999999</v>
      </c>
      <c r="X1528" s="12">
        <v>-1.3722068000000001</v>
      </c>
      <c r="Y1528" s="12">
        <v>-0.2858117</v>
      </c>
      <c r="Z1528" s="12">
        <v>0.67764930999999995</v>
      </c>
      <c r="AA1528" s="12" t="s">
        <v>110</v>
      </c>
      <c r="AB1528" s="12">
        <v>0</v>
      </c>
    </row>
    <row r="1529" spans="7:28" ht="16" x14ac:dyDescent="0.2">
      <c r="G1529" s="12" t="s">
        <v>5375</v>
      </c>
      <c r="H1529" s="12">
        <v>9</v>
      </c>
      <c r="I1529" s="12">
        <v>11</v>
      </c>
      <c r="J1529" s="12" t="s">
        <v>4729</v>
      </c>
      <c r="K1529" s="12">
        <v>2018</v>
      </c>
      <c r="L1529" s="12" t="s">
        <v>5376</v>
      </c>
      <c r="M1529" s="12">
        <v>347631587.30000001</v>
      </c>
      <c r="N1529" s="12" t="s">
        <v>44</v>
      </c>
      <c r="O1529" s="12" t="s">
        <v>218</v>
      </c>
      <c r="P1529" s="14">
        <v>43188</v>
      </c>
      <c r="Q1529" s="12" t="s">
        <v>5412</v>
      </c>
      <c r="R1529" s="12" t="s">
        <v>5413</v>
      </c>
      <c r="S1529" s="12">
        <v>0.32</v>
      </c>
      <c r="T1529" s="12">
        <v>53</v>
      </c>
      <c r="U1529" s="12">
        <v>2014</v>
      </c>
      <c r="V1529" s="12">
        <v>4</v>
      </c>
      <c r="W1529" s="12">
        <v>-1.1654743999999999</v>
      </c>
      <c r="X1529" s="12">
        <v>-1.3722068000000001</v>
      </c>
      <c r="Y1529" s="12">
        <v>-0.2858117</v>
      </c>
      <c r="Z1529" s="12">
        <v>0.67764930999999995</v>
      </c>
      <c r="AA1529" s="12" t="s">
        <v>131</v>
      </c>
      <c r="AB1529" s="12">
        <v>0</v>
      </c>
    </row>
  </sheetData>
  <autoFilter ref="G1:AB1" xr:uid="{69051C9B-A6F9-9148-BFB8-F486804EE37A}">
    <sortState xmlns:xlrd2="http://schemas.microsoft.com/office/spreadsheetml/2017/richdata2" ref="G2:AB1529">
      <sortCondition ref="P1:P152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299E-5001-C24E-9164-CC24ED812FDC}">
  <dimension ref="A1:N268"/>
  <sheetViews>
    <sheetView topLeftCell="J223" zoomScale="114" workbookViewId="0">
      <selection activeCell="AA234" sqref="AA234"/>
    </sheetView>
  </sheetViews>
  <sheetFormatPr baseColWidth="10" defaultRowHeight="14" x14ac:dyDescent="0.15"/>
  <cols>
    <col min="5" max="5" width="17" bestFit="1" customWidth="1"/>
    <col min="7" max="7" width="16.33203125" bestFit="1" customWidth="1"/>
    <col min="14" max="14" width="17" bestFit="1" customWidth="1"/>
  </cols>
  <sheetData>
    <row r="1" spans="1:14" x14ac:dyDescent="0.15">
      <c r="A1" s="5" t="s">
        <v>0</v>
      </c>
      <c r="B1" s="5" t="s">
        <v>3</v>
      </c>
      <c r="C1" s="5" t="s">
        <v>1</v>
      </c>
      <c r="D1" s="5" t="s">
        <v>2</v>
      </c>
      <c r="E1" s="21" t="s">
        <v>5888</v>
      </c>
      <c r="J1" s="5" t="s">
        <v>0</v>
      </c>
      <c r="K1" t="s">
        <v>5892</v>
      </c>
      <c r="L1" s="5" t="s">
        <v>1</v>
      </c>
      <c r="M1" s="5" t="s">
        <v>2</v>
      </c>
      <c r="N1" s="21" t="s">
        <v>5888</v>
      </c>
    </row>
    <row r="2" spans="1:14" x14ac:dyDescent="0.15">
      <c r="A2" s="5">
        <v>35065</v>
      </c>
      <c r="B2" s="4">
        <v>10787.7576304864</v>
      </c>
      <c r="C2" s="7">
        <v>5.56</v>
      </c>
      <c r="D2" s="10">
        <v>5.6</v>
      </c>
      <c r="E2" s="20">
        <v>0.5</v>
      </c>
      <c r="G2" t="s">
        <v>5889</v>
      </c>
      <c r="H2" s="22">
        <f>MAX(B:B)</f>
        <v>18559.547641532801</v>
      </c>
      <c r="J2" s="5">
        <v>35065</v>
      </c>
      <c r="K2" s="20">
        <f>(B2-$H$3)/($H$4)</f>
        <v>0</v>
      </c>
      <c r="L2" s="20">
        <f>(C2-$H$6)/($H$7)</f>
        <v>0.84853168469860885</v>
      </c>
      <c r="M2" s="20">
        <f>(D2-$H$9)/($H$10)</f>
        <v>0.29032258064516125</v>
      </c>
      <c r="N2" s="20">
        <v>0.5</v>
      </c>
    </row>
    <row r="3" spans="1:14" x14ac:dyDescent="0.15">
      <c r="A3" s="5">
        <v>35096</v>
      </c>
      <c r="B3" s="4">
        <v>10804.3375249521</v>
      </c>
      <c r="C3" s="7">
        <v>5.22</v>
      </c>
      <c r="D3" s="10">
        <v>5.5</v>
      </c>
      <c r="E3" s="20">
        <v>0.75</v>
      </c>
      <c r="G3" t="s">
        <v>5890</v>
      </c>
      <c r="H3" s="22">
        <f>MIN(B:B)</f>
        <v>10787.7576304864</v>
      </c>
      <c r="J3" s="5">
        <v>35096</v>
      </c>
      <c r="K3" s="20">
        <f t="shared" ref="K3:K66" si="0">(B3-$H$3)/($H$4)</f>
        <v>2.1333430833995956E-3</v>
      </c>
      <c r="L3" s="20">
        <f t="shared" ref="L3:L66" si="1">(C3-$H$6)/($H$7)</f>
        <v>0.79598145285935085</v>
      </c>
      <c r="M3" s="20">
        <f t="shared" ref="M3:M66" si="2">(D3-$H$9)/($H$10)</f>
        <v>0.27419354838709681</v>
      </c>
      <c r="N3" s="20">
        <v>0.75</v>
      </c>
    </row>
    <row r="4" spans="1:14" x14ac:dyDescent="0.15">
      <c r="A4" s="5">
        <v>35125</v>
      </c>
      <c r="B4" s="4">
        <v>10862.3980612865</v>
      </c>
      <c r="C4" s="7">
        <v>5.31</v>
      </c>
      <c r="D4" s="10">
        <v>5.5</v>
      </c>
      <c r="E4" s="20">
        <v>1</v>
      </c>
      <c r="G4" t="s">
        <v>5891</v>
      </c>
      <c r="H4">
        <f>H2-H3</f>
        <v>7771.7900110464016</v>
      </c>
      <c r="J4" s="5">
        <v>35125</v>
      </c>
      <c r="K4" s="20">
        <f t="shared" si="0"/>
        <v>9.6040205273187108E-3</v>
      </c>
      <c r="L4" s="20">
        <f t="shared" si="1"/>
        <v>0.80989180834621322</v>
      </c>
      <c r="M4" s="20">
        <f t="shared" si="2"/>
        <v>0.27419354838709681</v>
      </c>
      <c r="N4" s="20">
        <v>1</v>
      </c>
    </row>
    <row r="5" spans="1:14" x14ac:dyDescent="0.15">
      <c r="A5" s="5">
        <v>35156</v>
      </c>
      <c r="B5" s="4">
        <v>11006.0082569959</v>
      </c>
      <c r="C5" s="7">
        <v>5.22</v>
      </c>
      <c r="D5" s="10">
        <v>5.6</v>
      </c>
      <c r="E5" s="20">
        <v>0.5714285714285714</v>
      </c>
      <c r="G5" t="s">
        <v>5893</v>
      </c>
      <c r="H5" s="22">
        <f>MAX(C:C)</f>
        <v>6.54</v>
      </c>
      <c r="J5" s="5">
        <v>35156</v>
      </c>
      <c r="K5" s="20">
        <f t="shared" si="0"/>
        <v>2.8082414244246207E-2</v>
      </c>
      <c r="L5" s="20">
        <f t="shared" si="1"/>
        <v>0.79598145285935085</v>
      </c>
      <c r="M5" s="20">
        <f t="shared" si="2"/>
        <v>0.29032258064516125</v>
      </c>
      <c r="N5" s="20">
        <v>0.5714285714285714</v>
      </c>
    </row>
    <row r="6" spans="1:14" x14ac:dyDescent="0.15">
      <c r="A6" s="5">
        <v>35186</v>
      </c>
      <c r="B6" s="4">
        <v>10969.990823489199</v>
      </c>
      <c r="C6" s="7">
        <v>5.24</v>
      </c>
      <c r="D6" s="10">
        <v>5.6</v>
      </c>
      <c r="E6" s="20">
        <v>0.75</v>
      </c>
      <c r="G6" t="s">
        <v>5894</v>
      </c>
      <c r="H6" s="22">
        <f>MIN(C:C)</f>
        <v>7.0000000000000007E-2</v>
      </c>
      <c r="J6" s="5">
        <v>35186</v>
      </c>
      <c r="K6" s="20">
        <f t="shared" si="0"/>
        <v>2.3448033560323048E-2</v>
      </c>
      <c r="L6" s="20">
        <f t="shared" si="1"/>
        <v>0.79907264296754255</v>
      </c>
      <c r="M6" s="20">
        <f t="shared" si="2"/>
        <v>0.29032258064516125</v>
      </c>
      <c r="N6" s="20">
        <v>0.75</v>
      </c>
    </row>
    <row r="7" spans="1:14" x14ac:dyDescent="0.15">
      <c r="A7" s="5">
        <v>35217</v>
      </c>
      <c r="B7" s="4">
        <v>11019.7649991874</v>
      </c>
      <c r="C7" s="7">
        <v>5.27</v>
      </c>
      <c r="D7" s="10">
        <v>5.3</v>
      </c>
      <c r="E7" s="20">
        <v>0.7142857142857143</v>
      </c>
      <c r="G7" t="s">
        <v>5895</v>
      </c>
      <c r="H7">
        <f>H5-H6</f>
        <v>6.47</v>
      </c>
      <c r="J7" s="5">
        <v>35217</v>
      </c>
      <c r="K7" s="20">
        <f t="shared" si="0"/>
        <v>2.9852500951677553E-2</v>
      </c>
      <c r="L7" s="20">
        <f t="shared" si="1"/>
        <v>0.80370942812982993</v>
      </c>
      <c r="M7" s="20">
        <f t="shared" si="2"/>
        <v>0.24193548387096772</v>
      </c>
      <c r="N7" s="20">
        <v>0.7142857142857143</v>
      </c>
    </row>
    <row r="8" spans="1:14" x14ac:dyDescent="0.15">
      <c r="A8" s="5">
        <v>35247</v>
      </c>
      <c r="B8" s="4">
        <v>11060.569240733001</v>
      </c>
      <c r="C8" s="7">
        <v>5.4</v>
      </c>
      <c r="D8" s="10">
        <v>5.5</v>
      </c>
      <c r="E8" s="20">
        <v>1</v>
      </c>
      <c r="G8" t="s">
        <v>5893</v>
      </c>
      <c r="H8" s="22">
        <f>MAX(D:D)</f>
        <v>10</v>
      </c>
      <c r="J8" s="5">
        <v>35247</v>
      </c>
      <c r="K8" s="20">
        <f t="shared" si="0"/>
        <v>3.5102802553702739E-2</v>
      </c>
      <c r="L8" s="20">
        <f t="shared" si="1"/>
        <v>0.82380216383307581</v>
      </c>
      <c r="M8" s="20">
        <f t="shared" si="2"/>
        <v>0.27419354838709681</v>
      </c>
      <c r="N8" s="20">
        <v>1</v>
      </c>
    </row>
    <row r="9" spans="1:14" x14ac:dyDescent="0.15">
      <c r="A9" s="5">
        <v>35278</v>
      </c>
      <c r="B9" s="4">
        <v>11092.7931632689</v>
      </c>
      <c r="C9" s="7">
        <v>5.22</v>
      </c>
      <c r="D9" s="10">
        <v>5.0999999999999996</v>
      </c>
      <c r="E9" s="20">
        <v>0.8571428571428571</v>
      </c>
      <c r="G9" t="s">
        <v>5894</v>
      </c>
      <c r="H9" s="22">
        <f>MIN(D:D)</f>
        <v>3.8</v>
      </c>
      <c r="J9" s="5">
        <v>35278</v>
      </c>
      <c r="K9" s="20">
        <f t="shared" si="0"/>
        <v>3.9249070336298202E-2</v>
      </c>
      <c r="L9" s="20">
        <f t="shared" si="1"/>
        <v>0.79598145285935085</v>
      </c>
      <c r="M9" s="20">
        <f t="shared" si="2"/>
        <v>0.20967741935483866</v>
      </c>
      <c r="N9" s="20">
        <v>0.8571428571428571</v>
      </c>
    </row>
    <row r="10" spans="1:14" x14ac:dyDescent="0.15">
      <c r="A10" s="5">
        <v>35309</v>
      </c>
      <c r="B10" s="4">
        <v>11137.8748323373</v>
      </c>
      <c r="C10" s="7">
        <v>5.3</v>
      </c>
      <c r="D10" s="10">
        <v>5.2</v>
      </c>
      <c r="E10" s="20">
        <v>0.625</v>
      </c>
      <c r="G10" t="s">
        <v>5895</v>
      </c>
      <c r="H10">
        <f>H8-H9</f>
        <v>6.2</v>
      </c>
      <c r="J10" s="5">
        <v>35309</v>
      </c>
      <c r="K10" s="20">
        <f t="shared" si="0"/>
        <v>4.5049750617716496E-2</v>
      </c>
      <c r="L10" s="20">
        <f t="shared" si="1"/>
        <v>0.80834621329211742</v>
      </c>
      <c r="M10" s="20">
        <f t="shared" si="2"/>
        <v>0.22580645161290328</v>
      </c>
      <c r="N10" s="20">
        <v>0.625</v>
      </c>
    </row>
    <row r="11" spans="1:14" x14ac:dyDescent="0.15">
      <c r="A11" s="5">
        <v>35339</v>
      </c>
      <c r="B11" s="4">
        <v>11212.4762984761</v>
      </c>
      <c r="C11" s="7">
        <v>5.24</v>
      </c>
      <c r="D11" s="10">
        <v>5.2</v>
      </c>
      <c r="E11" s="20">
        <v>0.2857142857142857</v>
      </c>
      <c r="J11" s="5">
        <v>35339</v>
      </c>
      <c r="K11" s="20">
        <f t="shared" si="0"/>
        <v>5.4648757543117904E-2</v>
      </c>
      <c r="L11" s="20">
        <f t="shared" si="1"/>
        <v>0.79907264296754255</v>
      </c>
      <c r="M11" s="20">
        <f t="shared" si="2"/>
        <v>0.22580645161290328</v>
      </c>
      <c r="N11" s="20">
        <v>0.2857142857142857</v>
      </c>
    </row>
    <row r="12" spans="1:14" x14ac:dyDescent="0.15">
      <c r="A12" s="5">
        <v>35370</v>
      </c>
      <c r="B12" s="4">
        <v>11234.131586039901</v>
      </c>
      <c r="C12" s="7">
        <v>5.31</v>
      </c>
      <c r="D12" s="10">
        <v>5.4</v>
      </c>
      <c r="E12" s="20">
        <v>0.7</v>
      </c>
      <c r="J12" s="5">
        <v>35370</v>
      </c>
      <c r="K12" s="20">
        <f t="shared" si="0"/>
        <v>5.7435153924520532E-2</v>
      </c>
      <c r="L12" s="20">
        <f t="shared" si="1"/>
        <v>0.80989180834621322</v>
      </c>
      <c r="M12" s="20">
        <f t="shared" si="2"/>
        <v>0.25806451612903236</v>
      </c>
      <c r="N12" s="20">
        <v>0.7</v>
      </c>
    </row>
    <row r="13" spans="1:14" x14ac:dyDescent="0.15">
      <c r="A13" s="5">
        <v>35400</v>
      </c>
      <c r="B13" s="4">
        <v>11190.243015678599</v>
      </c>
      <c r="C13" s="7">
        <v>5.29</v>
      </c>
      <c r="D13" s="10">
        <v>5.4</v>
      </c>
      <c r="E13" s="20">
        <v>0.83333333333333337</v>
      </c>
      <c r="J13" s="5">
        <v>35400</v>
      </c>
      <c r="K13" s="20">
        <f t="shared" si="0"/>
        <v>5.1787990233926662E-2</v>
      </c>
      <c r="L13" s="20">
        <f t="shared" si="1"/>
        <v>0.80680061823802163</v>
      </c>
      <c r="M13" s="20">
        <f t="shared" si="2"/>
        <v>0.25806451612903236</v>
      </c>
      <c r="N13" s="20">
        <v>0.83333333333333337</v>
      </c>
    </row>
    <row r="14" spans="1:14" x14ac:dyDescent="0.15">
      <c r="A14" s="5">
        <v>35431</v>
      </c>
      <c r="B14" s="4">
        <v>11256.729130710601</v>
      </c>
      <c r="C14" s="7">
        <v>5.25</v>
      </c>
      <c r="D14" s="10">
        <v>5.3</v>
      </c>
      <c r="E14" s="20">
        <v>1</v>
      </c>
      <c r="J14" s="5">
        <v>35431</v>
      </c>
      <c r="K14" s="20">
        <f t="shared" si="0"/>
        <v>6.034279098607017E-2</v>
      </c>
      <c r="L14" s="20">
        <f t="shared" si="1"/>
        <v>0.80061823802163834</v>
      </c>
      <c r="M14" s="20">
        <f t="shared" si="2"/>
        <v>0.24193548387096772</v>
      </c>
      <c r="N14" s="20">
        <v>1</v>
      </c>
    </row>
    <row r="15" spans="1:14" x14ac:dyDescent="0.15">
      <c r="A15" s="5">
        <v>35462</v>
      </c>
      <c r="B15" s="4">
        <v>11336.059780199401</v>
      </c>
      <c r="C15" s="7">
        <v>5.19</v>
      </c>
      <c r="D15" s="10">
        <v>5.2</v>
      </c>
      <c r="E15" s="20">
        <v>0.88888888888888884</v>
      </c>
      <c r="J15" s="5">
        <v>35462</v>
      </c>
      <c r="K15" s="20">
        <f t="shared" si="0"/>
        <v>7.0550304232831068E-2</v>
      </c>
      <c r="L15" s="20">
        <f t="shared" si="1"/>
        <v>0.79134466769706346</v>
      </c>
      <c r="M15" s="20">
        <f t="shared" si="2"/>
        <v>0.22580645161290328</v>
      </c>
      <c r="N15" s="20">
        <v>0.88888888888888884</v>
      </c>
    </row>
    <row r="16" spans="1:14" x14ac:dyDescent="0.15">
      <c r="A16" s="5">
        <v>35490</v>
      </c>
      <c r="B16" s="4">
        <v>11261.1707339849</v>
      </c>
      <c r="C16" s="7">
        <v>5.39</v>
      </c>
      <c r="D16" s="10">
        <v>5.2</v>
      </c>
      <c r="E16" s="20">
        <v>0.66666666666666663</v>
      </c>
      <c r="J16" s="5">
        <v>35490</v>
      </c>
      <c r="K16" s="20">
        <f t="shared" si="0"/>
        <v>6.0914294239244306E-2</v>
      </c>
      <c r="L16" s="20">
        <f t="shared" si="1"/>
        <v>0.82225656877897979</v>
      </c>
      <c r="M16" s="20">
        <f t="shared" si="2"/>
        <v>0.22580645161290328</v>
      </c>
      <c r="N16" s="20">
        <v>0.66666666666666663</v>
      </c>
    </row>
    <row r="17" spans="1:14" x14ac:dyDescent="0.15">
      <c r="A17" s="5">
        <v>35521</v>
      </c>
      <c r="B17" s="4">
        <v>11512.0076545922</v>
      </c>
      <c r="C17" s="7">
        <v>5.51</v>
      </c>
      <c r="D17" s="10">
        <v>5.0999999999999996</v>
      </c>
      <c r="E17" s="20">
        <v>1</v>
      </c>
      <c r="J17" s="5">
        <v>35521</v>
      </c>
      <c r="K17" s="20">
        <f t="shared" si="0"/>
        <v>9.3189602791170473E-2</v>
      </c>
      <c r="L17" s="20">
        <f t="shared" si="1"/>
        <v>0.84080370942812976</v>
      </c>
      <c r="M17" s="20">
        <f t="shared" si="2"/>
        <v>0.20967741935483866</v>
      </c>
      <c r="N17" s="20">
        <v>1</v>
      </c>
    </row>
    <row r="18" spans="1:14" x14ac:dyDescent="0.15">
      <c r="A18" s="5">
        <v>35551</v>
      </c>
      <c r="B18" s="4">
        <v>11402.0130436623</v>
      </c>
      <c r="C18" s="7">
        <v>5.5</v>
      </c>
      <c r="D18" s="10">
        <v>4.9000000000000004</v>
      </c>
      <c r="E18" s="20">
        <v>0.8571428571428571</v>
      </c>
      <c r="J18" s="5">
        <v>35551</v>
      </c>
      <c r="K18" s="20">
        <f t="shared" si="0"/>
        <v>7.9036542714462338E-2</v>
      </c>
      <c r="L18" s="20">
        <f t="shared" si="1"/>
        <v>0.83925811437403397</v>
      </c>
      <c r="M18" s="20">
        <f t="shared" si="2"/>
        <v>0.17741935483870977</v>
      </c>
      <c r="N18" s="20">
        <v>0.8571428571428571</v>
      </c>
    </row>
    <row r="19" spans="1:14" x14ac:dyDescent="0.15">
      <c r="A19" s="5">
        <v>35582</v>
      </c>
      <c r="B19" s="4">
        <v>11502.564000956099</v>
      </c>
      <c r="C19" s="7">
        <v>5.56</v>
      </c>
      <c r="D19" s="10">
        <v>5</v>
      </c>
      <c r="E19" s="20">
        <v>1</v>
      </c>
      <c r="J19" s="5">
        <v>35582</v>
      </c>
      <c r="K19" s="20">
        <f t="shared" si="0"/>
        <v>9.1974483285538158E-2</v>
      </c>
      <c r="L19" s="20">
        <f t="shared" si="1"/>
        <v>0.84853168469860885</v>
      </c>
      <c r="M19" s="20">
        <f t="shared" si="2"/>
        <v>0.19354838709677422</v>
      </c>
      <c r="N19" s="20">
        <v>1</v>
      </c>
    </row>
    <row r="20" spans="1:14" x14ac:dyDescent="0.15">
      <c r="A20" s="5">
        <v>35612</v>
      </c>
      <c r="B20" s="4">
        <v>11595.4844515204</v>
      </c>
      <c r="C20" s="7">
        <v>5.52</v>
      </c>
      <c r="D20" s="10">
        <v>4.9000000000000004</v>
      </c>
      <c r="E20" s="20">
        <v>1</v>
      </c>
      <c r="J20" s="5">
        <v>35612</v>
      </c>
      <c r="K20" s="20">
        <f t="shared" si="0"/>
        <v>0.10393060284515428</v>
      </c>
      <c r="L20" s="20">
        <f t="shared" si="1"/>
        <v>0.84234930448222556</v>
      </c>
      <c r="M20" s="20">
        <f t="shared" si="2"/>
        <v>0.17741935483870977</v>
      </c>
      <c r="N20" s="20">
        <v>1</v>
      </c>
    </row>
    <row r="21" spans="1:14" x14ac:dyDescent="0.15">
      <c r="A21" s="5">
        <v>35643</v>
      </c>
      <c r="B21" s="4">
        <v>11625.284899009899</v>
      </c>
      <c r="C21" s="7">
        <v>5.54</v>
      </c>
      <c r="D21" s="10">
        <v>4.8</v>
      </c>
      <c r="E21" s="20">
        <v>0.5714285714285714</v>
      </c>
      <c r="J21" s="5">
        <v>35643</v>
      </c>
      <c r="K21" s="20">
        <f t="shared" si="0"/>
        <v>0.10776504091503805</v>
      </c>
      <c r="L21" s="20">
        <f t="shared" si="1"/>
        <v>0.84544049459041726</v>
      </c>
      <c r="M21" s="20">
        <f t="shared" si="2"/>
        <v>0.16129032258064516</v>
      </c>
      <c r="N21" s="20">
        <v>0.5714285714285714</v>
      </c>
    </row>
    <row r="22" spans="1:14" x14ac:dyDescent="0.15">
      <c r="A22" s="5">
        <v>35674</v>
      </c>
      <c r="B22" s="4">
        <v>11626.2982420229</v>
      </c>
      <c r="C22" s="7">
        <v>5.54</v>
      </c>
      <c r="D22" s="10">
        <v>4.9000000000000004</v>
      </c>
      <c r="E22" s="20">
        <v>0.33333333333333331</v>
      </c>
      <c r="J22" s="5">
        <v>35674</v>
      </c>
      <c r="K22" s="20">
        <f t="shared" si="0"/>
        <v>0.10789542825329096</v>
      </c>
      <c r="L22" s="20">
        <f t="shared" si="1"/>
        <v>0.84544049459041726</v>
      </c>
      <c r="M22" s="20">
        <f t="shared" si="2"/>
        <v>0.17741935483870977</v>
      </c>
      <c r="N22" s="20">
        <v>0.33333333333333331</v>
      </c>
    </row>
    <row r="23" spans="1:14" x14ac:dyDescent="0.15">
      <c r="A23" s="5">
        <v>35704</v>
      </c>
      <c r="B23" s="4">
        <v>11701.1941974034</v>
      </c>
      <c r="C23" s="7">
        <v>5.5</v>
      </c>
      <c r="D23" s="10">
        <v>4.7</v>
      </c>
      <c r="E23" s="20">
        <v>0.6</v>
      </c>
      <c r="J23" s="5">
        <v>35704</v>
      </c>
      <c r="K23" s="20">
        <f t="shared" si="0"/>
        <v>0.11753232725262661</v>
      </c>
      <c r="L23" s="20">
        <f t="shared" si="1"/>
        <v>0.83925811437403397</v>
      </c>
      <c r="M23" s="20">
        <f t="shared" si="2"/>
        <v>0.14516129032258071</v>
      </c>
      <c r="N23" s="20">
        <v>0.6</v>
      </c>
    </row>
    <row r="24" spans="1:14" x14ac:dyDescent="0.15">
      <c r="A24" s="5">
        <v>35735</v>
      </c>
      <c r="B24" s="4">
        <v>11677.0004063864</v>
      </c>
      <c r="C24" s="7">
        <v>5.52</v>
      </c>
      <c r="D24" s="10">
        <v>4.5999999999999996</v>
      </c>
      <c r="E24" s="20">
        <v>0.66666666666666663</v>
      </c>
      <c r="J24" s="5">
        <v>35735</v>
      </c>
      <c r="K24" s="20">
        <f t="shared" si="0"/>
        <v>0.11441930039747325</v>
      </c>
      <c r="L24" s="20">
        <f t="shared" si="1"/>
        <v>0.84234930448222556</v>
      </c>
      <c r="M24" s="20">
        <f t="shared" si="2"/>
        <v>0.1290322580645161</v>
      </c>
      <c r="N24" s="20">
        <v>0.66666666666666663</v>
      </c>
    </row>
    <row r="25" spans="1:14" x14ac:dyDescent="0.15">
      <c r="A25" s="5">
        <v>35765</v>
      </c>
      <c r="B25" s="4">
        <v>11768.0917492072</v>
      </c>
      <c r="C25" s="7">
        <v>5.5</v>
      </c>
      <c r="D25" s="10">
        <v>4.7</v>
      </c>
      <c r="E25" s="20">
        <v>0.75</v>
      </c>
      <c r="J25" s="5">
        <v>35765</v>
      </c>
      <c r="K25" s="20">
        <f t="shared" si="0"/>
        <v>0.12614006777427167</v>
      </c>
      <c r="L25" s="20">
        <f t="shared" si="1"/>
        <v>0.83925811437403397</v>
      </c>
      <c r="M25" s="20">
        <f t="shared" si="2"/>
        <v>0.14516129032258071</v>
      </c>
      <c r="N25" s="20">
        <v>0.75</v>
      </c>
    </row>
    <row r="26" spans="1:14" x14ac:dyDescent="0.15">
      <c r="A26" s="5">
        <v>35796</v>
      </c>
      <c r="B26" s="4">
        <v>11705.9257644115</v>
      </c>
      <c r="C26" s="7">
        <v>5.56</v>
      </c>
      <c r="D26" s="10">
        <v>4.5999999999999996</v>
      </c>
      <c r="E26" s="20">
        <v>0.83333333333333337</v>
      </c>
      <c r="J26" s="5">
        <v>35796</v>
      </c>
      <c r="K26" s="20">
        <f t="shared" si="0"/>
        <v>0.118141140280433</v>
      </c>
      <c r="L26" s="20">
        <f t="shared" si="1"/>
        <v>0.84853168469860885</v>
      </c>
      <c r="M26" s="20">
        <f t="shared" si="2"/>
        <v>0.1290322580645161</v>
      </c>
      <c r="N26" s="20">
        <v>0.83333333333333337</v>
      </c>
    </row>
    <row r="27" spans="1:14" x14ac:dyDescent="0.15">
      <c r="A27" s="5">
        <v>35827</v>
      </c>
      <c r="B27" s="4">
        <v>11878.732927245799</v>
      </c>
      <c r="C27" s="7">
        <v>5.51</v>
      </c>
      <c r="D27" s="10">
        <v>4.5999999999999996</v>
      </c>
      <c r="E27" s="20">
        <v>1</v>
      </c>
      <c r="J27" s="5">
        <v>35827</v>
      </c>
      <c r="K27" s="20">
        <f t="shared" si="0"/>
        <v>0.14037632195526981</v>
      </c>
      <c r="L27" s="20">
        <f t="shared" si="1"/>
        <v>0.84080370942812976</v>
      </c>
      <c r="M27" s="20">
        <f t="shared" si="2"/>
        <v>0.1290322580645161</v>
      </c>
      <c r="N27" s="20">
        <v>1</v>
      </c>
    </row>
    <row r="28" spans="1:14" x14ac:dyDescent="0.15">
      <c r="A28" s="5">
        <v>35855</v>
      </c>
      <c r="B28" s="4">
        <v>11912.8294719686</v>
      </c>
      <c r="C28" s="7">
        <v>5.49</v>
      </c>
      <c r="D28" s="10">
        <v>4.7</v>
      </c>
      <c r="E28" s="20">
        <v>0.3</v>
      </c>
      <c r="J28" s="5">
        <v>35855</v>
      </c>
      <c r="K28" s="20">
        <f t="shared" si="0"/>
        <v>0.14476354094527569</v>
      </c>
      <c r="L28" s="20">
        <f t="shared" si="1"/>
        <v>0.83771251931993818</v>
      </c>
      <c r="M28" s="20">
        <f t="shared" si="2"/>
        <v>0.14516129032258071</v>
      </c>
      <c r="N28" s="20">
        <v>0.3</v>
      </c>
    </row>
    <row r="29" spans="1:14" x14ac:dyDescent="0.15">
      <c r="A29" s="5">
        <v>35886</v>
      </c>
      <c r="B29" s="4">
        <v>11887.6890668142</v>
      </c>
      <c r="C29" s="7">
        <v>5.45</v>
      </c>
      <c r="D29" s="10">
        <v>4.3</v>
      </c>
      <c r="E29" s="20">
        <v>0.5</v>
      </c>
      <c r="J29" s="5">
        <v>35886</v>
      </c>
      <c r="K29" s="20">
        <f t="shared" si="0"/>
        <v>0.14152871278874207</v>
      </c>
      <c r="L29" s="20">
        <f t="shared" si="1"/>
        <v>0.83153013910355489</v>
      </c>
      <c r="M29" s="20">
        <f t="shared" si="2"/>
        <v>8.0645161290322578E-2</v>
      </c>
      <c r="N29" s="20">
        <v>0.5</v>
      </c>
    </row>
    <row r="30" spans="1:14" x14ac:dyDescent="0.15">
      <c r="A30" s="5">
        <v>35916</v>
      </c>
      <c r="B30" s="4">
        <v>11917.309679096201</v>
      </c>
      <c r="C30" s="7">
        <v>5.49</v>
      </c>
      <c r="D30" s="10">
        <v>4.4000000000000004</v>
      </c>
      <c r="E30" s="20">
        <v>0.4</v>
      </c>
      <c r="J30" s="5">
        <v>35916</v>
      </c>
      <c r="K30" s="20">
        <f t="shared" si="0"/>
        <v>0.14534001137502647</v>
      </c>
      <c r="L30" s="20">
        <f t="shared" si="1"/>
        <v>0.83771251931993818</v>
      </c>
      <c r="M30" s="20">
        <f t="shared" si="2"/>
        <v>9.6774193548387177E-2</v>
      </c>
      <c r="N30" s="20">
        <v>0.4</v>
      </c>
    </row>
    <row r="31" spans="1:14" x14ac:dyDescent="0.15">
      <c r="A31" s="5">
        <v>35947</v>
      </c>
      <c r="B31" s="4">
        <v>12020.9636941514</v>
      </c>
      <c r="C31" s="7">
        <v>5.56</v>
      </c>
      <c r="D31" s="10">
        <v>4.5</v>
      </c>
      <c r="E31" s="20">
        <v>0.5714285714285714</v>
      </c>
      <c r="J31" s="5">
        <v>35947</v>
      </c>
      <c r="K31" s="20">
        <f t="shared" si="0"/>
        <v>0.15867722389722161</v>
      </c>
      <c r="L31" s="20">
        <f t="shared" si="1"/>
        <v>0.84853168469860885</v>
      </c>
      <c r="M31" s="20">
        <f t="shared" si="2"/>
        <v>0.11290322580645164</v>
      </c>
      <c r="N31" s="20">
        <v>0.5714285714285714</v>
      </c>
    </row>
    <row r="32" spans="1:14" x14ac:dyDescent="0.15">
      <c r="A32" s="5">
        <v>35977</v>
      </c>
      <c r="B32" s="4">
        <v>11996.5797520054</v>
      </c>
      <c r="C32" s="7">
        <v>5.54</v>
      </c>
      <c r="D32" s="10">
        <v>4.5</v>
      </c>
      <c r="E32" s="20">
        <v>0.25</v>
      </c>
      <c r="J32" s="5">
        <v>35977</v>
      </c>
      <c r="K32" s="20">
        <f t="shared" si="0"/>
        <v>0.15553973020383288</v>
      </c>
      <c r="L32" s="20">
        <f t="shared" si="1"/>
        <v>0.84544049459041726</v>
      </c>
      <c r="M32" s="20">
        <f t="shared" si="2"/>
        <v>0.11290322580645164</v>
      </c>
      <c r="N32" s="20">
        <v>0.25</v>
      </c>
    </row>
    <row r="33" spans="1:14" x14ac:dyDescent="0.15">
      <c r="A33" s="5">
        <v>36008</v>
      </c>
      <c r="B33" s="4">
        <v>12057.4123961029</v>
      </c>
      <c r="C33" s="7">
        <v>5.55</v>
      </c>
      <c r="D33" s="10">
        <v>4.5</v>
      </c>
      <c r="E33" s="20">
        <v>0.5</v>
      </c>
      <c r="J33" s="5">
        <v>36008</v>
      </c>
      <c r="K33" s="20">
        <f t="shared" si="0"/>
        <v>0.16336709610165506</v>
      </c>
      <c r="L33" s="20">
        <f t="shared" si="1"/>
        <v>0.84698608964451305</v>
      </c>
      <c r="M33" s="20">
        <f t="shared" si="2"/>
        <v>0.11290322580645164</v>
      </c>
      <c r="N33" s="20">
        <v>0.5</v>
      </c>
    </row>
    <row r="34" spans="1:14" x14ac:dyDescent="0.15">
      <c r="A34" s="5">
        <v>36039</v>
      </c>
      <c r="B34" s="4">
        <v>12220.445012813399</v>
      </c>
      <c r="C34" s="7">
        <v>5.51</v>
      </c>
      <c r="D34" s="10">
        <v>4.5999999999999996</v>
      </c>
      <c r="E34" s="20">
        <v>1</v>
      </c>
      <c r="J34" s="5">
        <v>36039</v>
      </c>
      <c r="K34" s="20">
        <f t="shared" si="0"/>
        <v>0.18434458217356048</v>
      </c>
      <c r="L34" s="20">
        <f t="shared" si="1"/>
        <v>0.84080370942812976</v>
      </c>
      <c r="M34" s="20">
        <f t="shared" si="2"/>
        <v>0.1290322580645161</v>
      </c>
      <c r="N34" s="20">
        <v>1</v>
      </c>
    </row>
    <row r="35" spans="1:14" x14ac:dyDescent="0.15">
      <c r="A35" s="5">
        <v>36069</v>
      </c>
      <c r="B35" s="4">
        <v>12262.683891860401</v>
      </c>
      <c r="C35" s="7">
        <v>5.07</v>
      </c>
      <c r="D35" s="10">
        <v>4.5</v>
      </c>
      <c r="E35" s="20">
        <v>1</v>
      </c>
      <c r="J35" s="5">
        <v>36069</v>
      </c>
      <c r="K35" s="20">
        <f t="shared" si="0"/>
        <v>0.18977947928052877</v>
      </c>
      <c r="L35" s="20">
        <f t="shared" si="1"/>
        <v>0.77279752704791349</v>
      </c>
      <c r="M35" s="20">
        <f t="shared" si="2"/>
        <v>0.11290322580645164</v>
      </c>
      <c r="N35" s="20">
        <v>1</v>
      </c>
    </row>
    <row r="36" spans="1:14" x14ac:dyDescent="0.15">
      <c r="A36" s="5">
        <v>36100</v>
      </c>
      <c r="B36" s="4">
        <v>12312.8537850678</v>
      </c>
      <c r="C36" s="7">
        <v>4.83</v>
      </c>
      <c r="D36" s="10">
        <v>4.4000000000000004</v>
      </c>
      <c r="E36" s="20">
        <v>0.5</v>
      </c>
      <c r="J36" s="5">
        <v>36100</v>
      </c>
      <c r="K36" s="20">
        <f t="shared" si="0"/>
        <v>0.19623486383622196</v>
      </c>
      <c r="L36" s="20">
        <f t="shared" si="1"/>
        <v>0.73570324574961354</v>
      </c>
      <c r="M36" s="20">
        <f t="shared" si="2"/>
        <v>9.6774193548387177E-2</v>
      </c>
      <c r="N36" s="20">
        <v>0.5</v>
      </c>
    </row>
    <row r="37" spans="1:14" x14ac:dyDescent="0.15">
      <c r="A37" s="5">
        <v>36130</v>
      </c>
      <c r="B37" s="4">
        <v>12285.033420370901</v>
      </c>
      <c r="C37" s="7">
        <v>4.68</v>
      </c>
      <c r="D37" s="10">
        <v>4.4000000000000004</v>
      </c>
      <c r="E37" s="20">
        <v>0.5</v>
      </c>
      <c r="J37" s="5">
        <v>36130</v>
      </c>
      <c r="K37" s="20">
        <f t="shared" si="0"/>
        <v>0.19265520398213981</v>
      </c>
      <c r="L37" s="20">
        <f t="shared" si="1"/>
        <v>0.71251931993817619</v>
      </c>
      <c r="M37" s="20">
        <f t="shared" si="2"/>
        <v>9.6774193548387177E-2</v>
      </c>
      <c r="N37" s="20">
        <v>0.5</v>
      </c>
    </row>
    <row r="38" spans="1:14" x14ac:dyDescent="0.15">
      <c r="A38" s="5">
        <v>36161</v>
      </c>
      <c r="B38" s="4">
        <v>12317.2884164641</v>
      </c>
      <c r="C38" s="7">
        <v>4.63</v>
      </c>
      <c r="D38" s="10">
        <v>4.3</v>
      </c>
      <c r="E38" s="20">
        <v>0.66666666666666663</v>
      </c>
      <c r="J38" s="5">
        <v>36161</v>
      </c>
      <c r="K38" s="20">
        <f t="shared" si="0"/>
        <v>0.19680547001446361</v>
      </c>
      <c r="L38" s="20">
        <f t="shared" si="1"/>
        <v>0.704791344667697</v>
      </c>
      <c r="M38" s="20">
        <f t="shared" si="2"/>
        <v>8.0645161290322578E-2</v>
      </c>
      <c r="N38" s="20">
        <v>0.66666666666666663</v>
      </c>
    </row>
    <row r="39" spans="1:14" x14ac:dyDescent="0.15">
      <c r="A39" s="5">
        <v>36192</v>
      </c>
      <c r="B39" s="4">
        <v>12414.347560588099</v>
      </c>
      <c r="C39" s="7">
        <v>4.76</v>
      </c>
      <c r="D39" s="10">
        <v>4.4000000000000004</v>
      </c>
      <c r="E39" s="20">
        <v>0.75</v>
      </c>
      <c r="J39" s="5">
        <v>36192</v>
      </c>
      <c r="K39" s="20">
        <f t="shared" si="0"/>
        <v>0.20929411728697675</v>
      </c>
      <c r="L39" s="20">
        <f t="shared" si="1"/>
        <v>0.72488408037094276</v>
      </c>
      <c r="M39" s="20">
        <f t="shared" si="2"/>
        <v>9.6774193548387177E-2</v>
      </c>
      <c r="N39" s="20">
        <v>0.75</v>
      </c>
    </row>
    <row r="40" spans="1:14" x14ac:dyDescent="0.15">
      <c r="A40" s="5">
        <v>36220</v>
      </c>
      <c r="B40" s="4">
        <v>12477.868672770501</v>
      </c>
      <c r="C40" s="7">
        <v>4.8099999999999996</v>
      </c>
      <c r="D40" s="10">
        <v>4.2</v>
      </c>
      <c r="E40" s="20">
        <v>1</v>
      </c>
      <c r="J40" s="5">
        <v>36220</v>
      </c>
      <c r="K40" s="20">
        <f t="shared" si="0"/>
        <v>0.21746740968063583</v>
      </c>
      <c r="L40" s="20">
        <f t="shared" si="1"/>
        <v>0.73261205564142184</v>
      </c>
      <c r="M40" s="20">
        <f t="shared" si="2"/>
        <v>6.4516129032258118E-2</v>
      </c>
      <c r="N40" s="20">
        <v>1</v>
      </c>
    </row>
    <row r="41" spans="1:14" x14ac:dyDescent="0.15">
      <c r="A41" s="5">
        <v>36251</v>
      </c>
      <c r="B41" s="4">
        <v>12472.5090834698</v>
      </c>
      <c r="C41" s="7">
        <v>4.74</v>
      </c>
      <c r="D41" s="10">
        <v>4.3</v>
      </c>
      <c r="E41" s="20">
        <v>1</v>
      </c>
      <c r="J41" s="5">
        <v>36251</v>
      </c>
      <c r="K41" s="20">
        <f t="shared" si="0"/>
        <v>0.21677778871904493</v>
      </c>
      <c r="L41" s="20">
        <f t="shared" si="1"/>
        <v>0.72179289026275117</v>
      </c>
      <c r="M41" s="20">
        <f t="shared" si="2"/>
        <v>8.0645161290322578E-2</v>
      </c>
      <c r="N41" s="20">
        <v>1</v>
      </c>
    </row>
    <row r="42" spans="1:14" x14ac:dyDescent="0.15">
      <c r="A42" s="5">
        <v>36281</v>
      </c>
      <c r="B42" s="4">
        <v>12509.003676443601</v>
      </c>
      <c r="C42" s="7">
        <v>4.74</v>
      </c>
      <c r="D42" s="10">
        <v>4.2</v>
      </c>
      <c r="E42" s="20">
        <v>0.5</v>
      </c>
      <c r="J42" s="5">
        <v>36281</v>
      </c>
      <c r="K42" s="20">
        <f t="shared" si="0"/>
        <v>0.22147356574363375</v>
      </c>
      <c r="L42" s="20">
        <f t="shared" si="1"/>
        <v>0.72179289026275117</v>
      </c>
      <c r="M42" s="20">
        <f t="shared" si="2"/>
        <v>6.4516129032258118E-2</v>
      </c>
      <c r="N42" s="20">
        <v>0.5</v>
      </c>
    </row>
    <row r="43" spans="1:14" x14ac:dyDescent="0.15">
      <c r="A43" s="5">
        <v>36312</v>
      </c>
      <c r="B43" s="4">
        <v>12514.2939978718</v>
      </c>
      <c r="C43" s="7">
        <v>4.76</v>
      </c>
      <c r="D43" s="10">
        <v>4.3</v>
      </c>
      <c r="E43" s="20">
        <v>0.5</v>
      </c>
      <c r="J43" s="5">
        <v>36312</v>
      </c>
      <c r="K43" s="20">
        <f t="shared" si="0"/>
        <v>0.22215427397438628</v>
      </c>
      <c r="L43" s="20">
        <f t="shared" si="1"/>
        <v>0.72488408037094276</v>
      </c>
      <c r="M43" s="20">
        <f t="shared" si="2"/>
        <v>8.0645161290322578E-2</v>
      </c>
      <c r="N43" s="20">
        <v>0.5</v>
      </c>
    </row>
    <row r="44" spans="1:14" x14ac:dyDescent="0.15">
      <c r="A44" s="5">
        <v>36342</v>
      </c>
      <c r="B44" s="4">
        <v>12624.496700294099</v>
      </c>
      <c r="C44" s="7">
        <v>4.99</v>
      </c>
      <c r="D44" s="10">
        <v>4.3</v>
      </c>
      <c r="E44" s="20">
        <v>0.5714285714285714</v>
      </c>
      <c r="J44" s="5">
        <v>36342</v>
      </c>
      <c r="K44" s="20">
        <f t="shared" si="0"/>
        <v>0.23633410928461246</v>
      </c>
      <c r="L44" s="20">
        <f t="shared" si="1"/>
        <v>0.7604327666151468</v>
      </c>
      <c r="M44" s="20">
        <f t="shared" si="2"/>
        <v>8.0645161290322578E-2</v>
      </c>
      <c r="N44" s="20">
        <v>0.5714285714285714</v>
      </c>
    </row>
    <row r="45" spans="1:14" x14ac:dyDescent="0.15">
      <c r="A45" s="5">
        <v>36373</v>
      </c>
      <c r="B45" s="4">
        <v>12659.544562369299</v>
      </c>
      <c r="C45" s="7">
        <v>5.07</v>
      </c>
      <c r="D45" s="10">
        <v>4.2</v>
      </c>
      <c r="E45" s="20">
        <v>0.5</v>
      </c>
      <c r="J45" s="5">
        <v>36373</v>
      </c>
      <c r="K45" s="20">
        <f t="shared" si="0"/>
        <v>0.24084373474095971</v>
      </c>
      <c r="L45" s="20">
        <f t="shared" si="1"/>
        <v>0.77279752704791349</v>
      </c>
      <c r="M45" s="20">
        <f t="shared" si="2"/>
        <v>6.4516129032258118E-2</v>
      </c>
      <c r="N45" s="20">
        <v>0.5</v>
      </c>
    </row>
    <row r="46" spans="1:14" x14ac:dyDescent="0.15">
      <c r="A46" s="5">
        <v>36404</v>
      </c>
      <c r="B46" s="4">
        <v>12702.7566356793</v>
      </c>
      <c r="C46" s="7">
        <v>5.22</v>
      </c>
      <c r="D46" s="10">
        <v>4.2</v>
      </c>
      <c r="E46" s="20">
        <v>0.66666666666666663</v>
      </c>
      <c r="J46" s="5">
        <v>36404</v>
      </c>
      <c r="K46" s="20">
        <f t="shared" si="0"/>
        <v>0.24640385322699454</v>
      </c>
      <c r="L46" s="20">
        <f t="shared" si="1"/>
        <v>0.79598145285935085</v>
      </c>
      <c r="M46" s="20">
        <f t="shared" si="2"/>
        <v>6.4516129032258118E-2</v>
      </c>
      <c r="N46" s="20">
        <v>0.66666666666666663</v>
      </c>
    </row>
    <row r="47" spans="1:14" x14ac:dyDescent="0.15">
      <c r="A47" s="5">
        <v>36434</v>
      </c>
      <c r="B47" s="4">
        <v>12767.531440053201</v>
      </c>
      <c r="C47" s="7">
        <v>5.2</v>
      </c>
      <c r="D47" s="10">
        <v>4.0999999999999996</v>
      </c>
      <c r="E47" s="20">
        <v>0.66666666666666663</v>
      </c>
      <c r="J47" s="5">
        <v>36434</v>
      </c>
      <c r="K47" s="20">
        <f t="shared" si="0"/>
        <v>0.2547384588045814</v>
      </c>
      <c r="L47" s="20">
        <f t="shared" si="1"/>
        <v>0.79289026275115926</v>
      </c>
      <c r="M47" s="20">
        <f t="shared" si="2"/>
        <v>4.8387096774193519E-2</v>
      </c>
      <c r="N47" s="20">
        <v>0.66666666666666663</v>
      </c>
    </row>
    <row r="48" spans="1:14" x14ac:dyDescent="0.15">
      <c r="A48" s="5">
        <v>36465</v>
      </c>
      <c r="B48" s="4">
        <v>12859.7450851228</v>
      </c>
      <c r="C48" s="7">
        <v>5.42</v>
      </c>
      <c r="D48" s="10">
        <v>4.0999999999999996</v>
      </c>
      <c r="E48" s="20">
        <v>0.8</v>
      </c>
      <c r="J48" s="5">
        <v>36465</v>
      </c>
      <c r="K48" s="20">
        <f t="shared" si="0"/>
        <v>0.26660363335748777</v>
      </c>
      <c r="L48" s="20">
        <f t="shared" si="1"/>
        <v>0.82689335394126739</v>
      </c>
      <c r="M48" s="20">
        <f t="shared" si="2"/>
        <v>4.8387096774193519E-2</v>
      </c>
      <c r="N48" s="20">
        <v>0.8</v>
      </c>
    </row>
    <row r="49" spans="1:14" x14ac:dyDescent="0.15">
      <c r="A49" s="5">
        <v>36495</v>
      </c>
      <c r="B49" s="4">
        <v>13004.7026983101</v>
      </c>
      <c r="C49" s="7">
        <v>5.3</v>
      </c>
      <c r="D49" s="10">
        <v>4</v>
      </c>
      <c r="E49" s="20">
        <v>0.6</v>
      </c>
      <c r="J49" s="5">
        <v>36495</v>
      </c>
      <c r="K49" s="20">
        <f t="shared" si="0"/>
        <v>0.28525539993652105</v>
      </c>
      <c r="L49" s="20">
        <f t="shared" si="1"/>
        <v>0.80834621329211742</v>
      </c>
      <c r="M49" s="20">
        <f t="shared" si="2"/>
        <v>3.2258064516129059E-2</v>
      </c>
      <c r="N49" s="20">
        <v>0.6</v>
      </c>
    </row>
    <row r="50" spans="1:14" x14ac:dyDescent="0.15">
      <c r="A50" s="5">
        <v>36526</v>
      </c>
      <c r="B50" s="4">
        <v>12857.906812945699</v>
      </c>
      <c r="C50" s="7">
        <v>5.45</v>
      </c>
      <c r="D50" s="10">
        <v>4</v>
      </c>
      <c r="E50" s="20">
        <v>0.42857142857142855</v>
      </c>
      <c r="J50" s="5">
        <v>36526</v>
      </c>
      <c r="K50" s="20">
        <f t="shared" si="0"/>
        <v>0.26636710198254221</v>
      </c>
      <c r="L50" s="20">
        <f t="shared" si="1"/>
        <v>0.83153013910355489</v>
      </c>
      <c r="M50" s="20">
        <f t="shared" si="2"/>
        <v>3.2258064516129059E-2</v>
      </c>
      <c r="N50" s="20">
        <v>0.42857142857142855</v>
      </c>
    </row>
    <row r="51" spans="1:14" x14ac:dyDescent="0.15">
      <c r="A51" s="5">
        <v>36557</v>
      </c>
      <c r="B51" s="4">
        <v>12920.7628066627</v>
      </c>
      <c r="C51" s="7">
        <v>5.73</v>
      </c>
      <c r="D51" s="10">
        <v>4.0999999999999996</v>
      </c>
      <c r="E51" s="20">
        <v>0</v>
      </c>
      <c r="J51" s="5">
        <v>36557</v>
      </c>
      <c r="K51" s="20">
        <f t="shared" si="0"/>
        <v>0.27445481325982335</v>
      </c>
      <c r="L51" s="20">
        <f t="shared" si="1"/>
        <v>0.87480680061823812</v>
      </c>
      <c r="M51" s="20">
        <f t="shared" si="2"/>
        <v>4.8387096774193519E-2</v>
      </c>
      <c r="N51" s="20">
        <v>0</v>
      </c>
    </row>
    <row r="52" spans="1:14" x14ac:dyDescent="0.15">
      <c r="A52" s="5">
        <v>36586</v>
      </c>
      <c r="B52" s="4">
        <v>12993.2096663753</v>
      </c>
      <c r="C52" s="7">
        <v>5.85</v>
      </c>
      <c r="D52" s="10">
        <v>4</v>
      </c>
      <c r="E52" s="20">
        <v>0.5714285714285714</v>
      </c>
      <c r="J52" s="5">
        <v>36586</v>
      </c>
      <c r="K52" s="20">
        <f t="shared" si="0"/>
        <v>0.2837765859286201</v>
      </c>
      <c r="L52" s="20">
        <f t="shared" si="1"/>
        <v>0.89335394126738787</v>
      </c>
      <c r="M52" s="20">
        <f t="shared" si="2"/>
        <v>3.2258064516129059E-2</v>
      </c>
      <c r="N52" s="20">
        <v>0.5714285714285714</v>
      </c>
    </row>
    <row r="53" spans="1:14" x14ac:dyDescent="0.15">
      <c r="A53" s="5">
        <v>36617</v>
      </c>
      <c r="B53" s="4">
        <v>13156.938559571299</v>
      </c>
      <c r="C53" s="7">
        <v>6.02</v>
      </c>
      <c r="D53" s="10">
        <v>3.8</v>
      </c>
      <c r="E53" s="20">
        <v>0.55555555555555558</v>
      </c>
      <c r="J53" s="5">
        <v>36617</v>
      </c>
      <c r="K53" s="20">
        <f t="shared" si="0"/>
        <v>0.30484366223450121</v>
      </c>
      <c r="L53" s="20">
        <f t="shared" si="1"/>
        <v>0.91962905718701693</v>
      </c>
      <c r="M53" s="20">
        <f t="shared" si="2"/>
        <v>0</v>
      </c>
      <c r="N53" s="20">
        <v>0.55555555555555558</v>
      </c>
    </row>
    <row r="54" spans="1:14" x14ac:dyDescent="0.15">
      <c r="A54" s="5">
        <v>36647</v>
      </c>
      <c r="B54" s="4">
        <v>13141.684276640601</v>
      </c>
      <c r="C54" s="7">
        <v>6.27</v>
      </c>
      <c r="D54" s="10">
        <v>4</v>
      </c>
      <c r="E54" s="20">
        <v>1</v>
      </c>
      <c r="J54" s="5">
        <v>36647</v>
      </c>
      <c r="K54" s="20">
        <f t="shared" si="0"/>
        <v>0.30288088623193077</v>
      </c>
      <c r="L54" s="20">
        <f t="shared" si="1"/>
        <v>0.95826893353941256</v>
      </c>
      <c r="M54" s="20">
        <f t="shared" si="2"/>
        <v>3.2258064516129059E-2</v>
      </c>
      <c r="N54" s="20">
        <v>1</v>
      </c>
    </row>
    <row r="55" spans="1:14" x14ac:dyDescent="0.15">
      <c r="A55" s="5">
        <v>36678</v>
      </c>
      <c r="B55" s="4">
        <v>13183.0645602404</v>
      </c>
      <c r="C55" s="7">
        <v>6.53</v>
      </c>
      <c r="D55" s="10">
        <v>4</v>
      </c>
      <c r="E55" s="20">
        <v>1</v>
      </c>
      <c r="J55" s="5">
        <v>36678</v>
      </c>
      <c r="K55" s="20">
        <f t="shared" si="0"/>
        <v>0.30820530744518843</v>
      </c>
      <c r="L55" s="20">
        <f t="shared" si="1"/>
        <v>0.99845440494590421</v>
      </c>
      <c r="M55" s="20">
        <f t="shared" si="2"/>
        <v>3.2258064516129059E-2</v>
      </c>
      <c r="N55" s="20">
        <v>1</v>
      </c>
    </row>
    <row r="56" spans="1:14" x14ac:dyDescent="0.15">
      <c r="A56" s="5">
        <v>36708</v>
      </c>
      <c r="B56" s="4">
        <v>13094.7575597661</v>
      </c>
      <c r="C56" s="7">
        <v>6.54</v>
      </c>
      <c r="D56" s="10">
        <v>4</v>
      </c>
      <c r="E56" s="20">
        <v>0.5</v>
      </c>
      <c r="J56" s="5">
        <v>36708</v>
      </c>
      <c r="K56" s="20">
        <f t="shared" si="0"/>
        <v>0.29684280275208869</v>
      </c>
      <c r="L56" s="20">
        <f t="shared" si="1"/>
        <v>1</v>
      </c>
      <c r="M56" s="20">
        <f t="shared" si="2"/>
        <v>3.2258064516129059E-2</v>
      </c>
      <c r="N56" s="20">
        <v>0.5</v>
      </c>
    </row>
    <row r="57" spans="1:14" x14ac:dyDescent="0.15">
      <c r="A57" s="5">
        <v>36739</v>
      </c>
      <c r="B57" s="4">
        <v>13204.2481952543</v>
      </c>
      <c r="C57" s="7">
        <v>6.5</v>
      </c>
      <c r="D57" s="10">
        <v>4.0999999999999996</v>
      </c>
      <c r="E57" s="20">
        <v>0.4</v>
      </c>
      <c r="J57" s="5">
        <v>36739</v>
      </c>
      <c r="K57" s="20">
        <f t="shared" si="0"/>
        <v>0.31093101606363938</v>
      </c>
      <c r="L57" s="20">
        <f t="shared" si="1"/>
        <v>0.99381761978361671</v>
      </c>
      <c r="M57" s="20">
        <f t="shared" si="2"/>
        <v>4.8387096774193519E-2</v>
      </c>
      <c r="N57" s="20">
        <v>0.4</v>
      </c>
    </row>
    <row r="58" spans="1:14" x14ac:dyDescent="0.15">
      <c r="A58" s="5">
        <v>36770</v>
      </c>
      <c r="B58" s="4">
        <v>13235.172700925201</v>
      </c>
      <c r="C58" s="7">
        <v>6.52</v>
      </c>
      <c r="D58" s="10">
        <v>3.9</v>
      </c>
      <c r="E58" s="20">
        <v>0.5714285714285714</v>
      </c>
      <c r="J58" s="5">
        <v>36770</v>
      </c>
      <c r="K58" s="20">
        <f t="shared" si="0"/>
        <v>0.31491008724633296</v>
      </c>
      <c r="L58" s="20">
        <f t="shared" si="1"/>
        <v>0.9969088098918083</v>
      </c>
      <c r="M58" s="20">
        <f t="shared" si="2"/>
        <v>1.612903225806453E-2</v>
      </c>
      <c r="N58" s="20">
        <v>0.5714285714285714</v>
      </c>
    </row>
    <row r="59" spans="1:14" x14ac:dyDescent="0.15">
      <c r="A59" s="5">
        <v>36800</v>
      </c>
      <c r="B59" s="4">
        <v>13262.5270980397</v>
      </c>
      <c r="C59" s="7">
        <v>6.51</v>
      </c>
      <c r="D59" s="10">
        <v>3.9</v>
      </c>
      <c r="E59" s="20">
        <v>0.5</v>
      </c>
      <c r="J59" s="5">
        <v>36800</v>
      </c>
      <c r="K59" s="20">
        <f t="shared" si="0"/>
        <v>0.31842979082499617</v>
      </c>
      <c r="L59" s="20">
        <f t="shared" si="1"/>
        <v>0.99536321483771251</v>
      </c>
      <c r="M59" s="20">
        <f t="shared" si="2"/>
        <v>1.612903225806453E-2</v>
      </c>
      <c r="N59" s="20">
        <v>0.5</v>
      </c>
    </row>
    <row r="60" spans="1:14" x14ac:dyDescent="0.15">
      <c r="A60" s="5">
        <v>36831</v>
      </c>
      <c r="B60" s="4">
        <v>13263.1988333647</v>
      </c>
      <c r="C60" s="7">
        <v>6.51</v>
      </c>
      <c r="D60" s="10">
        <v>3.9</v>
      </c>
      <c r="E60" s="20">
        <v>1</v>
      </c>
      <c r="J60" s="5">
        <v>36831</v>
      </c>
      <c r="K60" s="20">
        <f t="shared" si="0"/>
        <v>0.3185162233359165</v>
      </c>
      <c r="L60" s="20">
        <f t="shared" si="1"/>
        <v>0.99536321483771251</v>
      </c>
      <c r="M60" s="20">
        <f t="shared" si="2"/>
        <v>1.612903225806453E-2</v>
      </c>
      <c r="N60" s="20">
        <v>1</v>
      </c>
    </row>
    <row r="61" spans="1:14" x14ac:dyDescent="0.15">
      <c r="A61" s="5">
        <v>36861</v>
      </c>
      <c r="B61" s="4">
        <v>13255.3085340917</v>
      </c>
      <c r="C61" s="7">
        <v>6.4</v>
      </c>
      <c r="D61" s="10">
        <v>3.9</v>
      </c>
      <c r="E61" s="20">
        <v>1</v>
      </c>
      <c r="J61" s="5">
        <v>36861</v>
      </c>
      <c r="K61" s="20">
        <f t="shared" si="0"/>
        <v>0.31750097469155208</v>
      </c>
      <c r="L61" s="20">
        <f t="shared" si="1"/>
        <v>0.97836166924265844</v>
      </c>
      <c r="M61" s="20">
        <f t="shared" si="2"/>
        <v>1.612903225806453E-2</v>
      </c>
      <c r="N61" s="20">
        <v>1</v>
      </c>
    </row>
    <row r="62" spans="1:14" x14ac:dyDescent="0.15">
      <c r="A62" s="5">
        <v>36892</v>
      </c>
      <c r="B62" s="4">
        <v>13247.6865504738</v>
      </c>
      <c r="C62" s="7">
        <v>5.98</v>
      </c>
      <c r="D62" s="10">
        <v>4.2</v>
      </c>
      <c r="E62" s="20">
        <v>0.625</v>
      </c>
      <c r="J62" s="5">
        <v>36892</v>
      </c>
      <c r="K62" s="20">
        <f t="shared" si="0"/>
        <v>0.31652025035300624</v>
      </c>
      <c r="L62" s="20">
        <f t="shared" si="1"/>
        <v>0.91344667697063375</v>
      </c>
      <c r="M62" s="20">
        <f t="shared" si="2"/>
        <v>6.4516129032258118E-2</v>
      </c>
      <c r="N62" s="20">
        <v>0.625</v>
      </c>
    </row>
    <row r="63" spans="1:14" x14ac:dyDescent="0.15">
      <c r="A63" s="5">
        <v>36923</v>
      </c>
      <c r="B63" s="4">
        <v>13227.303036949501</v>
      </c>
      <c r="C63" s="7">
        <v>5.49</v>
      </c>
      <c r="D63" s="10">
        <v>4.2</v>
      </c>
      <c r="E63" s="20">
        <v>0.5</v>
      </c>
      <c r="J63" s="5">
        <v>36923</v>
      </c>
      <c r="K63" s="20">
        <f t="shared" si="0"/>
        <v>0.31389749375570664</v>
      </c>
      <c r="L63" s="20">
        <f t="shared" si="1"/>
        <v>0.83771251931993818</v>
      </c>
      <c r="M63" s="20">
        <f t="shared" si="2"/>
        <v>6.4516129032258118E-2</v>
      </c>
      <c r="N63" s="20">
        <v>0.5</v>
      </c>
    </row>
    <row r="64" spans="1:14" x14ac:dyDescent="0.15">
      <c r="A64" s="5">
        <v>36951</v>
      </c>
      <c r="B64" s="4">
        <v>13193.0744603643</v>
      </c>
      <c r="C64" s="7">
        <v>5.31</v>
      </c>
      <c r="D64" s="10">
        <v>4.3</v>
      </c>
      <c r="E64" s="20">
        <v>0</v>
      </c>
      <c r="J64" s="5">
        <v>36951</v>
      </c>
      <c r="K64" s="20">
        <f t="shared" si="0"/>
        <v>0.30949328616176108</v>
      </c>
      <c r="L64" s="20">
        <f t="shared" si="1"/>
        <v>0.80989180834621322</v>
      </c>
      <c r="M64" s="20">
        <f t="shared" si="2"/>
        <v>8.0645161290322578E-2</v>
      </c>
      <c r="N64" s="20">
        <v>0</v>
      </c>
    </row>
    <row r="65" spans="1:14" x14ac:dyDescent="0.15">
      <c r="A65" s="5">
        <v>36982</v>
      </c>
      <c r="B65" s="4">
        <v>13295.646351053199</v>
      </c>
      <c r="C65" s="7">
        <v>4.8</v>
      </c>
      <c r="D65" s="10">
        <v>4.4000000000000004</v>
      </c>
      <c r="E65" s="20">
        <v>1</v>
      </c>
      <c r="J65" s="5">
        <v>36982</v>
      </c>
      <c r="K65" s="20">
        <f t="shared" si="0"/>
        <v>0.32269126121552727</v>
      </c>
      <c r="L65" s="20">
        <f t="shared" si="1"/>
        <v>0.73106646058732605</v>
      </c>
      <c r="M65" s="20">
        <f t="shared" si="2"/>
        <v>9.6774193548387177E-2</v>
      </c>
      <c r="N65" s="20">
        <v>1</v>
      </c>
    </row>
    <row r="66" spans="1:14" x14ac:dyDescent="0.15">
      <c r="A66" s="5">
        <v>37012</v>
      </c>
      <c r="B66" s="4">
        <v>13351.5197019689</v>
      </c>
      <c r="C66" s="7">
        <v>4.21</v>
      </c>
      <c r="D66" s="10">
        <v>4.3</v>
      </c>
      <c r="E66" s="20">
        <v>0</v>
      </c>
      <c r="J66" s="5">
        <v>37012</v>
      </c>
      <c r="K66" s="20">
        <f t="shared" si="0"/>
        <v>0.32988051244803424</v>
      </c>
      <c r="L66" s="20">
        <f t="shared" si="1"/>
        <v>0.63987635239567231</v>
      </c>
      <c r="M66" s="20">
        <f t="shared" si="2"/>
        <v>8.0645161290322578E-2</v>
      </c>
      <c r="N66" s="20">
        <v>0</v>
      </c>
    </row>
    <row r="67" spans="1:14" x14ac:dyDescent="0.15">
      <c r="A67" s="5">
        <v>37043</v>
      </c>
      <c r="B67" s="4">
        <v>13252.8880857596</v>
      </c>
      <c r="C67" s="7">
        <v>3.97</v>
      </c>
      <c r="D67" s="10">
        <v>4.5</v>
      </c>
      <c r="E67" s="20">
        <v>0.4</v>
      </c>
      <c r="J67" s="5">
        <v>37043</v>
      </c>
      <c r="K67" s="20">
        <f t="shared" ref="K67:K130" si="3">(B67-$H$3)/($H$4)</f>
        <v>0.31718953442764114</v>
      </c>
      <c r="L67" s="20">
        <f t="shared" ref="L67:L130" si="4">(C67-$H$6)/($H$7)</f>
        <v>0.60278207109737258</v>
      </c>
      <c r="M67" s="20">
        <f t="shared" ref="M67:M130" si="5">(D67-$H$9)/($H$10)</f>
        <v>0.11290322580645164</v>
      </c>
      <c r="N67" s="20">
        <v>0.4</v>
      </c>
    </row>
    <row r="68" spans="1:14" x14ac:dyDescent="0.15">
      <c r="A68" s="5">
        <v>37073</v>
      </c>
      <c r="B68" s="4">
        <v>13209.7670636115</v>
      </c>
      <c r="C68" s="7">
        <v>3.77</v>
      </c>
      <c r="D68" s="10">
        <v>4.5999999999999996</v>
      </c>
      <c r="E68" s="20">
        <v>0.75</v>
      </c>
      <c r="J68" s="5">
        <v>37073</v>
      </c>
      <c r="K68" s="20">
        <f t="shared" si="3"/>
        <v>0.31164113153888451</v>
      </c>
      <c r="L68" s="20">
        <f t="shared" si="4"/>
        <v>0.57187017001545604</v>
      </c>
      <c r="M68" s="20">
        <f t="shared" si="5"/>
        <v>0.1290322580645161</v>
      </c>
      <c r="N68" s="20">
        <v>0.75</v>
      </c>
    </row>
    <row r="69" spans="1:14" x14ac:dyDescent="0.15">
      <c r="A69" s="5">
        <v>37104</v>
      </c>
      <c r="B69" s="4">
        <v>13357.954337287099</v>
      </c>
      <c r="C69" s="7">
        <v>3.65</v>
      </c>
      <c r="D69" s="10">
        <v>4.9000000000000004</v>
      </c>
      <c r="E69" s="20">
        <v>1</v>
      </c>
      <c r="J69" s="5">
        <v>37104</v>
      </c>
      <c r="K69" s="20">
        <f t="shared" si="3"/>
        <v>0.33070846010347182</v>
      </c>
      <c r="L69" s="20">
        <f t="shared" si="4"/>
        <v>0.55332302936630606</v>
      </c>
      <c r="M69" s="20">
        <f t="shared" si="5"/>
        <v>0.17741935483870977</v>
      </c>
      <c r="N69" s="20">
        <v>1</v>
      </c>
    </row>
    <row r="70" spans="1:14" x14ac:dyDescent="0.15">
      <c r="A70" s="5">
        <v>37135</v>
      </c>
      <c r="B70" s="4">
        <v>13166.636012783199</v>
      </c>
      <c r="C70" s="7">
        <v>3.07</v>
      </c>
      <c r="D70" s="10">
        <v>5</v>
      </c>
      <c r="E70" s="20">
        <v>0</v>
      </c>
      <c r="J70" s="5">
        <v>37135</v>
      </c>
      <c r="K70" s="20">
        <f t="shared" si="3"/>
        <v>0.30609143825496971</v>
      </c>
      <c r="L70" s="20">
        <f t="shared" si="4"/>
        <v>0.46367851622874806</v>
      </c>
      <c r="M70" s="20">
        <f t="shared" si="5"/>
        <v>0.19354838709677422</v>
      </c>
      <c r="N70" s="20">
        <v>0</v>
      </c>
    </row>
    <row r="71" spans="1:14" x14ac:dyDescent="0.15">
      <c r="A71" s="5">
        <v>37165</v>
      </c>
      <c r="B71" s="4">
        <v>13269.7009531149</v>
      </c>
      <c r="C71" s="7">
        <v>2.4900000000000002</v>
      </c>
      <c r="D71" s="10">
        <v>5.3</v>
      </c>
      <c r="E71" s="20">
        <v>1</v>
      </c>
      <c r="J71" s="5">
        <v>37165</v>
      </c>
      <c r="K71" s="20">
        <f t="shared" si="3"/>
        <v>0.31935285424603599</v>
      </c>
      <c r="L71" s="20">
        <f t="shared" si="4"/>
        <v>0.37403400309119017</v>
      </c>
      <c r="M71" s="20">
        <f t="shared" si="5"/>
        <v>0.24193548387096772</v>
      </c>
      <c r="N71" s="20">
        <v>1</v>
      </c>
    </row>
    <row r="72" spans="1:14" x14ac:dyDescent="0.15">
      <c r="A72" s="5">
        <v>37196</v>
      </c>
      <c r="B72" s="4">
        <v>13189.636457197899</v>
      </c>
      <c r="C72" s="7">
        <v>2.09</v>
      </c>
      <c r="D72" s="10">
        <v>5.5</v>
      </c>
      <c r="E72" s="20">
        <v>1</v>
      </c>
      <c r="J72" s="5">
        <v>37196</v>
      </c>
      <c r="K72" s="20">
        <f t="shared" si="3"/>
        <v>0.30905091662250256</v>
      </c>
      <c r="L72" s="20">
        <f t="shared" si="4"/>
        <v>0.31221020092735707</v>
      </c>
      <c r="M72" s="20">
        <f t="shared" si="5"/>
        <v>0.27419354838709681</v>
      </c>
      <c r="N72" s="20">
        <v>1</v>
      </c>
    </row>
    <row r="73" spans="1:14" x14ac:dyDescent="0.15">
      <c r="A73" s="5">
        <v>37226</v>
      </c>
      <c r="B73" s="4">
        <v>13383.524749595501</v>
      </c>
      <c r="C73" s="7">
        <v>1.82</v>
      </c>
      <c r="D73" s="10">
        <v>5.7</v>
      </c>
      <c r="E73" s="20">
        <v>0.75</v>
      </c>
      <c r="J73" s="5">
        <v>37226</v>
      </c>
      <c r="K73" s="20">
        <f t="shared" si="3"/>
        <v>0.33399861748961546</v>
      </c>
      <c r="L73" s="20">
        <f t="shared" si="4"/>
        <v>0.27047913446676974</v>
      </c>
      <c r="M73" s="20">
        <f t="shared" si="5"/>
        <v>0.30645161290322587</v>
      </c>
      <c r="N73" s="20">
        <v>0.75</v>
      </c>
    </row>
    <row r="74" spans="1:14" x14ac:dyDescent="0.15">
      <c r="A74" s="5">
        <v>37257</v>
      </c>
      <c r="B74" s="4">
        <v>13429.7079802309</v>
      </c>
      <c r="C74" s="7">
        <v>1.73</v>
      </c>
      <c r="D74" s="10">
        <v>5.7</v>
      </c>
      <c r="E74" s="20">
        <v>0.33333333333333331</v>
      </c>
      <c r="J74" s="5">
        <v>37257</v>
      </c>
      <c r="K74" s="20">
        <f t="shared" si="3"/>
        <v>0.33994103623352856</v>
      </c>
      <c r="L74" s="20">
        <f t="shared" si="4"/>
        <v>0.25656877897990726</v>
      </c>
      <c r="M74" s="20">
        <f t="shared" si="5"/>
        <v>0.30645161290322587</v>
      </c>
      <c r="N74" s="20">
        <v>0.33333333333333331</v>
      </c>
    </row>
    <row r="75" spans="1:14" x14ac:dyDescent="0.15">
      <c r="A75" s="5">
        <v>37288</v>
      </c>
      <c r="B75" s="4">
        <v>13348.107693136801</v>
      </c>
      <c r="C75" s="7">
        <v>1.74</v>
      </c>
      <c r="D75" s="10">
        <v>5.7</v>
      </c>
      <c r="E75" s="20">
        <v>0.5</v>
      </c>
      <c r="J75" s="5">
        <v>37288</v>
      </c>
      <c r="K75" s="20">
        <f t="shared" si="3"/>
        <v>0.32944148761241077</v>
      </c>
      <c r="L75" s="20">
        <f t="shared" si="4"/>
        <v>0.25811437403400311</v>
      </c>
      <c r="M75" s="20">
        <f t="shared" si="5"/>
        <v>0.30645161290322587</v>
      </c>
      <c r="N75" s="20">
        <v>0.5</v>
      </c>
    </row>
    <row r="76" spans="1:14" x14ac:dyDescent="0.15">
      <c r="A76" s="5">
        <v>37316</v>
      </c>
      <c r="B76" s="4">
        <v>13413.5471639801</v>
      </c>
      <c r="C76" s="7">
        <v>1.73</v>
      </c>
      <c r="D76" s="10">
        <v>5.7</v>
      </c>
      <c r="E76" s="20">
        <v>1</v>
      </c>
      <c r="J76" s="5">
        <v>37316</v>
      </c>
      <c r="K76" s="20">
        <f t="shared" si="3"/>
        <v>0.33786161614783017</v>
      </c>
      <c r="L76" s="20">
        <f t="shared" si="4"/>
        <v>0.25656877897990726</v>
      </c>
      <c r="M76" s="20">
        <f t="shared" si="5"/>
        <v>0.30645161290322587</v>
      </c>
      <c r="N76" s="20">
        <v>1</v>
      </c>
    </row>
    <row r="77" spans="1:14" x14ac:dyDescent="0.15">
      <c r="A77" s="5">
        <v>37347</v>
      </c>
      <c r="B77" s="4">
        <v>13460.9810567478</v>
      </c>
      <c r="C77" s="7">
        <v>1.75</v>
      </c>
      <c r="D77" s="10">
        <v>5.9</v>
      </c>
      <c r="E77" s="20">
        <v>1</v>
      </c>
      <c r="J77" s="5">
        <v>37347</v>
      </c>
      <c r="K77" s="20">
        <f t="shared" si="3"/>
        <v>0.34396495819648049</v>
      </c>
      <c r="L77" s="20">
        <f t="shared" si="4"/>
        <v>0.25965996908809891</v>
      </c>
      <c r="M77" s="20">
        <f t="shared" si="5"/>
        <v>0.33870967741935493</v>
      </c>
      <c r="N77" s="20">
        <v>1</v>
      </c>
    </row>
    <row r="78" spans="1:14" x14ac:dyDescent="0.15">
      <c r="A78" s="5">
        <v>37377</v>
      </c>
      <c r="B78" s="4">
        <v>13459.016577430601</v>
      </c>
      <c r="C78" s="7">
        <v>1.75</v>
      </c>
      <c r="D78" s="10">
        <v>5.8</v>
      </c>
      <c r="E78" s="20">
        <v>0.33333333333333331</v>
      </c>
      <c r="J78" s="5">
        <v>37377</v>
      </c>
      <c r="K78" s="20">
        <f t="shared" si="3"/>
        <v>0.34371218768744627</v>
      </c>
      <c r="L78" s="20">
        <f t="shared" si="4"/>
        <v>0.25965996908809891</v>
      </c>
      <c r="M78" s="20">
        <f t="shared" si="5"/>
        <v>0.32258064516129031</v>
      </c>
      <c r="N78" s="20">
        <v>0.33333333333333331</v>
      </c>
    </row>
    <row r="79" spans="1:14" x14ac:dyDescent="0.15">
      <c r="A79" s="5">
        <v>37408</v>
      </c>
      <c r="B79" s="4">
        <v>13514.791182831599</v>
      </c>
      <c r="C79" s="7">
        <v>1.75</v>
      </c>
      <c r="D79" s="10">
        <v>5.8</v>
      </c>
      <c r="E79" s="20">
        <v>1</v>
      </c>
      <c r="J79" s="5">
        <v>37408</v>
      </c>
      <c r="K79" s="20">
        <f t="shared" si="3"/>
        <v>0.3508887332865584</v>
      </c>
      <c r="L79" s="20">
        <f t="shared" si="4"/>
        <v>0.25965996908809891</v>
      </c>
      <c r="M79" s="20">
        <f t="shared" si="5"/>
        <v>0.32258064516129031</v>
      </c>
      <c r="N79" s="20">
        <v>1</v>
      </c>
    </row>
    <row r="80" spans="1:14" x14ac:dyDescent="0.15">
      <c r="A80" s="5">
        <v>37438</v>
      </c>
      <c r="B80" s="4">
        <v>13585.9989957203</v>
      </c>
      <c r="C80" s="7">
        <v>1.73</v>
      </c>
      <c r="D80" s="10">
        <v>5.8</v>
      </c>
      <c r="E80" s="20">
        <v>0.5</v>
      </c>
      <c r="J80" s="5">
        <v>37438</v>
      </c>
      <c r="K80" s="20">
        <f t="shared" si="3"/>
        <v>0.36005107719799834</v>
      </c>
      <c r="L80" s="20">
        <f t="shared" si="4"/>
        <v>0.25656877897990726</v>
      </c>
      <c r="M80" s="20">
        <f t="shared" si="5"/>
        <v>0.32258064516129031</v>
      </c>
      <c r="N80" s="20">
        <v>0.5</v>
      </c>
    </row>
    <row r="81" spans="1:14" x14ac:dyDescent="0.15">
      <c r="A81" s="5">
        <v>37469</v>
      </c>
      <c r="B81" s="4">
        <v>13503.607947337099</v>
      </c>
      <c r="C81" s="7">
        <v>1.74</v>
      </c>
      <c r="D81" s="10">
        <v>5.7</v>
      </c>
      <c r="E81" s="20">
        <v>0</v>
      </c>
      <c r="J81" s="5">
        <v>37469</v>
      </c>
      <c r="K81" s="20">
        <f t="shared" si="3"/>
        <v>0.34944978093727919</v>
      </c>
      <c r="L81" s="20">
        <f t="shared" si="4"/>
        <v>0.25811437403400311</v>
      </c>
      <c r="M81" s="20">
        <f t="shared" si="5"/>
        <v>0.30645161290322587</v>
      </c>
      <c r="N81" s="20">
        <v>0</v>
      </c>
    </row>
    <row r="82" spans="1:14" x14ac:dyDescent="0.15">
      <c r="A82" s="5">
        <v>37500</v>
      </c>
      <c r="B82" s="4">
        <v>13524.708760792</v>
      </c>
      <c r="C82" s="7">
        <v>1.75</v>
      </c>
      <c r="D82" s="10">
        <v>5.7</v>
      </c>
      <c r="E82" s="20">
        <v>0.75</v>
      </c>
      <c r="J82" s="5">
        <v>37500</v>
      </c>
      <c r="K82" s="20">
        <f t="shared" si="3"/>
        <v>0.35216483286545913</v>
      </c>
      <c r="L82" s="20">
        <f t="shared" si="4"/>
        <v>0.25965996908809891</v>
      </c>
      <c r="M82" s="20">
        <f t="shared" si="5"/>
        <v>0.30645161290322587</v>
      </c>
      <c r="N82" s="20">
        <v>0.75</v>
      </c>
    </row>
    <row r="83" spans="1:14" x14ac:dyDescent="0.15">
      <c r="A83" s="5">
        <v>37530</v>
      </c>
      <c r="B83" s="4">
        <v>13505.511720657099</v>
      </c>
      <c r="C83" s="7">
        <v>1.75</v>
      </c>
      <c r="D83" s="10">
        <v>5.7</v>
      </c>
      <c r="E83" s="20">
        <v>1</v>
      </c>
      <c r="J83" s="5">
        <v>37530</v>
      </c>
      <c r="K83" s="20">
        <f t="shared" si="3"/>
        <v>0.34969474037613357</v>
      </c>
      <c r="L83" s="20">
        <f t="shared" si="4"/>
        <v>0.25965996908809891</v>
      </c>
      <c r="M83" s="20">
        <f t="shared" si="5"/>
        <v>0.30645161290322587</v>
      </c>
      <c r="N83" s="20">
        <v>1</v>
      </c>
    </row>
    <row r="84" spans="1:14" x14ac:dyDescent="0.15">
      <c r="A84" s="5">
        <v>37561</v>
      </c>
      <c r="B84" s="4">
        <v>13544.1641291694</v>
      </c>
      <c r="C84" s="7">
        <v>1.34</v>
      </c>
      <c r="D84" s="10">
        <v>5.9</v>
      </c>
      <c r="E84" s="20">
        <v>0.8</v>
      </c>
      <c r="J84" s="5">
        <v>37561</v>
      </c>
      <c r="K84" s="20">
        <f t="shared" si="3"/>
        <v>0.35466816457536721</v>
      </c>
      <c r="L84" s="20">
        <f t="shared" si="4"/>
        <v>0.19629057187017002</v>
      </c>
      <c r="M84" s="20">
        <f t="shared" si="5"/>
        <v>0.33870967741935493</v>
      </c>
      <c r="N84" s="20">
        <v>0.8</v>
      </c>
    </row>
    <row r="85" spans="1:14" x14ac:dyDescent="0.15">
      <c r="A85" s="5">
        <v>37591</v>
      </c>
      <c r="B85" s="4">
        <v>13627.3261505967</v>
      </c>
      <c r="C85" s="7">
        <v>1.24</v>
      </c>
      <c r="D85" s="10">
        <v>6</v>
      </c>
      <c r="E85" s="20">
        <v>1</v>
      </c>
      <c r="J85" s="5">
        <v>37591</v>
      </c>
      <c r="K85" s="20">
        <f t="shared" si="3"/>
        <v>0.36536866231258069</v>
      </c>
      <c r="L85" s="20">
        <f t="shared" si="4"/>
        <v>0.18083462132921174</v>
      </c>
      <c r="M85" s="20">
        <f t="shared" si="5"/>
        <v>0.35483870967741937</v>
      </c>
      <c r="N85" s="20">
        <v>1</v>
      </c>
    </row>
    <row r="86" spans="1:14" x14ac:dyDescent="0.15">
      <c r="A86" s="5">
        <v>37622</v>
      </c>
      <c r="B86" s="4">
        <v>13609.625588059</v>
      </c>
      <c r="C86" s="7">
        <v>1.24</v>
      </c>
      <c r="D86" s="10">
        <v>5.8</v>
      </c>
      <c r="E86" s="20">
        <v>0.5</v>
      </c>
      <c r="J86" s="5">
        <v>37622</v>
      </c>
      <c r="K86" s="20">
        <f t="shared" si="3"/>
        <v>0.36309112232339652</v>
      </c>
      <c r="L86" s="20">
        <f t="shared" si="4"/>
        <v>0.18083462132921174</v>
      </c>
      <c r="M86" s="20">
        <f t="shared" si="5"/>
        <v>0.32258064516129031</v>
      </c>
      <c r="N86" s="20">
        <v>0.5</v>
      </c>
    </row>
    <row r="87" spans="1:14" x14ac:dyDescent="0.15">
      <c r="A87" s="5">
        <v>37653</v>
      </c>
      <c r="B87" s="4">
        <v>13675.623766582101</v>
      </c>
      <c r="C87" s="7">
        <v>1.26</v>
      </c>
      <c r="D87" s="10">
        <v>5.9</v>
      </c>
      <c r="E87" s="20">
        <v>1</v>
      </c>
      <c r="J87" s="5">
        <v>37653</v>
      </c>
      <c r="K87" s="20">
        <f t="shared" si="3"/>
        <v>0.37158314004766529</v>
      </c>
      <c r="L87" s="20">
        <f t="shared" si="4"/>
        <v>0.18392581143740339</v>
      </c>
      <c r="M87" s="20">
        <f t="shared" si="5"/>
        <v>0.33870967741935493</v>
      </c>
      <c r="N87" s="20">
        <v>1</v>
      </c>
    </row>
    <row r="88" spans="1:14" x14ac:dyDescent="0.15">
      <c r="A88" s="5">
        <v>37681</v>
      </c>
      <c r="B88" s="4">
        <v>13617.7153477223</v>
      </c>
      <c r="C88" s="7">
        <v>1.25</v>
      </c>
      <c r="D88" s="10">
        <v>5.9</v>
      </c>
      <c r="E88" s="20">
        <v>1</v>
      </c>
      <c r="J88" s="5">
        <v>37681</v>
      </c>
      <c r="K88" s="20">
        <f t="shared" si="3"/>
        <v>0.36413203563317481</v>
      </c>
      <c r="L88" s="20">
        <f t="shared" si="4"/>
        <v>0.18238021638330756</v>
      </c>
      <c r="M88" s="20">
        <f t="shared" si="5"/>
        <v>0.33870967741935493</v>
      </c>
      <c r="N88" s="20">
        <v>1</v>
      </c>
    </row>
    <row r="89" spans="1:14" x14ac:dyDescent="0.15">
      <c r="A89" s="5">
        <v>37712</v>
      </c>
      <c r="B89" s="4">
        <v>13689.858318005599</v>
      </c>
      <c r="C89" s="7">
        <v>1.26</v>
      </c>
      <c r="D89" s="10">
        <v>6</v>
      </c>
      <c r="E89" s="20">
        <v>0</v>
      </c>
      <c r="J89" s="5">
        <v>37712</v>
      </c>
      <c r="K89" s="20">
        <f t="shared" si="3"/>
        <v>0.37341470670132759</v>
      </c>
      <c r="L89" s="20">
        <f t="shared" si="4"/>
        <v>0.18392581143740339</v>
      </c>
      <c r="M89" s="20">
        <f t="shared" si="5"/>
        <v>0.35483870967741937</v>
      </c>
      <c r="N89" s="20">
        <v>0</v>
      </c>
    </row>
    <row r="90" spans="1:14" x14ac:dyDescent="0.15">
      <c r="A90" s="5">
        <v>37742</v>
      </c>
      <c r="B90" s="4">
        <v>13696.081532968499</v>
      </c>
      <c r="C90" s="7">
        <v>1.26</v>
      </c>
      <c r="D90" s="10">
        <v>6.1</v>
      </c>
      <c r="E90" s="20">
        <v>0</v>
      </c>
      <c r="J90" s="5">
        <v>37742</v>
      </c>
      <c r="K90" s="20">
        <f t="shared" si="3"/>
        <v>0.37421545079683899</v>
      </c>
      <c r="L90" s="20">
        <f t="shared" si="4"/>
        <v>0.18392581143740339</v>
      </c>
      <c r="M90" s="20">
        <f t="shared" si="5"/>
        <v>0.37096774193548382</v>
      </c>
      <c r="N90" s="20">
        <v>0</v>
      </c>
    </row>
    <row r="91" spans="1:14" x14ac:dyDescent="0.15">
      <c r="A91" s="5">
        <v>37773</v>
      </c>
      <c r="B91" s="4">
        <v>13869.297851605899</v>
      </c>
      <c r="C91" s="7">
        <v>1.22</v>
      </c>
      <c r="D91" s="10">
        <v>6.3</v>
      </c>
      <c r="E91" s="20">
        <v>1</v>
      </c>
      <c r="J91" s="5">
        <v>37773</v>
      </c>
      <c r="K91" s="20">
        <f t="shared" si="3"/>
        <v>0.39650327874782582</v>
      </c>
      <c r="L91" s="20">
        <f t="shared" si="4"/>
        <v>0.1777434312210201</v>
      </c>
      <c r="M91" s="20">
        <f t="shared" si="5"/>
        <v>0.40322580645161288</v>
      </c>
      <c r="N91" s="20">
        <v>1</v>
      </c>
    </row>
    <row r="92" spans="1:14" x14ac:dyDescent="0.15">
      <c r="A92" s="5">
        <v>37803</v>
      </c>
      <c r="B92" s="4">
        <v>13907.063985610301</v>
      </c>
      <c r="C92" s="7">
        <v>1.01</v>
      </c>
      <c r="D92" s="10">
        <v>6.2</v>
      </c>
      <c r="E92" s="20">
        <v>0.75</v>
      </c>
      <c r="J92" s="5">
        <v>37803</v>
      </c>
      <c r="K92" s="20">
        <f t="shared" si="3"/>
        <v>0.4013626655751491</v>
      </c>
      <c r="L92" s="20">
        <f t="shared" si="4"/>
        <v>0.14528593508500773</v>
      </c>
      <c r="M92" s="20">
        <f t="shared" si="5"/>
        <v>0.38709677419354843</v>
      </c>
      <c r="N92" s="20">
        <v>0.75</v>
      </c>
    </row>
    <row r="93" spans="1:14" x14ac:dyDescent="0.15">
      <c r="A93" s="5">
        <v>37834</v>
      </c>
      <c r="B93" s="4">
        <v>13984.668687265999</v>
      </c>
      <c r="C93" s="7">
        <v>1.03</v>
      </c>
      <c r="D93" s="10">
        <v>6.1</v>
      </c>
      <c r="E93" s="20">
        <v>1</v>
      </c>
      <c r="J93" s="5">
        <v>37834</v>
      </c>
      <c r="K93" s="20">
        <f t="shared" si="3"/>
        <v>0.41134810027492807</v>
      </c>
      <c r="L93" s="20">
        <f t="shared" si="4"/>
        <v>0.14837712519319937</v>
      </c>
      <c r="M93" s="20">
        <f t="shared" si="5"/>
        <v>0.37096774193548382</v>
      </c>
      <c r="N93" s="20">
        <v>1</v>
      </c>
    </row>
    <row r="94" spans="1:14" x14ac:dyDescent="0.15">
      <c r="A94" s="5">
        <v>37865</v>
      </c>
      <c r="B94" s="4">
        <v>14064.154652032301</v>
      </c>
      <c r="C94" s="7">
        <v>1.01</v>
      </c>
      <c r="D94" s="10">
        <v>6.1</v>
      </c>
      <c r="E94" s="20">
        <v>1</v>
      </c>
      <c r="J94" s="5">
        <v>37865</v>
      </c>
      <c r="K94" s="20">
        <f t="shared" si="3"/>
        <v>0.42157559801397204</v>
      </c>
      <c r="L94" s="20">
        <f t="shared" si="4"/>
        <v>0.14528593508500773</v>
      </c>
      <c r="M94" s="20">
        <f t="shared" si="5"/>
        <v>0.37096774193548382</v>
      </c>
      <c r="N94" s="20">
        <v>1</v>
      </c>
    </row>
    <row r="95" spans="1:14" x14ac:dyDescent="0.15">
      <c r="A95" s="5">
        <v>37895</v>
      </c>
      <c r="B95" s="4">
        <v>14079.6324328674</v>
      </c>
      <c r="C95" s="7">
        <v>1.01</v>
      </c>
      <c r="D95" s="10">
        <v>6</v>
      </c>
      <c r="E95" s="20">
        <v>1</v>
      </c>
      <c r="J95" s="5">
        <v>37895</v>
      </c>
      <c r="K95" s="20">
        <f t="shared" si="3"/>
        <v>0.42356713160058462</v>
      </c>
      <c r="L95" s="20">
        <f t="shared" si="4"/>
        <v>0.14528593508500773</v>
      </c>
      <c r="M95" s="20">
        <f t="shared" si="5"/>
        <v>0.35483870967741937</v>
      </c>
      <c r="N95" s="20">
        <v>1</v>
      </c>
    </row>
    <row r="96" spans="1:14" x14ac:dyDescent="0.15">
      <c r="A96" s="5">
        <v>37926</v>
      </c>
      <c r="B96" s="4">
        <v>14159.1855515139</v>
      </c>
      <c r="C96" s="7">
        <v>1</v>
      </c>
      <c r="D96" s="10">
        <v>5.8</v>
      </c>
      <c r="E96" s="20">
        <v>0.66666666666666663</v>
      </c>
      <c r="J96" s="5">
        <v>37926</v>
      </c>
      <c r="K96" s="20">
        <f t="shared" si="3"/>
        <v>0.43380327006204938</v>
      </c>
      <c r="L96" s="20">
        <f t="shared" si="4"/>
        <v>0.14374034003091191</v>
      </c>
      <c r="M96" s="20">
        <f t="shared" si="5"/>
        <v>0.32258064516129031</v>
      </c>
      <c r="N96" s="20">
        <v>0.66666666666666663</v>
      </c>
    </row>
    <row r="97" spans="1:14" x14ac:dyDescent="0.15">
      <c r="A97" s="5">
        <v>37956</v>
      </c>
      <c r="B97" s="4">
        <v>14198.701959202401</v>
      </c>
      <c r="C97" s="7">
        <v>0.98</v>
      </c>
      <c r="D97" s="10">
        <v>5.7</v>
      </c>
      <c r="E97" s="20">
        <v>1</v>
      </c>
      <c r="J97" s="5">
        <v>37956</v>
      </c>
      <c r="K97" s="20">
        <f t="shared" si="3"/>
        <v>0.43888786545543168</v>
      </c>
      <c r="L97" s="20">
        <f t="shared" si="4"/>
        <v>0.14064914992272023</v>
      </c>
      <c r="M97" s="20">
        <f t="shared" si="5"/>
        <v>0.30645161290322587</v>
      </c>
      <c r="N97" s="20">
        <v>1</v>
      </c>
    </row>
    <row r="98" spans="1:14" x14ac:dyDescent="0.15">
      <c r="A98" s="5">
        <v>37987</v>
      </c>
      <c r="B98" s="4">
        <v>14113.677748235001</v>
      </c>
      <c r="C98" s="7">
        <v>1</v>
      </c>
      <c r="D98" s="10">
        <v>5.7</v>
      </c>
      <c r="E98" s="20">
        <v>1</v>
      </c>
      <c r="J98" s="5">
        <v>37987</v>
      </c>
      <c r="K98" s="20">
        <f t="shared" si="3"/>
        <v>0.42794775888454506</v>
      </c>
      <c r="L98" s="20">
        <f t="shared" si="4"/>
        <v>0.14374034003091191</v>
      </c>
      <c r="M98" s="20">
        <f t="shared" si="5"/>
        <v>0.30645161290322587</v>
      </c>
      <c r="N98" s="20">
        <v>1</v>
      </c>
    </row>
    <row r="99" spans="1:14" x14ac:dyDescent="0.15">
      <c r="A99" s="5">
        <v>38018</v>
      </c>
      <c r="B99" s="4">
        <v>14234.545125845099</v>
      </c>
      <c r="C99" s="7">
        <v>1.01</v>
      </c>
      <c r="D99" s="10">
        <v>5.6</v>
      </c>
      <c r="E99" s="20">
        <v>0.66666666666666663</v>
      </c>
      <c r="J99" s="5">
        <v>38018</v>
      </c>
      <c r="K99" s="20">
        <f t="shared" si="3"/>
        <v>0.44349982313722097</v>
      </c>
      <c r="L99" s="20">
        <f t="shared" si="4"/>
        <v>0.14528593508500773</v>
      </c>
      <c r="M99" s="20">
        <f t="shared" si="5"/>
        <v>0.29032258064516125</v>
      </c>
      <c r="N99" s="20">
        <v>0.66666666666666663</v>
      </c>
    </row>
    <row r="100" spans="1:14" x14ac:dyDescent="0.15">
      <c r="A100" s="5">
        <v>38047</v>
      </c>
      <c r="B100" s="4">
        <v>14315.740141341499</v>
      </c>
      <c r="C100" s="7">
        <v>1</v>
      </c>
      <c r="D100" s="10">
        <v>5.8</v>
      </c>
      <c r="E100" s="20">
        <v>0.33333333333333331</v>
      </c>
      <c r="J100" s="5">
        <v>38047</v>
      </c>
      <c r="K100" s="20">
        <f t="shared" si="3"/>
        <v>0.45394722526478665</v>
      </c>
      <c r="L100" s="20">
        <f t="shared" si="4"/>
        <v>0.14374034003091191</v>
      </c>
      <c r="M100" s="20">
        <f t="shared" si="5"/>
        <v>0.32258064516129031</v>
      </c>
      <c r="N100" s="20">
        <v>0.33333333333333331</v>
      </c>
    </row>
    <row r="101" spans="1:14" x14ac:dyDescent="0.15">
      <c r="A101" s="5">
        <v>38078</v>
      </c>
      <c r="B101" s="4">
        <v>14269.4222910884</v>
      </c>
      <c r="C101" s="7">
        <v>1</v>
      </c>
      <c r="D101" s="10">
        <v>5.6</v>
      </c>
      <c r="E101" s="20">
        <v>0.5</v>
      </c>
      <c r="J101" s="5">
        <v>38078</v>
      </c>
      <c r="K101" s="20">
        <f t="shared" si="3"/>
        <v>0.44798748494920099</v>
      </c>
      <c r="L101" s="20">
        <f t="shared" si="4"/>
        <v>0.14374034003091191</v>
      </c>
      <c r="M101" s="20">
        <f t="shared" si="5"/>
        <v>0.29032258064516125</v>
      </c>
      <c r="N101" s="20">
        <v>0.5</v>
      </c>
    </row>
    <row r="102" spans="1:14" x14ac:dyDescent="0.15">
      <c r="A102" s="5">
        <v>38108</v>
      </c>
      <c r="B102" s="4">
        <v>14405.3395431307</v>
      </c>
      <c r="C102" s="7">
        <v>1</v>
      </c>
      <c r="D102" s="10">
        <v>5.6</v>
      </c>
      <c r="E102" s="20">
        <v>0.66666666666666663</v>
      </c>
      <c r="J102" s="5">
        <v>38108</v>
      </c>
      <c r="K102" s="20">
        <f t="shared" si="3"/>
        <v>0.46547602386354564</v>
      </c>
      <c r="L102" s="20">
        <f t="shared" si="4"/>
        <v>0.14374034003091191</v>
      </c>
      <c r="M102" s="20">
        <f t="shared" si="5"/>
        <v>0.29032258064516125</v>
      </c>
      <c r="N102" s="20">
        <v>0.66666666666666663</v>
      </c>
    </row>
    <row r="103" spans="1:14" x14ac:dyDescent="0.15">
      <c r="A103" s="5">
        <v>38139</v>
      </c>
      <c r="B103" s="4">
        <v>14314.412218408101</v>
      </c>
      <c r="C103" s="7">
        <v>1.03</v>
      </c>
      <c r="D103" s="10">
        <v>5.6</v>
      </c>
      <c r="E103" s="20">
        <v>1</v>
      </c>
      <c r="J103" s="5">
        <v>38139</v>
      </c>
      <c r="K103" s="20">
        <f t="shared" si="3"/>
        <v>0.45377636077520173</v>
      </c>
      <c r="L103" s="20">
        <f t="shared" si="4"/>
        <v>0.14837712519319937</v>
      </c>
      <c r="M103" s="20">
        <f t="shared" si="5"/>
        <v>0.29032258064516125</v>
      </c>
      <c r="N103" s="20">
        <v>1</v>
      </c>
    </row>
    <row r="104" spans="1:14" x14ac:dyDescent="0.15">
      <c r="A104" s="5">
        <v>38169</v>
      </c>
      <c r="B104" s="4">
        <v>14434.885277734</v>
      </c>
      <c r="C104" s="7">
        <v>1.26</v>
      </c>
      <c r="D104" s="10">
        <v>5.5</v>
      </c>
      <c r="E104" s="20">
        <v>0.88888888888888884</v>
      </c>
      <c r="J104" s="5">
        <v>38169</v>
      </c>
      <c r="K104" s="20">
        <f t="shared" si="3"/>
        <v>0.46927768790249996</v>
      </c>
      <c r="L104" s="20">
        <f t="shared" si="4"/>
        <v>0.18392581143740339</v>
      </c>
      <c r="M104" s="20">
        <f t="shared" si="5"/>
        <v>0.27419354838709681</v>
      </c>
      <c r="N104" s="20">
        <v>0.88888888888888884</v>
      </c>
    </row>
    <row r="105" spans="1:14" x14ac:dyDescent="0.15">
      <c r="A105" s="5">
        <v>38200</v>
      </c>
      <c r="B105" s="4">
        <v>14472.3372529239</v>
      </c>
      <c r="C105" s="7">
        <v>1.43</v>
      </c>
      <c r="D105" s="10">
        <v>5.4</v>
      </c>
      <c r="E105" s="20">
        <v>1</v>
      </c>
      <c r="J105" s="5">
        <v>38200</v>
      </c>
      <c r="K105" s="20">
        <f t="shared" si="3"/>
        <v>0.4740966517623918</v>
      </c>
      <c r="L105" s="20">
        <f t="shared" si="4"/>
        <v>0.21020092735703244</v>
      </c>
      <c r="M105" s="20">
        <f t="shared" si="5"/>
        <v>0.25806451612903236</v>
      </c>
      <c r="N105" s="20">
        <v>1</v>
      </c>
    </row>
    <row r="106" spans="1:14" x14ac:dyDescent="0.15">
      <c r="A106" s="5">
        <v>38231</v>
      </c>
      <c r="B106" s="4">
        <v>14488.361319101399</v>
      </c>
      <c r="C106" s="7">
        <v>1.61</v>
      </c>
      <c r="D106" s="10">
        <v>5.4</v>
      </c>
      <c r="E106" s="20">
        <v>0.66666666666666663</v>
      </c>
      <c r="J106" s="5">
        <v>38231</v>
      </c>
      <c r="K106" s="20">
        <f t="shared" si="3"/>
        <v>0.47615847614965945</v>
      </c>
      <c r="L106" s="20">
        <f t="shared" si="4"/>
        <v>0.23802163833075735</v>
      </c>
      <c r="M106" s="20">
        <f t="shared" si="5"/>
        <v>0.25806451612903236</v>
      </c>
      <c r="N106" s="20">
        <v>0.66666666666666663</v>
      </c>
    </row>
    <row r="107" spans="1:14" x14ac:dyDescent="0.15">
      <c r="A107" s="5">
        <v>38261</v>
      </c>
      <c r="B107" s="4">
        <v>14585.1215868605</v>
      </c>
      <c r="C107" s="7">
        <v>1.76</v>
      </c>
      <c r="D107" s="10">
        <v>5.5</v>
      </c>
      <c r="E107" s="20">
        <v>1</v>
      </c>
      <c r="J107" s="5">
        <v>38261</v>
      </c>
      <c r="K107" s="20">
        <f t="shared" si="3"/>
        <v>0.4886086668549629</v>
      </c>
      <c r="L107" s="20">
        <f t="shared" si="4"/>
        <v>0.26120556414219476</v>
      </c>
      <c r="M107" s="20">
        <f t="shared" si="5"/>
        <v>0.27419354838709681</v>
      </c>
      <c r="N107" s="20">
        <v>1</v>
      </c>
    </row>
    <row r="108" spans="1:14" x14ac:dyDescent="0.15">
      <c r="A108" s="5">
        <v>38292</v>
      </c>
      <c r="B108" s="4">
        <v>14593.3588188585</v>
      </c>
      <c r="C108" s="7">
        <v>1.93</v>
      </c>
      <c r="D108" s="10">
        <v>5.4</v>
      </c>
      <c r="E108" s="20">
        <v>0.6</v>
      </c>
      <c r="J108" s="5">
        <v>38292</v>
      </c>
      <c r="K108" s="20">
        <f t="shared" si="3"/>
        <v>0.48966855550176019</v>
      </c>
      <c r="L108" s="20">
        <f t="shared" si="4"/>
        <v>0.28748068006182381</v>
      </c>
      <c r="M108" s="20">
        <f t="shared" si="5"/>
        <v>0.25806451612903236</v>
      </c>
      <c r="N108" s="20">
        <v>0.6</v>
      </c>
    </row>
    <row r="109" spans="1:14" x14ac:dyDescent="0.15">
      <c r="A109" s="5">
        <v>38322</v>
      </c>
      <c r="B109" s="4">
        <v>14651.776786751199</v>
      </c>
      <c r="C109" s="7">
        <v>2.16</v>
      </c>
      <c r="D109" s="10">
        <v>5.4</v>
      </c>
      <c r="E109" s="20">
        <v>0.33333333333333331</v>
      </c>
      <c r="J109" s="5">
        <v>38322</v>
      </c>
      <c r="K109" s="20">
        <f t="shared" si="3"/>
        <v>0.49718522383809804</v>
      </c>
      <c r="L109" s="20">
        <f t="shared" si="4"/>
        <v>0.32302936630602785</v>
      </c>
      <c r="M109" s="20">
        <f t="shared" si="5"/>
        <v>0.25806451612903236</v>
      </c>
      <c r="N109" s="20">
        <v>0.33333333333333331</v>
      </c>
    </row>
    <row r="110" spans="1:14" x14ac:dyDescent="0.15">
      <c r="A110" s="5">
        <v>38353</v>
      </c>
      <c r="B110" s="4">
        <v>14780.745655062299</v>
      </c>
      <c r="C110" s="7">
        <v>2.2799999999999998</v>
      </c>
      <c r="D110" s="10">
        <v>5.3</v>
      </c>
      <c r="E110" s="20">
        <v>0.8</v>
      </c>
      <c r="J110" s="5">
        <v>38353</v>
      </c>
      <c r="K110" s="20">
        <f t="shared" si="3"/>
        <v>0.51377971083887786</v>
      </c>
      <c r="L110" s="20">
        <f t="shared" si="4"/>
        <v>0.34157650695517777</v>
      </c>
      <c r="M110" s="20">
        <f t="shared" si="5"/>
        <v>0.24193548387096772</v>
      </c>
      <c r="N110" s="20">
        <v>0.8</v>
      </c>
    </row>
    <row r="111" spans="1:14" x14ac:dyDescent="0.15">
      <c r="A111" s="5">
        <v>38384</v>
      </c>
      <c r="B111" s="4">
        <v>14752.885054083299</v>
      </c>
      <c r="C111" s="7">
        <v>2.5</v>
      </c>
      <c r="D111" s="10">
        <v>5.4</v>
      </c>
      <c r="E111" s="20">
        <v>0.125</v>
      </c>
      <c r="J111" s="5">
        <v>38384</v>
      </c>
      <c r="K111" s="20">
        <f t="shared" si="3"/>
        <v>0.5101948737628117</v>
      </c>
      <c r="L111" s="20">
        <f t="shared" si="4"/>
        <v>0.37557959814528596</v>
      </c>
      <c r="M111" s="20">
        <f t="shared" si="5"/>
        <v>0.25806451612903236</v>
      </c>
      <c r="N111" s="20">
        <v>0.125</v>
      </c>
    </row>
    <row r="112" spans="1:14" x14ac:dyDescent="0.15">
      <c r="A112" s="5">
        <v>38412</v>
      </c>
      <c r="B112" s="4">
        <v>14781.8191422358</v>
      </c>
      <c r="C112" s="7">
        <v>2.63</v>
      </c>
      <c r="D112" s="10">
        <v>5.2</v>
      </c>
      <c r="E112" s="20">
        <v>0.5</v>
      </c>
      <c r="J112" s="5">
        <v>38412</v>
      </c>
      <c r="K112" s="20">
        <f t="shared" si="3"/>
        <v>0.51391783695550919</v>
      </c>
      <c r="L112" s="20">
        <f t="shared" si="4"/>
        <v>0.39567233384853173</v>
      </c>
      <c r="M112" s="20">
        <f t="shared" si="5"/>
        <v>0.22580645161290328</v>
      </c>
      <c r="N112" s="20">
        <v>0.5</v>
      </c>
    </row>
    <row r="113" spans="1:14" x14ac:dyDescent="0.15">
      <c r="A113" s="5">
        <v>38443</v>
      </c>
      <c r="B113" s="4">
        <v>14806.339662935099</v>
      </c>
      <c r="C113" s="7">
        <v>2.79</v>
      </c>
      <c r="D113" s="10">
        <v>5.2</v>
      </c>
      <c r="E113" s="20">
        <v>1</v>
      </c>
      <c r="J113" s="5">
        <v>38443</v>
      </c>
      <c r="K113" s="20">
        <f t="shared" si="3"/>
        <v>0.51707290427776675</v>
      </c>
      <c r="L113" s="20">
        <f t="shared" si="4"/>
        <v>0.42040185471406494</v>
      </c>
      <c r="M113" s="20">
        <f t="shared" si="5"/>
        <v>0.22580645161290328</v>
      </c>
      <c r="N113" s="20">
        <v>1</v>
      </c>
    </row>
    <row r="114" spans="1:14" x14ac:dyDescent="0.15">
      <c r="A114" s="5">
        <v>38473</v>
      </c>
      <c r="B114" s="4">
        <v>14781.2220992068</v>
      </c>
      <c r="C114" s="7">
        <v>3</v>
      </c>
      <c r="D114" s="10">
        <v>5.0999999999999996</v>
      </c>
      <c r="E114" s="20">
        <v>0.66666666666666663</v>
      </c>
      <c r="J114" s="5">
        <v>38473</v>
      </c>
      <c r="K114" s="20">
        <f t="shared" si="3"/>
        <v>0.51384101513863678</v>
      </c>
      <c r="L114" s="20">
        <f t="shared" si="4"/>
        <v>0.45285935085007734</v>
      </c>
      <c r="M114" s="20">
        <f t="shared" si="5"/>
        <v>0.20967741935483866</v>
      </c>
      <c r="N114" s="20">
        <v>0.66666666666666663</v>
      </c>
    </row>
    <row r="115" spans="1:14" x14ac:dyDescent="0.15">
      <c r="A115" s="5">
        <v>38504</v>
      </c>
      <c r="B115" s="4">
        <v>14932.290450459501</v>
      </c>
      <c r="C115" s="7">
        <v>3.04</v>
      </c>
      <c r="D115" s="10">
        <v>5</v>
      </c>
      <c r="E115" s="20">
        <v>0.8571428571428571</v>
      </c>
      <c r="J115" s="5">
        <v>38504</v>
      </c>
      <c r="K115" s="20">
        <f t="shared" si="3"/>
        <v>0.53327905335608483</v>
      </c>
      <c r="L115" s="20">
        <f t="shared" si="4"/>
        <v>0.45904173106646062</v>
      </c>
      <c r="M115" s="20">
        <f t="shared" si="5"/>
        <v>0.19354838709677422</v>
      </c>
      <c r="N115" s="20">
        <v>0.8571428571428571</v>
      </c>
    </row>
    <row r="116" spans="1:14" x14ac:dyDescent="0.15">
      <c r="A116" s="5">
        <v>38534</v>
      </c>
      <c r="B116" s="4">
        <v>14954.2408209725</v>
      </c>
      <c r="C116" s="7">
        <v>3.26</v>
      </c>
      <c r="D116" s="10">
        <v>5</v>
      </c>
      <c r="E116" s="20">
        <v>0.6</v>
      </c>
      <c r="J116" s="5">
        <v>38534</v>
      </c>
      <c r="K116" s="20">
        <f t="shared" si="3"/>
        <v>0.53610341820405427</v>
      </c>
      <c r="L116" s="20">
        <f t="shared" si="4"/>
        <v>0.49304482225656882</v>
      </c>
      <c r="M116" s="20">
        <f t="shared" si="5"/>
        <v>0.19354838709677422</v>
      </c>
      <c r="N116" s="20">
        <v>0.6</v>
      </c>
    </row>
    <row r="117" spans="1:14" x14ac:dyDescent="0.15">
      <c r="A117" s="5">
        <v>38565</v>
      </c>
      <c r="B117" s="4">
        <v>14998.5324236136</v>
      </c>
      <c r="C117" s="7">
        <v>3.5</v>
      </c>
      <c r="D117" s="10">
        <v>4.9000000000000004</v>
      </c>
      <c r="E117" s="20">
        <v>0.625</v>
      </c>
      <c r="J117" s="5">
        <v>38565</v>
      </c>
      <c r="K117" s="20">
        <f t="shared" si="3"/>
        <v>0.54180244025407698</v>
      </c>
      <c r="L117" s="20">
        <f t="shared" si="4"/>
        <v>0.53013910355486871</v>
      </c>
      <c r="M117" s="20">
        <f t="shared" si="5"/>
        <v>0.17741935483870977</v>
      </c>
      <c r="N117" s="20">
        <v>0.625</v>
      </c>
    </row>
    <row r="118" spans="1:14" x14ac:dyDescent="0.15">
      <c r="A118" s="5">
        <v>38596</v>
      </c>
      <c r="B118" s="4">
        <v>14963.9269745689</v>
      </c>
      <c r="C118" s="7">
        <v>3.62</v>
      </c>
      <c r="D118" s="10">
        <v>5</v>
      </c>
      <c r="E118" s="20">
        <v>0.5</v>
      </c>
      <c r="J118" s="5">
        <v>38596</v>
      </c>
      <c r="K118" s="20">
        <f t="shared" si="3"/>
        <v>0.53734974029750149</v>
      </c>
      <c r="L118" s="20">
        <f t="shared" si="4"/>
        <v>0.54868624420401857</v>
      </c>
      <c r="M118" s="20">
        <f t="shared" si="5"/>
        <v>0.19354838709677422</v>
      </c>
      <c r="N118" s="20">
        <v>0.5</v>
      </c>
    </row>
    <row r="119" spans="1:14" x14ac:dyDescent="0.15">
      <c r="A119" s="5">
        <v>38626</v>
      </c>
      <c r="B119" s="4">
        <v>14986.6807637335</v>
      </c>
      <c r="C119" s="7">
        <v>3.78</v>
      </c>
      <c r="D119" s="10">
        <v>5</v>
      </c>
      <c r="E119" s="20">
        <v>0.5</v>
      </c>
      <c r="J119" s="5">
        <v>38626</v>
      </c>
      <c r="K119" s="20">
        <f t="shared" si="3"/>
        <v>0.54027748141406018</v>
      </c>
      <c r="L119" s="20">
        <f t="shared" si="4"/>
        <v>0.57341576506955183</v>
      </c>
      <c r="M119" s="20">
        <f t="shared" si="5"/>
        <v>0.19354838709677422</v>
      </c>
      <c r="N119" s="20">
        <v>0.5</v>
      </c>
    </row>
    <row r="120" spans="1:14" x14ac:dyDescent="0.15">
      <c r="A120" s="5">
        <v>38657</v>
      </c>
      <c r="B120" s="4">
        <v>15025.725019066</v>
      </c>
      <c r="C120" s="7">
        <v>4</v>
      </c>
      <c r="D120" s="10">
        <v>5</v>
      </c>
      <c r="E120" s="20">
        <v>0.625</v>
      </c>
      <c r="J120" s="5">
        <v>38657</v>
      </c>
      <c r="K120" s="20">
        <f t="shared" si="3"/>
        <v>0.54530132473419668</v>
      </c>
      <c r="L120" s="20">
        <f t="shared" si="4"/>
        <v>0.60741885625965997</v>
      </c>
      <c r="M120" s="20">
        <f t="shared" si="5"/>
        <v>0.19354838709677422</v>
      </c>
      <c r="N120" s="20">
        <v>0.625</v>
      </c>
    </row>
    <row r="121" spans="1:14" x14ac:dyDescent="0.15">
      <c r="A121" s="5">
        <v>38687</v>
      </c>
      <c r="B121" s="4">
        <v>15187.8420991773</v>
      </c>
      <c r="C121" s="7">
        <v>4.16</v>
      </c>
      <c r="D121" s="10">
        <v>4.9000000000000004</v>
      </c>
      <c r="E121" s="20">
        <v>0.5</v>
      </c>
      <c r="J121" s="5">
        <v>38687</v>
      </c>
      <c r="K121" s="20">
        <f t="shared" si="3"/>
        <v>0.56616100826667459</v>
      </c>
      <c r="L121" s="20">
        <f t="shared" si="4"/>
        <v>0.63214837712519323</v>
      </c>
      <c r="M121" s="20">
        <f t="shared" si="5"/>
        <v>0.17741935483870977</v>
      </c>
      <c r="N121" s="20">
        <v>0.5</v>
      </c>
    </row>
    <row r="122" spans="1:14" x14ac:dyDescent="0.15">
      <c r="A122" s="5">
        <v>38718</v>
      </c>
      <c r="B122" s="4">
        <v>15234.019662724901</v>
      </c>
      <c r="C122" s="7">
        <v>4.29</v>
      </c>
      <c r="D122" s="10">
        <v>4.7</v>
      </c>
      <c r="E122" s="20">
        <v>0.66666666666666663</v>
      </c>
      <c r="J122" s="5">
        <v>38718</v>
      </c>
      <c r="K122" s="20">
        <f t="shared" si="3"/>
        <v>0.57210269782364487</v>
      </c>
      <c r="L122" s="20">
        <f t="shared" si="4"/>
        <v>0.65224111282843888</v>
      </c>
      <c r="M122" s="20">
        <f t="shared" si="5"/>
        <v>0.14516129032258071</v>
      </c>
      <c r="N122" s="20">
        <v>0.66666666666666663</v>
      </c>
    </row>
    <row r="123" spans="1:14" x14ac:dyDescent="0.15">
      <c r="A123" s="5">
        <v>38749</v>
      </c>
      <c r="B123" s="4">
        <v>15221.4235616479</v>
      </c>
      <c r="C123" s="7">
        <v>4.49</v>
      </c>
      <c r="D123" s="10">
        <v>4.8</v>
      </c>
      <c r="E123" s="20">
        <v>0.66666666666666663</v>
      </c>
      <c r="J123" s="5">
        <v>38749</v>
      </c>
      <c r="K123" s="20">
        <f t="shared" si="3"/>
        <v>0.57048195137281466</v>
      </c>
      <c r="L123" s="20">
        <f t="shared" si="4"/>
        <v>0.68315301391035554</v>
      </c>
      <c r="M123" s="20">
        <f t="shared" si="5"/>
        <v>0.16129032258064516</v>
      </c>
      <c r="N123" s="20">
        <v>0.66666666666666663</v>
      </c>
    </row>
    <row r="124" spans="1:14" x14ac:dyDescent="0.15">
      <c r="A124" s="5">
        <v>38777</v>
      </c>
      <c r="B124" s="4">
        <v>15345.9681718257</v>
      </c>
      <c r="C124" s="7">
        <v>4.59</v>
      </c>
      <c r="D124" s="10">
        <v>4.7</v>
      </c>
      <c r="E124" s="20">
        <v>0.6</v>
      </c>
      <c r="J124" s="5">
        <v>38777</v>
      </c>
      <c r="K124" s="20">
        <f t="shared" si="3"/>
        <v>0.58650716692814742</v>
      </c>
      <c r="L124" s="20">
        <f t="shared" si="4"/>
        <v>0.69860896445131371</v>
      </c>
      <c r="M124" s="20">
        <f t="shared" si="5"/>
        <v>0.14516129032258071</v>
      </c>
      <c r="N124" s="20">
        <v>0.6</v>
      </c>
    </row>
    <row r="125" spans="1:14" x14ac:dyDescent="0.15">
      <c r="A125" s="5">
        <v>38808</v>
      </c>
      <c r="B125" s="4">
        <v>15259.3321507443</v>
      </c>
      <c r="C125" s="7">
        <v>4.79</v>
      </c>
      <c r="D125" s="10">
        <v>4.7</v>
      </c>
      <c r="E125" s="20">
        <v>0.6</v>
      </c>
      <c r="J125" s="5">
        <v>38808</v>
      </c>
      <c r="K125" s="20">
        <f t="shared" si="3"/>
        <v>0.57535966796609872</v>
      </c>
      <c r="L125" s="20">
        <f t="shared" si="4"/>
        <v>0.72952086553323026</v>
      </c>
      <c r="M125" s="20">
        <f t="shared" si="5"/>
        <v>0.14516129032258071</v>
      </c>
      <c r="N125" s="20">
        <v>0.6</v>
      </c>
    </row>
    <row r="126" spans="1:14" x14ac:dyDescent="0.15">
      <c r="A126" s="5">
        <v>38838</v>
      </c>
      <c r="B126" s="4">
        <v>15335.047474706</v>
      </c>
      <c r="C126" s="7">
        <v>4.9400000000000004</v>
      </c>
      <c r="D126" s="10">
        <v>4.5999999999999996</v>
      </c>
      <c r="E126" s="20">
        <v>0.4</v>
      </c>
      <c r="J126" s="5">
        <v>38838</v>
      </c>
      <c r="K126" s="20">
        <f t="shared" si="3"/>
        <v>0.58510199551922126</v>
      </c>
      <c r="L126" s="20">
        <f t="shared" si="4"/>
        <v>0.75270479134466772</v>
      </c>
      <c r="M126" s="20">
        <f t="shared" si="5"/>
        <v>0.1290322580645161</v>
      </c>
      <c r="N126" s="20">
        <v>0.4</v>
      </c>
    </row>
    <row r="127" spans="1:14" x14ac:dyDescent="0.15">
      <c r="A127" s="5">
        <v>38869</v>
      </c>
      <c r="B127" s="4">
        <v>15314.131060838499</v>
      </c>
      <c r="C127" s="7">
        <v>4.99</v>
      </c>
      <c r="D127" s="10">
        <v>4.5999999999999996</v>
      </c>
      <c r="E127" s="20">
        <v>0.5714285714285714</v>
      </c>
      <c r="J127" s="5">
        <v>38869</v>
      </c>
      <c r="K127" s="20">
        <f t="shared" si="3"/>
        <v>0.58241067037562233</v>
      </c>
      <c r="L127" s="20">
        <f t="shared" si="4"/>
        <v>0.7604327666151468</v>
      </c>
      <c r="M127" s="20">
        <f t="shared" si="5"/>
        <v>0.1290322580645161</v>
      </c>
      <c r="N127" s="20">
        <v>0.5714285714285714</v>
      </c>
    </row>
    <row r="128" spans="1:14" x14ac:dyDescent="0.15">
      <c r="A128" s="5">
        <v>38899</v>
      </c>
      <c r="B128" s="4">
        <v>15265.391187072601</v>
      </c>
      <c r="C128" s="7">
        <v>5.24</v>
      </c>
      <c r="D128" s="10">
        <v>4.7</v>
      </c>
      <c r="E128" s="20">
        <v>1</v>
      </c>
      <c r="J128" s="5">
        <v>38899</v>
      </c>
      <c r="K128" s="20">
        <f t="shared" si="3"/>
        <v>0.57613928711685913</v>
      </c>
      <c r="L128" s="20">
        <f t="shared" si="4"/>
        <v>0.79907264296754255</v>
      </c>
      <c r="M128" s="20">
        <f t="shared" si="5"/>
        <v>0.14516129032258071</v>
      </c>
      <c r="N128" s="20">
        <v>1</v>
      </c>
    </row>
    <row r="129" spans="1:14" x14ac:dyDescent="0.15">
      <c r="A129" s="5">
        <v>38930</v>
      </c>
      <c r="B129" s="4">
        <v>15326.0180353572</v>
      </c>
      <c r="C129" s="7">
        <v>5.25</v>
      </c>
      <c r="D129" s="10">
        <v>4.7</v>
      </c>
      <c r="E129" s="20">
        <v>0.8</v>
      </c>
      <c r="J129" s="5">
        <v>38930</v>
      </c>
      <c r="K129" s="20">
        <f t="shared" si="3"/>
        <v>0.58394017316736069</v>
      </c>
      <c r="L129" s="20">
        <f t="shared" si="4"/>
        <v>0.80061823802163834</v>
      </c>
      <c r="M129" s="20">
        <f t="shared" si="5"/>
        <v>0.14516129032258071</v>
      </c>
      <c r="N129" s="20">
        <v>0.8</v>
      </c>
    </row>
    <row r="130" spans="1:14" x14ac:dyDescent="0.15">
      <c r="A130" s="5">
        <v>38961</v>
      </c>
      <c r="B130" s="4">
        <v>15388.215318549899</v>
      </c>
      <c r="C130" s="7">
        <v>5.25</v>
      </c>
      <c r="D130" s="10">
        <v>4.5</v>
      </c>
      <c r="E130" s="20">
        <v>0.90909090909090906</v>
      </c>
      <c r="J130" s="5">
        <v>38961</v>
      </c>
      <c r="K130" s="20">
        <f t="shared" si="3"/>
        <v>0.59194312784116121</v>
      </c>
      <c r="L130" s="20">
        <f t="shared" si="4"/>
        <v>0.80061823802163834</v>
      </c>
      <c r="M130" s="20">
        <f t="shared" si="5"/>
        <v>0.11290322580645164</v>
      </c>
      <c r="N130" s="20">
        <v>0.90909090909090906</v>
      </c>
    </row>
    <row r="131" spans="1:14" x14ac:dyDescent="0.15">
      <c r="A131" s="5">
        <v>38991</v>
      </c>
      <c r="B131" s="4">
        <v>15391.293527465599</v>
      </c>
      <c r="C131" s="7">
        <v>5.25</v>
      </c>
      <c r="D131" s="10">
        <v>4.4000000000000004</v>
      </c>
      <c r="E131" s="20">
        <v>0.8571428571428571</v>
      </c>
      <c r="J131" s="5">
        <v>38991</v>
      </c>
      <c r="K131" s="20">
        <f t="shared" ref="K131:K194" si="6">(B131-$H$3)/($H$4)</f>
        <v>0.59233920247922078</v>
      </c>
      <c r="L131" s="20">
        <f t="shared" ref="L131:L194" si="7">(C131-$H$6)/($H$7)</f>
        <v>0.80061823802163834</v>
      </c>
      <c r="M131" s="20">
        <f t="shared" ref="M131:M194" si="8">(D131-$H$9)/($H$10)</f>
        <v>9.6774193548387177E-2</v>
      </c>
      <c r="N131" s="20">
        <v>0.8571428571428571</v>
      </c>
    </row>
    <row r="132" spans="1:14" x14ac:dyDescent="0.15">
      <c r="A132" s="5">
        <v>39022</v>
      </c>
      <c r="B132" s="4">
        <v>15500.0201289785</v>
      </c>
      <c r="C132" s="7">
        <v>5.25</v>
      </c>
      <c r="D132" s="10">
        <v>4.5</v>
      </c>
      <c r="E132" s="20">
        <v>0.6</v>
      </c>
      <c r="J132" s="5">
        <v>39022</v>
      </c>
      <c r="K132" s="20">
        <f t="shared" si="6"/>
        <v>0.60632910716763389</v>
      </c>
      <c r="L132" s="20">
        <f t="shared" si="7"/>
        <v>0.80061823802163834</v>
      </c>
      <c r="M132" s="20">
        <f t="shared" si="8"/>
        <v>0.11290322580645164</v>
      </c>
      <c r="N132" s="20">
        <v>0.6</v>
      </c>
    </row>
    <row r="133" spans="1:14" x14ac:dyDescent="0.15">
      <c r="A133" s="5">
        <v>39052</v>
      </c>
      <c r="B133" s="4">
        <v>15480.0144801028</v>
      </c>
      <c r="C133" s="7">
        <v>5.24</v>
      </c>
      <c r="D133" s="10">
        <v>4.4000000000000004</v>
      </c>
      <c r="E133" s="20">
        <v>0.66666666666666663</v>
      </c>
      <c r="J133" s="5">
        <v>39052</v>
      </c>
      <c r="K133" s="20">
        <f t="shared" si="6"/>
        <v>0.60375497059841821</v>
      </c>
      <c r="L133" s="20">
        <f t="shared" si="7"/>
        <v>0.79907264296754255</v>
      </c>
      <c r="M133" s="20">
        <f t="shared" si="8"/>
        <v>9.6774193548387177E-2</v>
      </c>
      <c r="N133" s="20">
        <v>0.66666666666666663</v>
      </c>
    </row>
    <row r="134" spans="1:14" x14ac:dyDescent="0.15">
      <c r="A134" s="5">
        <v>39083</v>
      </c>
      <c r="B134" s="4">
        <v>15460.6746436512</v>
      </c>
      <c r="C134" s="7">
        <v>5.25</v>
      </c>
      <c r="D134" s="10">
        <v>4.5999999999999996</v>
      </c>
      <c r="E134" s="20">
        <v>0.5714285714285714</v>
      </c>
      <c r="J134" s="5">
        <v>39083</v>
      </c>
      <c r="K134" s="20">
        <f t="shared" si="6"/>
        <v>0.60126650443758378</v>
      </c>
      <c r="L134" s="20">
        <f t="shared" si="7"/>
        <v>0.80061823802163834</v>
      </c>
      <c r="M134" s="20">
        <f t="shared" si="8"/>
        <v>0.1290322580645161</v>
      </c>
      <c r="N134" s="20">
        <v>0.5714285714285714</v>
      </c>
    </row>
    <row r="135" spans="1:14" x14ac:dyDescent="0.15">
      <c r="A135" s="5">
        <v>39114</v>
      </c>
      <c r="B135" s="4">
        <v>15564.4696659331</v>
      </c>
      <c r="C135" s="7">
        <v>5.26</v>
      </c>
      <c r="D135" s="10">
        <v>4.5</v>
      </c>
      <c r="E135" s="20">
        <v>0.33333333333333331</v>
      </c>
      <c r="J135" s="5">
        <v>39114</v>
      </c>
      <c r="K135" s="20">
        <f t="shared" si="6"/>
        <v>0.61462186042820777</v>
      </c>
      <c r="L135" s="20">
        <f t="shared" si="7"/>
        <v>0.80216383307573413</v>
      </c>
      <c r="M135" s="20">
        <f t="shared" si="8"/>
        <v>0.11290322580645164</v>
      </c>
      <c r="N135" s="20">
        <v>0.33333333333333331</v>
      </c>
    </row>
    <row r="136" spans="1:14" x14ac:dyDescent="0.15">
      <c r="A136" s="5">
        <v>39142</v>
      </c>
      <c r="B136" s="4">
        <v>15455.3021426538</v>
      </c>
      <c r="C136" s="7">
        <v>5.26</v>
      </c>
      <c r="D136" s="10">
        <v>4.4000000000000004</v>
      </c>
      <c r="E136" s="20">
        <v>0.33333333333333331</v>
      </c>
      <c r="J136" s="5">
        <v>39142</v>
      </c>
      <c r="K136" s="20">
        <f t="shared" si="6"/>
        <v>0.60057522212169978</v>
      </c>
      <c r="L136" s="20">
        <f t="shared" si="7"/>
        <v>0.80216383307573413</v>
      </c>
      <c r="M136" s="20">
        <f t="shared" si="8"/>
        <v>9.6774193548387177E-2</v>
      </c>
      <c r="N136" s="20">
        <v>0.33333333333333331</v>
      </c>
    </row>
    <row r="137" spans="1:14" x14ac:dyDescent="0.15">
      <c r="A137" s="5">
        <v>39173</v>
      </c>
      <c r="B137" s="4">
        <v>15582.9368216771</v>
      </c>
      <c r="C137" s="7">
        <v>5.25</v>
      </c>
      <c r="D137" s="10">
        <v>4.5</v>
      </c>
      <c r="E137" s="20">
        <v>0.25</v>
      </c>
      <c r="J137" s="5">
        <v>39173</v>
      </c>
      <c r="K137" s="20">
        <f t="shared" si="6"/>
        <v>0.61699803833802669</v>
      </c>
      <c r="L137" s="20">
        <f t="shared" si="7"/>
        <v>0.80061823802163834</v>
      </c>
      <c r="M137" s="20">
        <f t="shared" si="8"/>
        <v>0.11290322580645164</v>
      </c>
      <c r="N137" s="20">
        <v>0.25</v>
      </c>
    </row>
    <row r="138" spans="1:14" x14ac:dyDescent="0.15">
      <c r="A138" s="5">
        <v>39203</v>
      </c>
      <c r="B138" s="4">
        <v>15575.6899837278</v>
      </c>
      <c r="C138" s="7">
        <v>5.25</v>
      </c>
      <c r="D138" s="10">
        <v>4.4000000000000004</v>
      </c>
      <c r="E138" s="20">
        <v>0.54545454545454541</v>
      </c>
      <c r="J138" s="5">
        <v>39203</v>
      </c>
      <c r="K138" s="20">
        <f t="shared" si="6"/>
        <v>0.61606558417508606</v>
      </c>
      <c r="L138" s="20">
        <f t="shared" si="7"/>
        <v>0.80061823802163834</v>
      </c>
      <c r="M138" s="20">
        <f t="shared" si="8"/>
        <v>9.6774193548387177E-2</v>
      </c>
      <c r="N138" s="20">
        <v>0.54545454545454541</v>
      </c>
    </row>
    <row r="139" spans="1:14" x14ac:dyDescent="0.15">
      <c r="A139" s="5">
        <v>39234</v>
      </c>
      <c r="B139" s="4">
        <v>15587.9124621802</v>
      </c>
      <c r="C139" s="7">
        <v>5.25</v>
      </c>
      <c r="D139" s="10">
        <v>4.5999999999999996</v>
      </c>
      <c r="E139" s="20">
        <v>0.125</v>
      </c>
      <c r="J139" s="5">
        <v>39234</v>
      </c>
      <c r="K139" s="20">
        <f t="shared" si="6"/>
        <v>0.61763825642112313</v>
      </c>
      <c r="L139" s="20">
        <f t="shared" si="7"/>
        <v>0.80061823802163834</v>
      </c>
      <c r="M139" s="20">
        <f t="shared" si="8"/>
        <v>0.1290322580645161</v>
      </c>
      <c r="N139" s="20">
        <v>0.125</v>
      </c>
    </row>
    <row r="140" spans="1:14" x14ac:dyDescent="0.15">
      <c r="A140" s="5">
        <v>39264</v>
      </c>
      <c r="B140" s="4">
        <v>15531.4299615084</v>
      </c>
      <c r="C140" s="7">
        <v>5.26</v>
      </c>
      <c r="D140" s="10">
        <v>4.7</v>
      </c>
      <c r="E140" s="20">
        <v>0.33333333333333331</v>
      </c>
      <c r="J140" s="5">
        <v>39264</v>
      </c>
      <c r="K140" s="20">
        <f t="shared" si="6"/>
        <v>0.61037062559328048</v>
      </c>
      <c r="L140" s="20">
        <f t="shared" si="7"/>
        <v>0.80216383307573413</v>
      </c>
      <c r="M140" s="20">
        <f t="shared" si="8"/>
        <v>0.14516129032258071</v>
      </c>
      <c r="N140" s="20">
        <v>0.33333333333333331</v>
      </c>
    </row>
    <row r="141" spans="1:14" x14ac:dyDescent="0.15">
      <c r="A141" s="5">
        <v>39295</v>
      </c>
      <c r="B141" s="4">
        <v>15720.2900256385</v>
      </c>
      <c r="C141" s="7">
        <v>5.0199999999999996</v>
      </c>
      <c r="D141" s="10">
        <v>4.5999999999999996</v>
      </c>
      <c r="E141" s="20">
        <v>0.83333333333333337</v>
      </c>
      <c r="J141" s="5">
        <v>39295</v>
      </c>
      <c r="K141" s="20">
        <f t="shared" si="6"/>
        <v>0.63467134188407892</v>
      </c>
      <c r="L141" s="20">
        <f t="shared" si="7"/>
        <v>0.76506955177743419</v>
      </c>
      <c r="M141" s="20">
        <f t="shared" si="8"/>
        <v>0.1290322580645161</v>
      </c>
      <c r="N141" s="20">
        <v>0.83333333333333337</v>
      </c>
    </row>
    <row r="142" spans="1:14" x14ac:dyDescent="0.15">
      <c r="A142" s="5">
        <v>39326</v>
      </c>
      <c r="B142" s="4">
        <v>15748.712306438299</v>
      </c>
      <c r="C142" s="7">
        <v>4.9400000000000004</v>
      </c>
      <c r="D142" s="10">
        <v>4.7</v>
      </c>
      <c r="E142" s="20">
        <v>1</v>
      </c>
      <c r="J142" s="5">
        <v>39326</v>
      </c>
      <c r="K142" s="20">
        <f t="shared" si="6"/>
        <v>0.63832845057582199</v>
      </c>
      <c r="L142" s="20">
        <f t="shared" si="7"/>
        <v>0.75270479134466772</v>
      </c>
      <c r="M142" s="20">
        <f t="shared" si="8"/>
        <v>0.14516129032258071</v>
      </c>
      <c r="N142" s="20">
        <v>1</v>
      </c>
    </row>
    <row r="143" spans="1:14" x14ac:dyDescent="0.15">
      <c r="A143" s="5">
        <v>39356</v>
      </c>
      <c r="B143" s="4">
        <v>15731.592361949</v>
      </c>
      <c r="C143" s="7">
        <v>4.76</v>
      </c>
      <c r="D143" s="10">
        <v>4.7</v>
      </c>
      <c r="E143" s="20">
        <v>0.4</v>
      </c>
      <c r="J143" s="5">
        <v>39356</v>
      </c>
      <c r="K143" s="20">
        <f t="shared" si="6"/>
        <v>0.63612561899326947</v>
      </c>
      <c r="L143" s="20">
        <f t="shared" si="7"/>
        <v>0.72488408037094276</v>
      </c>
      <c r="M143" s="20">
        <f t="shared" si="8"/>
        <v>0.14516129032258071</v>
      </c>
      <c r="N143" s="20">
        <v>0.4</v>
      </c>
    </row>
    <row r="144" spans="1:14" x14ac:dyDescent="0.15">
      <c r="A144" s="5">
        <v>39387</v>
      </c>
      <c r="B144" s="4">
        <v>15758.276490321799</v>
      </c>
      <c r="C144" s="7">
        <v>4.49</v>
      </c>
      <c r="D144" s="10">
        <v>4.7</v>
      </c>
      <c r="E144" s="20">
        <v>0.55555555555555558</v>
      </c>
      <c r="J144" s="5">
        <v>39387</v>
      </c>
      <c r="K144" s="20">
        <f t="shared" si="6"/>
        <v>0.6395590787669988</v>
      </c>
      <c r="L144" s="20">
        <f t="shared" si="7"/>
        <v>0.68315301391035554</v>
      </c>
      <c r="M144" s="20">
        <f t="shared" si="8"/>
        <v>0.14516129032258071</v>
      </c>
      <c r="N144" s="20">
        <v>0.55555555555555558</v>
      </c>
    </row>
    <row r="145" spans="1:14" x14ac:dyDescent="0.15">
      <c r="A145" s="5">
        <v>39417</v>
      </c>
      <c r="B145" s="4">
        <v>15796.2427509842</v>
      </c>
      <c r="C145" s="7">
        <v>4.24</v>
      </c>
      <c r="D145" s="10">
        <v>5</v>
      </c>
      <c r="E145" s="20">
        <v>0.33333333333333331</v>
      </c>
      <c r="J145" s="5">
        <v>39417</v>
      </c>
      <c r="K145" s="20">
        <f t="shared" si="6"/>
        <v>0.6444442159887247</v>
      </c>
      <c r="L145" s="20">
        <f t="shared" si="7"/>
        <v>0.6445131375579598</v>
      </c>
      <c r="M145" s="20">
        <f t="shared" si="8"/>
        <v>0.19354838709677422</v>
      </c>
      <c r="N145" s="20">
        <v>0.33333333333333331</v>
      </c>
    </row>
    <row r="146" spans="1:14" x14ac:dyDescent="0.15">
      <c r="A146" s="5">
        <v>39448</v>
      </c>
      <c r="B146" s="4">
        <v>15820.589280246801</v>
      </c>
      <c r="C146" s="7">
        <v>3.94</v>
      </c>
      <c r="D146" s="10">
        <v>5</v>
      </c>
      <c r="E146" s="20">
        <v>0.5</v>
      </c>
      <c r="J146" s="5">
        <v>39448</v>
      </c>
      <c r="K146" s="20">
        <f t="shared" si="6"/>
        <v>0.64757689574821331</v>
      </c>
      <c r="L146" s="20">
        <f t="shared" si="7"/>
        <v>0.59814528593508509</v>
      </c>
      <c r="M146" s="20">
        <f t="shared" si="8"/>
        <v>0.19354838709677422</v>
      </c>
      <c r="N146" s="20">
        <v>0.5</v>
      </c>
    </row>
    <row r="147" spans="1:14" x14ac:dyDescent="0.15">
      <c r="A147" s="5">
        <v>39479</v>
      </c>
      <c r="B147" s="4">
        <v>15591.656287648801</v>
      </c>
      <c r="C147" s="7">
        <v>2.98</v>
      </c>
      <c r="D147" s="10">
        <v>4.9000000000000004</v>
      </c>
      <c r="E147" s="20">
        <v>0</v>
      </c>
      <c r="J147" s="5">
        <v>39479</v>
      </c>
      <c r="K147" s="20">
        <f t="shared" si="6"/>
        <v>0.61811997626472148</v>
      </c>
      <c r="L147" s="20">
        <f t="shared" si="7"/>
        <v>0.44976816074188569</v>
      </c>
      <c r="M147" s="20">
        <f t="shared" si="8"/>
        <v>0.17741935483870977</v>
      </c>
      <c r="N147" s="20">
        <v>0</v>
      </c>
    </row>
    <row r="148" spans="1:14" x14ac:dyDescent="0.15">
      <c r="A148" s="5">
        <v>39508</v>
      </c>
      <c r="B148" s="4">
        <v>15602.1989319651</v>
      </c>
      <c r="C148" s="7">
        <v>2.61</v>
      </c>
      <c r="D148" s="10">
        <v>5.0999999999999996</v>
      </c>
      <c r="E148" s="20">
        <v>0.83333333333333337</v>
      </c>
      <c r="J148" s="5">
        <v>39508</v>
      </c>
      <c r="K148" s="20">
        <f t="shared" si="6"/>
        <v>0.61947650343559391</v>
      </c>
      <c r="L148" s="20">
        <f t="shared" si="7"/>
        <v>0.39258114374034003</v>
      </c>
      <c r="M148" s="20">
        <f t="shared" si="8"/>
        <v>0.20967741935483866</v>
      </c>
      <c r="N148" s="20">
        <v>0.83333333333333337</v>
      </c>
    </row>
    <row r="149" spans="1:14" x14ac:dyDescent="0.15">
      <c r="A149" s="5">
        <v>39539</v>
      </c>
      <c r="B149" s="4">
        <v>15657.6611171644</v>
      </c>
      <c r="C149" s="7">
        <v>2.2799999999999998</v>
      </c>
      <c r="D149" s="10">
        <v>5</v>
      </c>
      <c r="E149" s="20">
        <v>0.33333333333333331</v>
      </c>
      <c r="J149" s="5">
        <v>39539</v>
      </c>
      <c r="K149" s="20">
        <f t="shared" si="6"/>
        <v>0.62661284977542919</v>
      </c>
      <c r="L149" s="20">
        <f t="shared" si="7"/>
        <v>0.34157650695517777</v>
      </c>
      <c r="M149" s="20">
        <f t="shared" si="8"/>
        <v>0.19354838709677422</v>
      </c>
      <c r="N149" s="20">
        <v>0.33333333333333331</v>
      </c>
    </row>
    <row r="150" spans="1:14" x14ac:dyDescent="0.15">
      <c r="A150" s="5">
        <v>39569</v>
      </c>
      <c r="B150" s="4">
        <v>15693.8301697768</v>
      </c>
      <c r="C150" s="7">
        <v>1.98</v>
      </c>
      <c r="D150" s="10">
        <v>5.4</v>
      </c>
      <c r="E150" s="20">
        <v>0</v>
      </c>
      <c r="J150" s="5">
        <v>39569</v>
      </c>
      <c r="K150" s="20">
        <f t="shared" si="6"/>
        <v>0.63126673936341238</v>
      </c>
      <c r="L150" s="20">
        <f t="shared" si="7"/>
        <v>0.29520865533230295</v>
      </c>
      <c r="M150" s="20">
        <f t="shared" si="8"/>
        <v>0.25806451612903236</v>
      </c>
      <c r="N150" s="20">
        <v>0</v>
      </c>
    </row>
    <row r="151" spans="1:14" x14ac:dyDescent="0.15">
      <c r="A151" s="5">
        <v>39600</v>
      </c>
      <c r="B151" s="4">
        <v>15905.1198833658</v>
      </c>
      <c r="C151" s="7">
        <v>2</v>
      </c>
      <c r="D151" s="10">
        <v>5.6</v>
      </c>
      <c r="E151" s="20">
        <v>0</v>
      </c>
      <c r="J151" s="5">
        <v>39600</v>
      </c>
      <c r="K151" s="20">
        <f t="shared" si="6"/>
        <v>0.65845348955721383</v>
      </c>
      <c r="L151" s="20">
        <f t="shared" si="7"/>
        <v>0.29829984544049459</v>
      </c>
      <c r="M151" s="20">
        <f t="shared" si="8"/>
        <v>0.29032258064516125</v>
      </c>
      <c r="N151" s="20">
        <v>0</v>
      </c>
    </row>
    <row r="152" spans="1:14" x14ac:dyDescent="0.15">
      <c r="A152" s="5">
        <v>39630</v>
      </c>
      <c r="B152" s="4">
        <v>15773.4003032985</v>
      </c>
      <c r="C152" s="7">
        <v>2.0099999999999998</v>
      </c>
      <c r="D152" s="10">
        <v>5.8</v>
      </c>
      <c r="E152" s="20">
        <v>0.25</v>
      </c>
      <c r="J152" s="5">
        <v>39630</v>
      </c>
      <c r="K152" s="20">
        <f t="shared" si="6"/>
        <v>0.64150506713714317</v>
      </c>
      <c r="L152" s="20">
        <f t="shared" si="7"/>
        <v>0.29984544049459039</v>
      </c>
      <c r="M152" s="20">
        <f t="shared" si="8"/>
        <v>0.32258064516129031</v>
      </c>
      <c r="N152" s="20">
        <v>0.25</v>
      </c>
    </row>
    <row r="153" spans="1:14" x14ac:dyDescent="0.15">
      <c r="A153" s="5">
        <v>39661</v>
      </c>
      <c r="B153" s="4">
        <v>15699.3941916286</v>
      </c>
      <c r="C153" s="7">
        <v>2</v>
      </c>
      <c r="D153" s="10">
        <v>6.1</v>
      </c>
      <c r="E153" s="20">
        <v>0</v>
      </c>
      <c r="J153" s="5">
        <v>39661</v>
      </c>
      <c r="K153" s="20">
        <f t="shared" si="6"/>
        <v>0.63198266476076503</v>
      </c>
      <c r="L153" s="20">
        <f t="shared" si="7"/>
        <v>0.29829984544049459</v>
      </c>
      <c r="M153" s="20">
        <f t="shared" si="8"/>
        <v>0.37096774193548382</v>
      </c>
      <c r="N153" s="20">
        <v>0</v>
      </c>
    </row>
    <row r="154" spans="1:14" x14ac:dyDescent="0.15">
      <c r="A154" s="5">
        <v>39692</v>
      </c>
      <c r="B154" s="4">
        <v>15528.349292361499</v>
      </c>
      <c r="C154" s="7">
        <v>1.81</v>
      </c>
      <c r="D154" s="10">
        <v>6.1</v>
      </c>
      <c r="E154" s="20">
        <v>0.75</v>
      </c>
      <c r="J154" s="5">
        <v>39692</v>
      </c>
      <c r="K154" s="20">
        <f t="shared" si="6"/>
        <v>0.60997423439607601</v>
      </c>
      <c r="L154" s="20">
        <f t="shared" si="7"/>
        <v>0.26893353941267389</v>
      </c>
      <c r="M154" s="20">
        <f t="shared" si="8"/>
        <v>0.37096774193548382</v>
      </c>
      <c r="N154" s="20">
        <v>0.75</v>
      </c>
    </row>
    <row r="155" spans="1:14" x14ac:dyDescent="0.15">
      <c r="A155" s="5">
        <v>39722</v>
      </c>
      <c r="B155" s="4">
        <v>15404.588559842399</v>
      </c>
      <c r="C155" s="7">
        <v>0.97</v>
      </c>
      <c r="D155" s="10">
        <v>6.5</v>
      </c>
      <c r="E155" s="20">
        <v>0.7142857142857143</v>
      </c>
      <c r="J155" s="5">
        <v>39722</v>
      </c>
      <c r="K155" s="20">
        <f t="shared" si="6"/>
        <v>0.59404988076027354</v>
      </c>
      <c r="L155" s="20">
        <f t="shared" si="7"/>
        <v>0.13910355486862441</v>
      </c>
      <c r="M155" s="20">
        <f t="shared" si="8"/>
        <v>0.43548387096774194</v>
      </c>
      <c r="N155" s="20">
        <v>0.7142857142857143</v>
      </c>
    </row>
    <row r="156" spans="1:14" x14ac:dyDescent="0.15">
      <c r="A156" s="5">
        <v>39753</v>
      </c>
      <c r="B156" s="4">
        <v>15427.973304888699</v>
      </c>
      <c r="C156" s="7">
        <v>0.39</v>
      </c>
      <c r="D156" s="10">
        <v>6.8</v>
      </c>
      <c r="E156" s="20">
        <v>1</v>
      </c>
      <c r="J156" s="5">
        <v>39753</v>
      </c>
      <c r="K156" s="20">
        <f t="shared" si="6"/>
        <v>0.59705880727695271</v>
      </c>
      <c r="L156" s="20">
        <f t="shared" si="7"/>
        <v>4.9459041731066467E-2</v>
      </c>
      <c r="M156" s="20">
        <f t="shared" si="8"/>
        <v>0.48387096774193544</v>
      </c>
      <c r="N156" s="20">
        <v>1</v>
      </c>
    </row>
    <row r="157" spans="1:14" x14ac:dyDescent="0.15">
      <c r="A157" s="5">
        <v>39783</v>
      </c>
      <c r="B157" s="4">
        <v>15151.52208939</v>
      </c>
      <c r="C157" s="7">
        <v>0.16</v>
      </c>
      <c r="D157" s="10">
        <v>7.3</v>
      </c>
      <c r="E157" s="20">
        <v>0</v>
      </c>
      <c r="J157" s="5">
        <v>39783</v>
      </c>
      <c r="K157" s="20">
        <f t="shared" si="6"/>
        <v>0.56148769494558937</v>
      </c>
      <c r="L157" s="20">
        <f t="shared" si="7"/>
        <v>1.3910355486862442E-2</v>
      </c>
      <c r="M157" s="20">
        <f t="shared" si="8"/>
        <v>0.56451612903225801</v>
      </c>
      <c r="N157" s="20">
        <v>0</v>
      </c>
    </row>
    <row r="158" spans="1:14" x14ac:dyDescent="0.15">
      <c r="A158" s="5">
        <v>39814</v>
      </c>
      <c r="B158" s="4">
        <v>15195.533726624401</v>
      </c>
      <c r="C158" s="7">
        <v>0.15</v>
      </c>
      <c r="D158" s="10">
        <v>7.8</v>
      </c>
      <c r="E158" s="20">
        <v>0</v>
      </c>
      <c r="J158" s="5">
        <v>39814</v>
      </c>
      <c r="K158" s="20">
        <f t="shared" si="6"/>
        <v>0.56715069371059001</v>
      </c>
      <c r="L158" s="20">
        <f t="shared" si="7"/>
        <v>1.2364760432766613E-2</v>
      </c>
      <c r="M158" s="20">
        <f t="shared" si="8"/>
        <v>0.64516129032258063</v>
      </c>
      <c r="N158" s="20">
        <v>0</v>
      </c>
    </row>
    <row r="159" spans="1:14" x14ac:dyDescent="0.15">
      <c r="A159" s="5">
        <v>39845</v>
      </c>
      <c r="B159" s="4">
        <v>15149.7734313412</v>
      </c>
      <c r="C159" s="7">
        <v>0.22</v>
      </c>
      <c r="D159" s="10">
        <v>8.3000000000000007</v>
      </c>
      <c r="E159" s="20">
        <v>0</v>
      </c>
      <c r="J159" s="5">
        <v>39845</v>
      </c>
      <c r="K159" s="20">
        <f t="shared" si="6"/>
        <v>0.56126269426411002</v>
      </c>
      <c r="L159" s="20">
        <f t="shared" si="7"/>
        <v>2.3183925811437404E-2</v>
      </c>
      <c r="M159" s="20">
        <f t="shared" si="8"/>
        <v>0.72580645161290336</v>
      </c>
      <c r="N159" s="20">
        <v>0</v>
      </c>
    </row>
    <row r="160" spans="1:14" x14ac:dyDescent="0.15">
      <c r="A160" s="5">
        <v>39873</v>
      </c>
      <c r="B160" s="4">
        <v>15122.8536218565</v>
      </c>
      <c r="C160" s="7">
        <v>0.18</v>
      </c>
      <c r="D160" s="10">
        <v>8.6999999999999993</v>
      </c>
      <c r="E160" s="20">
        <v>1</v>
      </c>
      <c r="J160" s="5">
        <v>39873</v>
      </c>
      <c r="K160" s="20">
        <f t="shared" si="6"/>
        <v>0.55779890928710507</v>
      </c>
      <c r="L160" s="20">
        <f t="shared" si="7"/>
        <v>1.7001545595054096E-2</v>
      </c>
      <c r="M160" s="20">
        <f t="shared" si="8"/>
        <v>0.79032258064516114</v>
      </c>
      <c r="N160" s="20">
        <v>1</v>
      </c>
    </row>
    <row r="161" spans="1:14" x14ac:dyDescent="0.15">
      <c r="A161" s="5">
        <v>39904</v>
      </c>
      <c r="B161" s="4">
        <v>15122.686260036</v>
      </c>
      <c r="C161" s="7">
        <v>0.15</v>
      </c>
      <c r="D161" s="10">
        <v>9</v>
      </c>
      <c r="E161" s="20">
        <v>1</v>
      </c>
      <c r="J161" s="5">
        <v>39904</v>
      </c>
      <c r="K161" s="20">
        <f t="shared" si="6"/>
        <v>0.55777737476027622</v>
      </c>
      <c r="L161" s="20">
        <f t="shared" si="7"/>
        <v>1.2364760432766613E-2</v>
      </c>
      <c r="M161" s="20">
        <f t="shared" si="8"/>
        <v>0.83870967741935487</v>
      </c>
      <c r="N161" s="20">
        <v>1</v>
      </c>
    </row>
    <row r="162" spans="1:14" x14ac:dyDescent="0.15">
      <c r="A162" s="5">
        <v>39934</v>
      </c>
      <c r="B162" s="4">
        <v>15139.083503158199</v>
      </c>
      <c r="C162" s="7">
        <v>0.18</v>
      </c>
      <c r="D162" s="10">
        <v>9.4</v>
      </c>
      <c r="E162" s="20">
        <v>0</v>
      </c>
      <c r="J162" s="5">
        <v>39934</v>
      </c>
      <c r="K162" s="20">
        <f t="shared" si="6"/>
        <v>0.55988721600648761</v>
      </c>
      <c r="L162" s="20">
        <f t="shared" si="7"/>
        <v>1.7001545595054096E-2</v>
      </c>
      <c r="M162" s="20">
        <f t="shared" si="8"/>
        <v>0.90322580645161299</v>
      </c>
      <c r="N162" s="20">
        <v>0</v>
      </c>
    </row>
    <row r="163" spans="1:14" x14ac:dyDescent="0.15">
      <c r="A163" s="5">
        <v>39965</v>
      </c>
      <c r="B163" s="4">
        <v>15140.838566733801</v>
      </c>
      <c r="C163" s="7">
        <v>0.21</v>
      </c>
      <c r="D163" s="10">
        <v>9.5</v>
      </c>
      <c r="E163" s="20">
        <v>0.5</v>
      </c>
      <c r="J163" s="5">
        <v>39965</v>
      </c>
      <c r="K163" s="20">
        <f t="shared" si="6"/>
        <v>0.56011304089021541</v>
      </c>
      <c r="L163" s="20">
        <f t="shared" si="7"/>
        <v>2.1638330757341576E-2</v>
      </c>
      <c r="M163" s="20">
        <f t="shared" si="8"/>
        <v>0.91935483870967738</v>
      </c>
      <c r="N163" s="20">
        <v>0.5</v>
      </c>
    </row>
    <row r="164" spans="1:14" x14ac:dyDescent="0.15">
      <c r="A164" s="5">
        <v>39995</v>
      </c>
      <c r="B164" s="4">
        <v>15125.071876342299</v>
      </c>
      <c r="C164" s="7">
        <v>0.16</v>
      </c>
      <c r="D164" s="10">
        <v>9.5</v>
      </c>
      <c r="E164" s="20">
        <v>0.8</v>
      </c>
      <c r="J164" s="5">
        <v>39995</v>
      </c>
      <c r="K164" s="20">
        <f t="shared" si="6"/>
        <v>0.55808433317048911</v>
      </c>
      <c r="L164" s="20">
        <f t="shared" si="7"/>
        <v>1.3910355486862442E-2</v>
      </c>
      <c r="M164" s="20">
        <f t="shared" si="8"/>
        <v>0.91935483870967738</v>
      </c>
      <c r="N164" s="20">
        <v>0.8</v>
      </c>
    </row>
    <row r="165" spans="1:14" x14ac:dyDescent="0.15">
      <c r="A165" s="5">
        <v>40026</v>
      </c>
      <c r="B165" s="4">
        <v>15220.5876926859</v>
      </c>
      <c r="C165" s="7">
        <v>0.16</v>
      </c>
      <c r="D165" s="10">
        <v>9.6</v>
      </c>
      <c r="E165" s="20">
        <v>0</v>
      </c>
      <c r="J165" s="5">
        <v>40026</v>
      </c>
      <c r="K165" s="20">
        <f t="shared" si="6"/>
        <v>0.57037439970700643</v>
      </c>
      <c r="L165" s="20">
        <f t="shared" si="7"/>
        <v>1.3910355486862442E-2</v>
      </c>
      <c r="M165" s="20">
        <f t="shared" si="8"/>
        <v>0.93548387096774188</v>
      </c>
      <c r="N165" s="20">
        <v>0</v>
      </c>
    </row>
    <row r="166" spans="1:14" x14ac:dyDescent="0.15">
      <c r="A166" s="5">
        <v>40057</v>
      </c>
      <c r="B166" s="4">
        <v>15222.348952066401</v>
      </c>
      <c r="C166" s="7">
        <v>0.15</v>
      </c>
      <c r="D166" s="10">
        <v>9.8000000000000007</v>
      </c>
      <c r="E166" s="20">
        <v>0.66666666666666663</v>
      </c>
      <c r="J166" s="5">
        <v>40057</v>
      </c>
      <c r="K166" s="20">
        <f t="shared" si="6"/>
        <v>0.57060102180796357</v>
      </c>
      <c r="L166" s="20">
        <f t="shared" si="7"/>
        <v>1.2364760432766613E-2</v>
      </c>
      <c r="M166" s="20">
        <f t="shared" si="8"/>
        <v>0.96774193548387111</v>
      </c>
      <c r="N166" s="20">
        <v>0.66666666666666663</v>
      </c>
    </row>
    <row r="167" spans="1:14" x14ac:dyDescent="0.15">
      <c r="A167" s="5">
        <v>40087</v>
      </c>
      <c r="B167" s="4">
        <v>15429.247299868601</v>
      </c>
      <c r="C167" s="7">
        <v>0.12</v>
      </c>
      <c r="D167" s="10">
        <v>10</v>
      </c>
      <c r="E167" s="20">
        <v>0.16666666666666666</v>
      </c>
      <c r="J167" s="5">
        <v>40087</v>
      </c>
      <c r="K167" s="20">
        <f t="shared" si="6"/>
        <v>0.59722273283053695</v>
      </c>
      <c r="L167" s="20">
        <f t="shared" si="7"/>
        <v>7.7279752704791328E-3</v>
      </c>
      <c r="M167" s="20">
        <f t="shared" si="8"/>
        <v>1</v>
      </c>
      <c r="N167" s="20">
        <v>0.16666666666666666</v>
      </c>
    </row>
    <row r="168" spans="1:14" x14ac:dyDescent="0.15">
      <c r="A168" s="5">
        <v>40118</v>
      </c>
      <c r="B168" s="4">
        <v>15364.1579766917</v>
      </c>
      <c r="C168" s="7">
        <v>0.12</v>
      </c>
      <c r="D168" s="10">
        <v>9.9</v>
      </c>
      <c r="E168" s="20">
        <v>1</v>
      </c>
      <c r="J168" s="5">
        <v>40118</v>
      </c>
      <c r="K168" s="20">
        <f t="shared" si="6"/>
        <v>0.58884765796562344</v>
      </c>
      <c r="L168" s="20">
        <f t="shared" si="7"/>
        <v>7.7279752704791328E-3</v>
      </c>
      <c r="M168" s="20">
        <f t="shared" si="8"/>
        <v>0.9838709677419355</v>
      </c>
      <c r="N168" s="20">
        <v>1</v>
      </c>
    </row>
    <row r="169" spans="1:14" x14ac:dyDescent="0.15">
      <c r="A169" s="5">
        <v>40148</v>
      </c>
      <c r="B169" s="4">
        <v>15275.086980763201</v>
      </c>
      <c r="C169" s="7">
        <v>0.12</v>
      </c>
      <c r="D169" s="10">
        <v>9.9</v>
      </c>
      <c r="E169" s="20">
        <v>0.8</v>
      </c>
      <c r="J169" s="5">
        <v>40148</v>
      </c>
      <c r="K169" s="20">
        <f t="shared" si="6"/>
        <v>0.57738684960591502</v>
      </c>
      <c r="L169" s="20">
        <f t="shared" si="7"/>
        <v>7.7279752704791328E-3</v>
      </c>
      <c r="M169" s="20">
        <f t="shared" si="8"/>
        <v>0.9838709677419355</v>
      </c>
      <c r="N169" s="20">
        <v>0.8</v>
      </c>
    </row>
    <row r="170" spans="1:14" x14ac:dyDescent="0.15">
      <c r="A170" s="5">
        <v>40179</v>
      </c>
      <c r="B170" s="4">
        <v>15363.5775624364</v>
      </c>
      <c r="C170" s="7">
        <v>0.11</v>
      </c>
      <c r="D170" s="10">
        <v>9.8000000000000007</v>
      </c>
      <c r="E170" s="20">
        <v>1</v>
      </c>
      <c r="J170" s="5">
        <v>40179</v>
      </c>
      <c r="K170" s="20">
        <f t="shared" si="6"/>
        <v>0.58877297578114918</v>
      </c>
      <c r="L170" s="20">
        <f t="shared" si="7"/>
        <v>6.1823802163833066E-3</v>
      </c>
      <c r="M170" s="20">
        <f t="shared" si="8"/>
        <v>0.96774193548387111</v>
      </c>
      <c r="N170" s="20">
        <v>1</v>
      </c>
    </row>
    <row r="171" spans="1:14" x14ac:dyDescent="0.15">
      <c r="A171" s="5">
        <v>40210</v>
      </c>
      <c r="B171" s="4">
        <v>15394.092422826399</v>
      </c>
      <c r="C171" s="7">
        <v>0.13</v>
      </c>
      <c r="D171" s="10">
        <v>9.8000000000000007</v>
      </c>
      <c r="E171" s="20">
        <v>0.66666666666666663</v>
      </c>
      <c r="J171" s="5">
        <v>40210</v>
      </c>
      <c r="K171" s="20">
        <f t="shared" si="6"/>
        <v>0.59269933770634631</v>
      </c>
      <c r="L171" s="20">
        <f t="shared" si="7"/>
        <v>9.2735703245749607E-3</v>
      </c>
      <c r="M171" s="20">
        <f t="shared" si="8"/>
        <v>0.96774193548387111</v>
      </c>
      <c r="N171" s="20">
        <v>0.66666666666666663</v>
      </c>
    </row>
    <row r="172" spans="1:14" x14ac:dyDescent="0.15">
      <c r="A172" s="5">
        <v>40238</v>
      </c>
      <c r="B172" s="4">
        <v>15487.862693495599</v>
      </c>
      <c r="C172" s="7">
        <v>0.16</v>
      </c>
      <c r="D172" s="10">
        <v>9.9</v>
      </c>
      <c r="E172" s="20">
        <v>0.42857142857142855</v>
      </c>
      <c r="J172" s="5">
        <v>40238</v>
      </c>
      <c r="K172" s="20">
        <f t="shared" si="6"/>
        <v>0.60476480403211164</v>
      </c>
      <c r="L172" s="20">
        <f t="shared" si="7"/>
        <v>1.3910355486862442E-2</v>
      </c>
      <c r="M172" s="20">
        <f t="shared" si="8"/>
        <v>0.9838709677419355</v>
      </c>
      <c r="N172" s="20">
        <v>0.42857142857142855</v>
      </c>
    </row>
    <row r="173" spans="1:14" x14ac:dyDescent="0.15">
      <c r="A173" s="5">
        <v>40269</v>
      </c>
      <c r="B173" s="4">
        <v>15553.910499465001</v>
      </c>
      <c r="C173" s="7">
        <v>0.2</v>
      </c>
      <c r="D173" s="10">
        <v>9.9</v>
      </c>
      <c r="E173" s="20">
        <v>0.33333333333333331</v>
      </c>
      <c r="J173" s="5">
        <v>40269</v>
      </c>
      <c r="K173" s="20">
        <f t="shared" si="6"/>
        <v>0.61326320734402873</v>
      </c>
      <c r="L173" s="20">
        <f t="shared" si="7"/>
        <v>2.009273570324575E-2</v>
      </c>
      <c r="M173" s="20">
        <f t="shared" si="8"/>
        <v>0.9838709677419355</v>
      </c>
      <c r="N173" s="20">
        <v>0.33333333333333331</v>
      </c>
    </row>
    <row r="174" spans="1:14" x14ac:dyDescent="0.15">
      <c r="A174" s="5">
        <v>40299</v>
      </c>
      <c r="B174" s="4">
        <v>15521.9339196524</v>
      </c>
      <c r="C174" s="7">
        <v>0.2</v>
      </c>
      <c r="D174" s="10">
        <v>9.6</v>
      </c>
      <c r="E174" s="20">
        <v>0.42857142857142855</v>
      </c>
      <c r="J174" s="5">
        <v>40299</v>
      </c>
      <c r="K174" s="20">
        <f t="shared" si="6"/>
        <v>0.60914876526991824</v>
      </c>
      <c r="L174" s="20">
        <f t="shared" si="7"/>
        <v>2.009273570324575E-2</v>
      </c>
      <c r="M174" s="20">
        <f t="shared" si="8"/>
        <v>0.93548387096774188</v>
      </c>
      <c r="N174" s="20">
        <v>0.42857142857142855</v>
      </c>
    </row>
    <row r="175" spans="1:14" x14ac:dyDescent="0.15">
      <c r="A175" s="5">
        <v>40330</v>
      </c>
      <c r="B175" s="4">
        <v>15596.3576937284</v>
      </c>
      <c r="C175" s="7">
        <v>0.18</v>
      </c>
      <c r="D175" s="10">
        <v>9.4</v>
      </c>
      <c r="E175" s="20">
        <v>0.625</v>
      </c>
      <c r="J175" s="5">
        <v>40330</v>
      </c>
      <c r="K175" s="20">
        <f t="shared" si="6"/>
        <v>0.61872490847119088</v>
      </c>
      <c r="L175" s="20">
        <f t="shared" si="7"/>
        <v>1.7001545595054096E-2</v>
      </c>
      <c r="M175" s="20">
        <f t="shared" si="8"/>
        <v>0.90322580645161299</v>
      </c>
      <c r="N175" s="20">
        <v>0.625</v>
      </c>
    </row>
    <row r="176" spans="1:14" x14ac:dyDescent="0.15">
      <c r="A176" s="5">
        <v>40360</v>
      </c>
      <c r="B176" s="4">
        <v>15665.702478868499</v>
      </c>
      <c r="C176" s="7">
        <v>0.18</v>
      </c>
      <c r="D176" s="10">
        <v>9.4</v>
      </c>
      <c r="E176" s="20">
        <v>0.81818181818181823</v>
      </c>
      <c r="J176" s="5">
        <v>40360</v>
      </c>
      <c r="K176" s="20">
        <f t="shared" si="6"/>
        <v>0.62764753569626208</v>
      </c>
      <c r="L176" s="20">
        <f t="shared" si="7"/>
        <v>1.7001545595054096E-2</v>
      </c>
      <c r="M176" s="20">
        <f t="shared" si="8"/>
        <v>0.90322580645161299</v>
      </c>
      <c r="N176" s="20">
        <v>0.81818181818181823</v>
      </c>
    </row>
    <row r="177" spans="1:14" x14ac:dyDescent="0.15">
      <c r="A177" s="5">
        <v>40391</v>
      </c>
      <c r="B177" s="4">
        <v>15639.0707914746</v>
      </c>
      <c r="C177" s="7">
        <v>0.19</v>
      </c>
      <c r="D177" s="10">
        <v>9.5</v>
      </c>
      <c r="E177" s="20">
        <v>1</v>
      </c>
      <c r="J177" s="5">
        <v>40391</v>
      </c>
      <c r="K177" s="20">
        <f t="shared" si="6"/>
        <v>0.62422082352878894</v>
      </c>
      <c r="L177" s="20">
        <f t="shared" si="7"/>
        <v>1.8547140649149921E-2</v>
      </c>
      <c r="M177" s="20">
        <f t="shared" si="8"/>
        <v>0.91935483870967738</v>
      </c>
      <c r="N177" s="20">
        <v>1</v>
      </c>
    </row>
    <row r="178" spans="1:14" x14ac:dyDescent="0.15">
      <c r="A178" s="5">
        <v>40422</v>
      </c>
      <c r="B178" s="4">
        <v>15711.431708272199</v>
      </c>
      <c r="C178" s="7">
        <v>0.19</v>
      </c>
      <c r="D178" s="10">
        <v>9.5</v>
      </c>
      <c r="E178" s="20">
        <v>0.66666666666666663</v>
      </c>
      <c r="J178" s="5">
        <v>40422</v>
      </c>
      <c r="K178" s="20">
        <f t="shared" si="6"/>
        <v>0.63353153788092009</v>
      </c>
      <c r="L178" s="20">
        <f t="shared" si="7"/>
        <v>1.8547140649149921E-2</v>
      </c>
      <c r="M178" s="20">
        <f t="shared" si="8"/>
        <v>0.91935483870967738</v>
      </c>
      <c r="N178" s="20">
        <v>0.66666666666666663</v>
      </c>
    </row>
    <row r="179" spans="1:14" x14ac:dyDescent="0.15">
      <c r="A179" s="5">
        <v>40452</v>
      </c>
      <c r="B179" s="4">
        <v>15748.102341059101</v>
      </c>
      <c r="C179" s="7">
        <v>0.19</v>
      </c>
      <c r="D179" s="10">
        <v>9.4</v>
      </c>
      <c r="E179" s="20">
        <v>0.75</v>
      </c>
      <c r="J179" s="5">
        <v>40452</v>
      </c>
      <c r="K179" s="20">
        <f t="shared" si="6"/>
        <v>0.63824996603386552</v>
      </c>
      <c r="L179" s="20">
        <f t="shared" si="7"/>
        <v>1.8547140649149921E-2</v>
      </c>
      <c r="M179" s="20">
        <f t="shared" si="8"/>
        <v>0.90322580645161299</v>
      </c>
      <c r="N179" s="20">
        <v>0.75</v>
      </c>
    </row>
    <row r="180" spans="1:14" x14ac:dyDescent="0.15">
      <c r="A180" s="5">
        <v>40483</v>
      </c>
      <c r="B180" s="4">
        <v>15703.888315615701</v>
      </c>
      <c r="C180" s="7">
        <v>0.19</v>
      </c>
      <c r="D180" s="10">
        <v>9.8000000000000007</v>
      </c>
      <c r="E180" s="20">
        <v>1</v>
      </c>
      <c r="J180" s="5">
        <v>40483</v>
      </c>
      <c r="K180" s="20">
        <f t="shared" si="6"/>
        <v>0.63256092587959523</v>
      </c>
      <c r="L180" s="20">
        <f t="shared" si="7"/>
        <v>1.8547140649149921E-2</v>
      </c>
      <c r="M180" s="20">
        <f t="shared" si="8"/>
        <v>0.96774193548387111</v>
      </c>
      <c r="N180" s="20">
        <v>1</v>
      </c>
    </row>
    <row r="181" spans="1:14" x14ac:dyDescent="0.15">
      <c r="A181" s="5">
        <v>40513</v>
      </c>
      <c r="B181" s="4">
        <v>15800.1835899612</v>
      </c>
      <c r="C181" s="7">
        <v>0.18</v>
      </c>
      <c r="D181" s="10">
        <v>9.3000000000000007</v>
      </c>
      <c r="E181" s="20">
        <v>1</v>
      </c>
      <c r="J181" s="5">
        <v>40513</v>
      </c>
      <c r="K181" s="20">
        <f t="shared" si="6"/>
        <v>0.64495128565625282</v>
      </c>
      <c r="L181" s="20">
        <f t="shared" si="7"/>
        <v>1.7001545595054096E-2</v>
      </c>
      <c r="M181" s="20">
        <f t="shared" si="8"/>
        <v>0.88709677419354849</v>
      </c>
      <c r="N181" s="20">
        <v>1</v>
      </c>
    </row>
    <row r="182" spans="1:14" x14ac:dyDescent="0.15">
      <c r="A182" s="5">
        <v>40544</v>
      </c>
      <c r="B182" s="4">
        <v>15650.9167554985</v>
      </c>
      <c r="C182" s="7">
        <v>0.17</v>
      </c>
      <c r="D182" s="10">
        <v>9.1</v>
      </c>
      <c r="E182" s="20">
        <v>0.2</v>
      </c>
      <c r="J182" s="5">
        <v>40544</v>
      </c>
      <c r="K182" s="20">
        <f t="shared" si="6"/>
        <v>0.6257450494802187</v>
      </c>
      <c r="L182" s="20">
        <f t="shared" si="7"/>
        <v>1.5455950540958271E-2</v>
      </c>
      <c r="M182" s="20">
        <f t="shared" si="8"/>
        <v>0.85483870967741926</v>
      </c>
      <c r="N182" s="20">
        <v>0.2</v>
      </c>
    </row>
    <row r="183" spans="1:14" x14ac:dyDescent="0.15">
      <c r="A183" s="5">
        <v>40575</v>
      </c>
      <c r="B183" s="4">
        <v>15638.2552940761</v>
      </c>
      <c r="C183" s="7">
        <v>0.16</v>
      </c>
      <c r="D183" s="10">
        <v>9</v>
      </c>
      <c r="E183" s="20">
        <v>0.6</v>
      </c>
      <c r="J183" s="5">
        <v>40575</v>
      </c>
      <c r="K183" s="20">
        <f t="shared" si="6"/>
        <v>0.62411589308196247</v>
      </c>
      <c r="L183" s="20">
        <f t="shared" si="7"/>
        <v>1.3910355486862442E-2</v>
      </c>
      <c r="M183" s="20">
        <f t="shared" si="8"/>
        <v>0.83870967741935487</v>
      </c>
      <c r="N183" s="20">
        <v>0.6</v>
      </c>
    </row>
    <row r="184" spans="1:14" x14ac:dyDescent="0.15">
      <c r="A184" s="5">
        <v>40603</v>
      </c>
      <c r="B184" s="4">
        <v>15849.220023657899</v>
      </c>
      <c r="C184" s="7">
        <v>0.14000000000000001</v>
      </c>
      <c r="D184" s="10">
        <v>9</v>
      </c>
      <c r="E184" s="20">
        <v>0.5</v>
      </c>
      <c r="J184" s="5">
        <v>40603</v>
      </c>
      <c r="K184" s="20">
        <f t="shared" si="6"/>
        <v>0.65126082742552371</v>
      </c>
      <c r="L184" s="20">
        <f t="shared" si="7"/>
        <v>1.081916537867079E-2</v>
      </c>
      <c r="M184" s="20">
        <f t="shared" si="8"/>
        <v>0.83870967741935487</v>
      </c>
      <c r="N184" s="20">
        <v>0.5</v>
      </c>
    </row>
    <row r="185" spans="1:14" x14ac:dyDescent="0.15">
      <c r="A185" s="5">
        <v>40634</v>
      </c>
      <c r="B185" s="4">
        <v>15890.077345715399</v>
      </c>
      <c r="C185" s="7">
        <v>0.1</v>
      </c>
      <c r="D185" s="10">
        <v>9.1</v>
      </c>
      <c r="E185" s="20">
        <v>0.6</v>
      </c>
      <c r="J185" s="5">
        <v>40634</v>
      </c>
      <c r="K185" s="20">
        <f t="shared" si="6"/>
        <v>0.65651795892282716</v>
      </c>
      <c r="L185" s="20">
        <f t="shared" si="7"/>
        <v>4.6367851622874804E-3</v>
      </c>
      <c r="M185" s="20">
        <f t="shared" si="8"/>
        <v>0.85483870967741926</v>
      </c>
      <c r="N185" s="20">
        <v>0.6</v>
      </c>
    </row>
    <row r="186" spans="1:14" x14ac:dyDescent="0.15">
      <c r="A186" s="5">
        <v>40664</v>
      </c>
      <c r="B186" s="4">
        <v>15818.141639293401</v>
      </c>
      <c r="C186" s="7">
        <v>0.09</v>
      </c>
      <c r="D186" s="10">
        <v>9</v>
      </c>
      <c r="E186" s="20">
        <v>0.5714285714285714</v>
      </c>
      <c r="J186" s="5">
        <v>40664</v>
      </c>
      <c r="K186" s="20">
        <f t="shared" si="6"/>
        <v>0.64726195659649655</v>
      </c>
      <c r="L186" s="20">
        <f t="shared" si="7"/>
        <v>3.0911901081916524E-3</v>
      </c>
      <c r="M186" s="20">
        <f t="shared" si="8"/>
        <v>0.83870967741935487</v>
      </c>
      <c r="N186" s="20">
        <v>0.5714285714285714</v>
      </c>
    </row>
    <row r="187" spans="1:14" x14ac:dyDescent="0.15">
      <c r="A187" s="5">
        <v>40695</v>
      </c>
      <c r="B187" s="4">
        <v>15767.3367400556</v>
      </c>
      <c r="C187" s="7">
        <v>0.09</v>
      </c>
      <c r="D187" s="10">
        <v>9.1</v>
      </c>
      <c r="E187" s="20">
        <v>0.6</v>
      </c>
      <c r="J187" s="5">
        <v>40695</v>
      </c>
      <c r="K187" s="20">
        <f t="shared" si="6"/>
        <v>0.64072486550607977</v>
      </c>
      <c r="L187" s="20">
        <f t="shared" si="7"/>
        <v>3.0911901081916524E-3</v>
      </c>
      <c r="M187" s="20">
        <f t="shared" si="8"/>
        <v>0.85483870967741926</v>
      </c>
      <c r="N187" s="20">
        <v>0.6</v>
      </c>
    </row>
    <row r="188" spans="1:14" x14ac:dyDescent="0.15">
      <c r="A188" s="5">
        <v>40725</v>
      </c>
      <c r="B188" s="4">
        <v>15809.637617039099</v>
      </c>
      <c r="C188" s="7">
        <v>7.0000000000000007E-2</v>
      </c>
      <c r="D188" s="10">
        <v>9</v>
      </c>
      <c r="E188" s="20">
        <v>0.44444444444444442</v>
      </c>
      <c r="J188" s="5">
        <v>40725</v>
      </c>
      <c r="K188" s="20">
        <f t="shared" si="6"/>
        <v>0.64616773991768583</v>
      </c>
      <c r="L188" s="20">
        <f t="shared" si="7"/>
        <v>0</v>
      </c>
      <c r="M188" s="20">
        <f t="shared" si="8"/>
        <v>0.83870967741935487</v>
      </c>
      <c r="N188" s="20">
        <v>0.44444444444444442</v>
      </c>
    </row>
    <row r="189" spans="1:14" x14ac:dyDescent="0.15">
      <c r="A189" s="5">
        <v>40756</v>
      </c>
      <c r="B189" s="4">
        <v>15886.0129386877</v>
      </c>
      <c r="C189" s="7">
        <v>0.1</v>
      </c>
      <c r="D189" s="10">
        <v>9</v>
      </c>
      <c r="E189" s="20">
        <v>0.66666666666666663</v>
      </c>
      <c r="J189" s="5">
        <v>40756</v>
      </c>
      <c r="K189" s="20">
        <f t="shared" si="6"/>
        <v>0.65599498969412662</v>
      </c>
      <c r="L189" s="20">
        <f t="shared" si="7"/>
        <v>4.6367851622874804E-3</v>
      </c>
      <c r="M189" s="20">
        <f t="shared" si="8"/>
        <v>0.83870967741935487</v>
      </c>
      <c r="N189" s="20">
        <v>0.66666666666666663</v>
      </c>
    </row>
    <row r="190" spans="1:14" x14ac:dyDescent="0.15">
      <c r="A190" s="5">
        <v>40787</v>
      </c>
      <c r="B190" s="4">
        <v>15766.733495929901</v>
      </c>
      <c r="C190" s="7">
        <v>0.08</v>
      </c>
      <c r="D190" s="10">
        <v>9</v>
      </c>
      <c r="E190" s="20">
        <v>1</v>
      </c>
      <c r="J190" s="5">
        <v>40787</v>
      </c>
      <c r="K190" s="20">
        <f t="shared" si="6"/>
        <v>0.64064724579107957</v>
      </c>
      <c r="L190" s="20">
        <f t="shared" si="7"/>
        <v>1.5455950540958262E-3</v>
      </c>
      <c r="M190" s="20">
        <f t="shared" si="8"/>
        <v>0.83870967741935487</v>
      </c>
      <c r="N190" s="20">
        <v>1</v>
      </c>
    </row>
    <row r="191" spans="1:14" x14ac:dyDescent="0.15">
      <c r="A191" s="5">
        <v>40817</v>
      </c>
      <c r="B191" s="4">
        <v>16035.794496362199</v>
      </c>
      <c r="C191" s="7">
        <v>7.0000000000000007E-2</v>
      </c>
      <c r="D191" s="10">
        <v>8.8000000000000007</v>
      </c>
      <c r="E191" s="20">
        <v>0.75</v>
      </c>
      <c r="J191" s="5">
        <v>40817</v>
      </c>
      <c r="K191" s="20">
        <f t="shared" si="6"/>
        <v>0.67526745555612344</v>
      </c>
      <c r="L191" s="20">
        <f t="shared" si="7"/>
        <v>0</v>
      </c>
      <c r="M191" s="20">
        <f t="shared" si="8"/>
        <v>0.80645161290322598</v>
      </c>
      <c r="N191" s="20">
        <v>0.75</v>
      </c>
    </row>
    <row r="192" spans="1:14" x14ac:dyDescent="0.15">
      <c r="A192" s="5">
        <v>40848</v>
      </c>
      <c r="B192" s="4">
        <v>15989.8380953178</v>
      </c>
      <c r="C192" s="7">
        <v>0.08</v>
      </c>
      <c r="D192" s="10">
        <v>8.6</v>
      </c>
      <c r="E192" s="20">
        <v>0.83333333333333337</v>
      </c>
      <c r="J192" s="5">
        <v>40848</v>
      </c>
      <c r="K192" s="20">
        <f t="shared" si="6"/>
        <v>0.66935422308598724</v>
      </c>
      <c r="L192" s="20">
        <f t="shared" si="7"/>
        <v>1.5455950540958262E-3</v>
      </c>
      <c r="M192" s="20">
        <f t="shared" si="8"/>
        <v>0.77419354838709675</v>
      </c>
      <c r="N192" s="20">
        <v>0.83333333333333337</v>
      </c>
    </row>
    <row r="193" spans="1:14" x14ac:dyDescent="0.15">
      <c r="A193" s="5">
        <v>40878</v>
      </c>
      <c r="B193" s="4">
        <v>15986.968810140301</v>
      </c>
      <c r="C193" s="7">
        <v>7.0000000000000007E-2</v>
      </c>
      <c r="D193" s="10">
        <v>8.5</v>
      </c>
      <c r="E193" s="20">
        <v>0.5714285714285714</v>
      </c>
      <c r="J193" s="5">
        <v>40878</v>
      </c>
      <c r="K193" s="20">
        <f t="shared" si="6"/>
        <v>0.66898503076691773</v>
      </c>
      <c r="L193" s="20">
        <f t="shared" si="7"/>
        <v>0</v>
      </c>
      <c r="M193" s="20">
        <f t="shared" si="8"/>
        <v>0.75806451612903225</v>
      </c>
      <c r="N193" s="20">
        <v>0.5714285714285714</v>
      </c>
    </row>
    <row r="194" spans="1:14" x14ac:dyDescent="0.15">
      <c r="A194" s="5">
        <v>40909</v>
      </c>
      <c r="B194" s="4">
        <v>16034.795254211</v>
      </c>
      <c r="C194" s="7">
        <v>0.08</v>
      </c>
      <c r="D194" s="10">
        <v>8.3000000000000007</v>
      </c>
      <c r="E194" s="20">
        <v>0.75</v>
      </c>
      <c r="J194" s="5">
        <v>40909</v>
      </c>
      <c r="K194" s="20">
        <f t="shared" si="6"/>
        <v>0.67513888258261545</v>
      </c>
      <c r="L194" s="20">
        <f t="shared" si="7"/>
        <v>1.5455950540958262E-3</v>
      </c>
      <c r="M194" s="20">
        <f t="shared" si="8"/>
        <v>0.72580645161290336</v>
      </c>
      <c r="N194" s="20">
        <v>0.75</v>
      </c>
    </row>
    <row r="195" spans="1:14" x14ac:dyDescent="0.15">
      <c r="A195" s="5">
        <v>40940</v>
      </c>
      <c r="B195" s="4">
        <v>16269.715393258401</v>
      </c>
      <c r="C195" s="7">
        <v>0.1</v>
      </c>
      <c r="D195" s="10">
        <v>8.3000000000000007</v>
      </c>
      <c r="E195" s="20">
        <v>0.54545454545454541</v>
      </c>
      <c r="J195" s="5">
        <v>40940</v>
      </c>
      <c r="K195" s="20">
        <f t="shared" ref="K195:K258" si="9">(B195-$H$3)/($H$4)</f>
        <v>0.70536617111119093</v>
      </c>
      <c r="L195" s="20">
        <f t="shared" ref="L195:L258" si="10">(C195-$H$6)/($H$7)</f>
        <v>4.6367851622874804E-3</v>
      </c>
      <c r="M195" s="20">
        <f t="shared" ref="M195:M258" si="11">(D195-$H$9)/($H$10)</f>
        <v>0.72580645161290336</v>
      </c>
      <c r="N195" s="20">
        <v>0.54545454545454541</v>
      </c>
    </row>
    <row r="196" spans="1:14" x14ac:dyDescent="0.15">
      <c r="A196" s="5">
        <v>40969</v>
      </c>
      <c r="B196" s="4">
        <v>16083.6365050861</v>
      </c>
      <c r="C196" s="7">
        <v>0.13</v>
      </c>
      <c r="D196" s="10">
        <v>8.1999999999999993</v>
      </c>
      <c r="E196" s="20">
        <v>0.5</v>
      </c>
      <c r="J196" s="5">
        <v>40969</v>
      </c>
      <c r="K196" s="20">
        <f t="shared" si="9"/>
        <v>0.68142331008331736</v>
      </c>
      <c r="L196" s="20">
        <f t="shared" si="10"/>
        <v>9.2735703245749607E-3</v>
      </c>
      <c r="M196" s="20">
        <f t="shared" si="11"/>
        <v>0.70967741935483863</v>
      </c>
      <c r="N196" s="20">
        <v>0.5</v>
      </c>
    </row>
    <row r="197" spans="1:14" x14ac:dyDescent="0.15">
      <c r="A197" s="5">
        <v>41000</v>
      </c>
      <c r="B197" s="4">
        <v>16183.0364066047</v>
      </c>
      <c r="C197" s="7">
        <v>0.14000000000000001</v>
      </c>
      <c r="D197" s="10">
        <v>8.1999999999999993</v>
      </c>
      <c r="E197" s="20">
        <v>0.8</v>
      </c>
      <c r="J197" s="5">
        <v>41000</v>
      </c>
      <c r="K197" s="20">
        <f t="shared" si="9"/>
        <v>0.69421314374806109</v>
      </c>
      <c r="L197" s="20">
        <f t="shared" si="10"/>
        <v>1.081916537867079E-2</v>
      </c>
      <c r="M197" s="20">
        <f t="shared" si="11"/>
        <v>0.70967741935483863</v>
      </c>
      <c r="N197" s="20">
        <v>0.8</v>
      </c>
    </row>
    <row r="198" spans="1:14" x14ac:dyDescent="0.15">
      <c r="A198" s="5">
        <v>41030</v>
      </c>
      <c r="B198" s="4">
        <v>16222.0080902099</v>
      </c>
      <c r="C198" s="7">
        <v>0.16</v>
      </c>
      <c r="D198" s="10">
        <v>8.1999999999999993</v>
      </c>
      <c r="E198" s="20">
        <v>0.66666666666666663</v>
      </c>
      <c r="J198" s="5">
        <v>41030</v>
      </c>
      <c r="K198" s="20">
        <f t="shared" si="9"/>
        <v>0.69922764922875569</v>
      </c>
      <c r="L198" s="20">
        <f t="shared" si="10"/>
        <v>1.3910355486862442E-2</v>
      </c>
      <c r="M198" s="20">
        <f t="shared" si="11"/>
        <v>0.70967741935483863</v>
      </c>
      <c r="N198" s="20">
        <v>0.66666666666666663</v>
      </c>
    </row>
    <row r="199" spans="1:14" x14ac:dyDescent="0.15">
      <c r="A199" s="5">
        <v>41061</v>
      </c>
      <c r="B199" s="4">
        <v>16191.336281099901</v>
      </c>
      <c r="C199" s="7">
        <v>0.16</v>
      </c>
      <c r="D199" s="10">
        <v>8.1999999999999993</v>
      </c>
      <c r="E199" s="20">
        <v>0.75</v>
      </c>
      <c r="J199" s="5">
        <v>41061</v>
      </c>
      <c r="K199" s="20">
        <f t="shared" si="9"/>
        <v>0.69528109263543492</v>
      </c>
      <c r="L199" s="20">
        <f t="shared" si="10"/>
        <v>1.3910355486862442E-2</v>
      </c>
      <c r="M199" s="20">
        <f t="shared" si="11"/>
        <v>0.70967741935483863</v>
      </c>
      <c r="N199" s="20">
        <v>0.75</v>
      </c>
    </row>
    <row r="200" spans="1:14" x14ac:dyDescent="0.15">
      <c r="A200" s="5">
        <v>41091</v>
      </c>
      <c r="B200" s="4">
        <v>16268.1991211113</v>
      </c>
      <c r="C200" s="7">
        <v>0.16</v>
      </c>
      <c r="D200" s="10">
        <v>8.1999999999999993</v>
      </c>
      <c r="E200" s="20">
        <v>1</v>
      </c>
      <c r="J200" s="5">
        <v>41091</v>
      </c>
      <c r="K200" s="20">
        <f t="shared" si="9"/>
        <v>0.70517107163668824</v>
      </c>
      <c r="L200" s="20">
        <f t="shared" si="10"/>
        <v>1.3910355486862442E-2</v>
      </c>
      <c r="M200" s="20">
        <f t="shared" si="11"/>
        <v>0.70967741935483863</v>
      </c>
      <c r="N200" s="20">
        <v>1</v>
      </c>
    </row>
    <row r="201" spans="1:14" x14ac:dyDescent="0.15">
      <c r="A201" s="5">
        <v>41122</v>
      </c>
      <c r="B201" s="4">
        <v>16168.5849307526</v>
      </c>
      <c r="C201" s="7">
        <v>0.13</v>
      </c>
      <c r="D201" s="10">
        <v>8.1</v>
      </c>
      <c r="E201" s="20">
        <v>1</v>
      </c>
      <c r="J201" s="5">
        <v>41122</v>
      </c>
      <c r="K201" s="20">
        <f t="shared" si="9"/>
        <v>0.69235366532268428</v>
      </c>
      <c r="L201" s="20">
        <f t="shared" si="10"/>
        <v>9.2735703245749607E-3</v>
      </c>
      <c r="M201" s="20">
        <f t="shared" si="11"/>
        <v>0.69354838709677413</v>
      </c>
      <c r="N201" s="20">
        <v>1</v>
      </c>
    </row>
    <row r="202" spans="1:14" x14ac:dyDescent="0.15">
      <c r="A202" s="5">
        <v>41153</v>
      </c>
      <c r="B202" s="4">
        <v>16225.2239538659</v>
      </c>
      <c r="C202" s="7">
        <v>0.14000000000000001</v>
      </c>
      <c r="D202" s="10">
        <v>7.8</v>
      </c>
      <c r="E202" s="20">
        <v>0.8</v>
      </c>
      <c r="J202" s="5">
        <v>41153</v>
      </c>
      <c r="K202" s="20">
        <f t="shared" si="9"/>
        <v>0.69964143596918849</v>
      </c>
      <c r="L202" s="20">
        <f t="shared" si="10"/>
        <v>1.081916537867079E-2</v>
      </c>
      <c r="M202" s="20">
        <f t="shared" si="11"/>
        <v>0.64516129032258063</v>
      </c>
      <c r="N202" s="20">
        <v>0.8</v>
      </c>
    </row>
    <row r="203" spans="1:14" x14ac:dyDescent="0.15">
      <c r="A203" s="5">
        <v>41183</v>
      </c>
      <c r="B203" s="4">
        <v>16157.3892962398</v>
      </c>
      <c r="C203" s="7">
        <v>0.16</v>
      </c>
      <c r="D203" s="10">
        <v>7.8</v>
      </c>
      <c r="E203" s="20">
        <v>1</v>
      </c>
      <c r="J203" s="5">
        <v>41183</v>
      </c>
      <c r="K203" s="20">
        <f t="shared" si="9"/>
        <v>0.69091311758569096</v>
      </c>
      <c r="L203" s="20">
        <f t="shared" si="10"/>
        <v>1.3910355486862442E-2</v>
      </c>
      <c r="M203" s="20">
        <f t="shared" si="11"/>
        <v>0.64516129032258063</v>
      </c>
      <c r="N203" s="20">
        <v>1</v>
      </c>
    </row>
    <row r="204" spans="1:14" x14ac:dyDescent="0.15">
      <c r="A204" s="5">
        <v>41214</v>
      </c>
      <c r="B204" s="4">
        <v>16232.000679561201</v>
      </c>
      <c r="C204" s="7">
        <v>0.16</v>
      </c>
      <c r="D204" s="10">
        <v>7.7</v>
      </c>
      <c r="E204" s="20">
        <v>1</v>
      </c>
      <c r="J204" s="5">
        <v>41214</v>
      </c>
      <c r="K204" s="20">
        <f t="shared" si="9"/>
        <v>0.70051340055980005</v>
      </c>
      <c r="L204" s="20">
        <f t="shared" si="10"/>
        <v>1.3910355486862442E-2</v>
      </c>
      <c r="M204" s="20">
        <f t="shared" si="11"/>
        <v>0.62903225806451613</v>
      </c>
      <c r="N204" s="20">
        <v>1</v>
      </c>
    </row>
    <row r="205" spans="1:14" x14ac:dyDescent="0.15">
      <c r="A205" s="5">
        <v>41244</v>
      </c>
      <c r="B205" s="4">
        <v>16328.1580879987</v>
      </c>
      <c r="C205" s="7">
        <v>0.16</v>
      </c>
      <c r="D205" s="10">
        <v>7.9</v>
      </c>
      <c r="E205" s="20">
        <v>1</v>
      </c>
      <c r="J205" s="5">
        <v>41244</v>
      </c>
      <c r="K205" s="20">
        <f t="shared" si="9"/>
        <v>0.71288602106303367</v>
      </c>
      <c r="L205" s="20">
        <f t="shared" si="10"/>
        <v>1.3910355486862442E-2</v>
      </c>
      <c r="M205" s="20">
        <f t="shared" si="11"/>
        <v>0.66129032258064524</v>
      </c>
      <c r="N205" s="20">
        <v>1</v>
      </c>
    </row>
    <row r="206" spans="1:14" x14ac:dyDescent="0.15">
      <c r="A206" s="5">
        <v>41275</v>
      </c>
      <c r="B206" s="4">
        <v>16453.876521176498</v>
      </c>
      <c r="C206" s="7">
        <v>0.14000000000000001</v>
      </c>
      <c r="D206" s="10">
        <v>8</v>
      </c>
      <c r="E206" s="20">
        <v>0.72727272727272729</v>
      </c>
      <c r="J206" s="5">
        <v>41275</v>
      </c>
      <c r="K206" s="20">
        <f t="shared" si="9"/>
        <v>0.72906227299458481</v>
      </c>
      <c r="L206" s="20">
        <f t="shared" si="10"/>
        <v>1.081916537867079E-2</v>
      </c>
      <c r="M206" s="20">
        <f t="shared" si="11"/>
        <v>0.67741935483870974</v>
      </c>
      <c r="N206" s="20">
        <v>0.72727272727272729</v>
      </c>
    </row>
    <row r="207" spans="1:14" x14ac:dyDescent="0.15">
      <c r="A207" s="5">
        <v>41306</v>
      </c>
      <c r="B207" s="4">
        <v>16315.024673833699</v>
      </c>
      <c r="C207" s="7">
        <v>0.15</v>
      </c>
      <c r="D207" s="10">
        <v>7.7</v>
      </c>
      <c r="E207" s="20">
        <v>0.625</v>
      </c>
      <c r="J207" s="5">
        <v>41306</v>
      </c>
      <c r="K207" s="20">
        <f t="shared" si="9"/>
        <v>0.71119613827588513</v>
      </c>
      <c r="L207" s="20">
        <f t="shared" si="10"/>
        <v>1.2364760432766613E-2</v>
      </c>
      <c r="M207" s="20">
        <f t="shared" si="11"/>
        <v>0.62903225806451613</v>
      </c>
      <c r="N207" s="20">
        <v>0.625</v>
      </c>
    </row>
    <row r="208" spans="1:14" x14ac:dyDescent="0.15">
      <c r="A208" s="5">
        <v>41334</v>
      </c>
      <c r="B208" s="4">
        <v>16380.322286180901</v>
      </c>
      <c r="C208" s="7">
        <v>0.14000000000000001</v>
      </c>
      <c r="D208" s="10">
        <v>7.5</v>
      </c>
      <c r="E208" s="20">
        <v>0.5714285714285714</v>
      </c>
      <c r="J208" s="5">
        <v>41334</v>
      </c>
      <c r="K208" s="20">
        <f t="shared" si="9"/>
        <v>0.71959801380962851</v>
      </c>
      <c r="L208" s="20">
        <f t="shared" si="10"/>
        <v>1.081916537867079E-2</v>
      </c>
      <c r="M208" s="20">
        <f t="shared" si="11"/>
        <v>0.59677419354838712</v>
      </c>
      <c r="N208" s="20">
        <v>0.5714285714285714</v>
      </c>
    </row>
    <row r="209" spans="1:14" x14ac:dyDescent="0.15">
      <c r="A209" s="5">
        <v>41365</v>
      </c>
      <c r="B209" s="4">
        <v>16384.670216171799</v>
      </c>
      <c r="C209" s="7">
        <v>0.15</v>
      </c>
      <c r="D209" s="10">
        <v>7.6</v>
      </c>
      <c r="E209" s="20">
        <v>0.875</v>
      </c>
      <c r="J209" s="5">
        <v>41365</v>
      </c>
      <c r="K209" s="20">
        <f t="shared" si="9"/>
        <v>0.72015746407587578</v>
      </c>
      <c r="L209" s="20">
        <f t="shared" si="10"/>
        <v>1.2364760432766613E-2</v>
      </c>
      <c r="M209" s="20">
        <f t="shared" si="11"/>
        <v>0.61290322580645151</v>
      </c>
      <c r="N209" s="20">
        <v>0.875</v>
      </c>
    </row>
    <row r="210" spans="1:14" x14ac:dyDescent="0.15">
      <c r="A210" s="5">
        <v>41395</v>
      </c>
      <c r="B210" s="4">
        <v>16362.4715207347</v>
      </c>
      <c r="C210" s="7">
        <v>0.11</v>
      </c>
      <c r="D210" s="10">
        <v>7.5</v>
      </c>
      <c r="E210" s="20">
        <v>0.63636363636363635</v>
      </c>
      <c r="J210" s="5">
        <v>41395</v>
      </c>
      <c r="K210" s="20">
        <f t="shared" si="9"/>
        <v>0.71730114713916659</v>
      </c>
      <c r="L210" s="20">
        <f t="shared" si="10"/>
        <v>6.1823802163833066E-3</v>
      </c>
      <c r="M210" s="20">
        <f t="shared" si="11"/>
        <v>0.59677419354838712</v>
      </c>
      <c r="N210" s="20">
        <v>0.63636363636363635</v>
      </c>
    </row>
    <row r="211" spans="1:14" x14ac:dyDescent="0.15">
      <c r="A211" s="5">
        <v>41426</v>
      </c>
      <c r="B211" s="4">
        <v>16462.700206800098</v>
      </c>
      <c r="C211" s="7">
        <v>0.09</v>
      </c>
      <c r="D211" s="10">
        <v>7.5</v>
      </c>
      <c r="E211" s="20">
        <v>0.66666666666666663</v>
      </c>
      <c r="J211" s="5">
        <v>41426</v>
      </c>
      <c r="K211" s="20">
        <f t="shared" si="9"/>
        <v>0.73019762091456952</v>
      </c>
      <c r="L211" s="20">
        <f t="shared" si="10"/>
        <v>3.0911901081916524E-3</v>
      </c>
      <c r="M211" s="20">
        <f t="shared" si="11"/>
        <v>0.59677419354838712</v>
      </c>
      <c r="N211" s="20">
        <v>0.66666666666666663</v>
      </c>
    </row>
    <row r="212" spans="1:14" x14ac:dyDescent="0.15">
      <c r="A212" s="5">
        <v>41456</v>
      </c>
      <c r="B212" s="4">
        <v>16490.531702576802</v>
      </c>
      <c r="C212" s="7">
        <v>0.09</v>
      </c>
      <c r="D212" s="10">
        <v>7.3</v>
      </c>
      <c r="E212" s="20">
        <v>0.42857142857142855</v>
      </c>
      <c r="J212" s="5">
        <v>41456</v>
      </c>
      <c r="K212" s="20">
        <f t="shared" si="9"/>
        <v>0.73377871301010289</v>
      </c>
      <c r="L212" s="20">
        <f t="shared" si="10"/>
        <v>3.0911901081916524E-3</v>
      </c>
      <c r="M212" s="20">
        <f t="shared" si="11"/>
        <v>0.56451612903225801</v>
      </c>
      <c r="N212" s="20">
        <v>0.42857142857142855</v>
      </c>
    </row>
    <row r="213" spans="1:14" x14ac:dyDescent="0.15">
      <c r="A213" s="5">
        <v>41487</v>
      </c>
      <c r="B213" s="4">
        <v>16556.2451970084</v>
      </c>
      <c r="C213" s="7">
        <v>0.08</v>
      </c>
      <c r="D213" s="10">
        <v>7.2</v>
      </c>
      <c r="E213" s="20">
        <v>0.81818181818181823</v>
      </c>
      <c r="J213" s="5">
        <v>41487</v>
      </c>
      <c r="K213" s="20">
        <f t="shared" si="9"/>
        <v>0.74223410029388137</v>
      </c>
      <c r="L213" s="20">
        <f t="shared" si="10"/>
        <v>1.5455950540958262E-3</v>
      </c>
      <c r="M213" s="20">
        <f t="shared" si="11"/>
        <v>0.54838709677419362</v>
      </c>
      <c r="N213" s="20">
        <v>0.81818181818181823</v>
      </c>
    </row>
    <row r="214" spans="1:14" x14ac:dyDescent="0.15">
      <c r="A214" s="5">
        <v>41518</v>
      </c>
      <c r="B214" s="4">
        <v>16548.607237592401</v>
      </c>
      <c r="C214" s="7">
        <v>0.08</v>
      </c>
      <c r="D214" s="10">
        <v>7.2</v>
      </c>
      <c r="E214" s="20">
        <v>0.7857142857142857</v>
      </c>
      <c r="J214" s="5">
        <v>41518</v>
      </c>
      <c r="K214" s="20">
        <f t="shared" si="9"/>
        <v>0.74125132034162555</v>
      </c>
      <c r="L214" s="20">
        <f t="shared" si="10"/>
        <v>1.5455950540958262E-3</v>
      </c>
      <c r="M214" s="20">
        <f t="shared" si="11"/>
        <v>0.54838709677419362</v>
      </c>
      <c r="N214" s="20">
        <v>0.7857142857142857</v>
      </c>
    </row>
    <row r="215" spans="1:14" x14ac:dyDescent="0.15">
      <c r="A215" s="5">
        <v>41548</v>
      </c>
      <c r="B215" s="4">
        <v>16624.784625455599</v>
      </c>
      <c r="C215" s="7">
        <v>0.09</v>
      </c>
      <c r="D215" s="10">
        <v>7.2</v>
      </c>
      <c r="E215" s="20">
        <v>0.72727272727272729</v>
      </c>
      <c r="J215" s="5">
        <v>41548</v>
      </c>
      <c r="K215" s="20">
        <f t="shared" si="9"/>
        <v>0.75105310188164698</v>
      </c>
      <c r="L215" s="20">
        <f t="shared" si="10"/>
        <v>3.0911901081916524E-3</v>
      </c>
      <c r="M215" s="20">
        <f t="shared" si="11"/>
        <v>0.54838709677419362</v>
      </c>
      <c r="N215" s="20">
        <v>0.72727272727272729</v>
      </c>
    </row>
    <row r="216" spans="1:14" x14ac:dyDescent="0.15">
      <c r="A216" s="5">
        <v>41579</v>
      </c>
      <c r="B216" s="4">
        <v>16699.9408599608</v>
      </c>
      <c r="C216" s="7">
        <v>0.08</v>
      </c>
      <c r="D216" s="10">
        <v>6.9</v>
      </c>
      <c r="E216" s="20">
        <v>0.63636363636363635</v>
      </c>
      <c r="J216" s="5">
        <v>41579</v>
      </c>
      <c r="K216" s="20">
        <f t="shared" si="9"/>
        <v>0.7607234911225268</v>
      </c>
      <c r="L216" s="20">
        <f t="shared" si="10"/>
        <v>1.5455950540958262E-3</v>
      </c>
      <c r="M216" s="20">
        <f t="shared" si="11"/>
        <v>0.50000000000000011</v>
      </c>
      <c r="N216" s="20">
        <v>0.63636363636363635</v>
      </c>
    </row>
    <row r="217" spans="1:14" x14ac:dyDescent="0.15">
      <c r="A217" s="5">
        <v>41609</v>
      </c>
      <c r="B217" s="4">
        <v>16666.5672263784</v>
      </c>
      <c r="C217" s="7">
        <v>0.09</v>
      </c>
      <c r="D217" s="10">
        <v>6.7</v>
      </c>
      <c r="E217" s="20">
        <v>1</v>
      </c>
      <c r="J217" s="5">
        <v>41609</v>
      </c>
      <c r="K217" s="20">
        <f t="shared" si="9"/>
        <v>0.75642928946049481</v>
      </c>
      <c r="L217" s="20">
        <f t="shared" si="10"/>
        <v>3.0911901081916524E-3</v>
      </c>
      <c r="M217" s="20">
        <f t="shared" si="11"/>
        <v>0.467741935483871</v>
      </c>
      <c r="N217" s="20">
        <v>1</v>
      </c>
    </row>
    <row r="218" spans="1:14" x14ac:dyDescent="0.15">
      <c r="A218" s="5">
        <v>41640</v>
      </c>
      <c r="B218" s="4">
        <v>16571.102530291999</v>
      </c>
      <c r="C218" s="7">
        <v>7.0000000000000007E-2</v>
      </c>
      <c r="D218" s="10">
        <v>6.6</v>
      </c>
      <c r="E218" s="20">
        <v>0.7</v>
      </c>
      <c r="J218" s="5">
        <v>41640</v>
      </c>
      <c r="K218" s="20">
        <f t="shared" si="9"/>
        <v>0.74414580059233015</v>
      </c>
      <c r="L218" s="20">
        <f t="shared" si="10"/>
        <v>0</v>
      </c>
      <c r="M218" s="20">
        <f t="shared" si="11"/>
        <v>0.45161290322580638</v>
      </c>
      <c r="N218" s="20">
        <v>0.7</v>
      </c>
    </row>
    <row r="219" spans="1:14" x14ac:dyDescent="0.15">
      <c r="A219" s="5">
        <v>41671</v>
      </c>
      <c r="B219" s="4">
        <v>16645.463024013101</v>
      </c>
      <c r="C219" s="7">
        <v>7.0000000000000007E-2</v>
      </c>
      <c r="D219" s="10">
        <v>6.7</v>
      </c>
      <c r="E219" s="20">
        <v>0.53846153846153844</v>
      </c>
      <c r="J219" s="5">
        <v>41671</v>
      </c>
      <c r="K219" s="20">
        <f t="shared" si="9"/>
        <v>0.75371380147956601</v>
      </c>
      <c r="L219" s="20">
        <f t="shared" si="10"/>
        <v>0</v>
      </c>
      <c r="M219" s="20">
        <f t="shared" si="11"/>
        <v>0.467741935483871</v>
      </c>
      <c r="N219" s="20">
        <v>0.53846153846153844</v>
      </c>
    </row>
    <row r="220" spans="1:14" x14ac:dyDescent="0.15">
      <c r="A220" s="5">
        <v>41699</v>
      </c>
      <c r="B220" s="4">
        <v>16633.4191537113</v>
      </c>
      <c r="C220" s="7">
        <v>0.08</v>
      </c>
      <c r="D220" s="10">
        <v>6.7</v>
      </c>
      <c r="E220" s="20">
        <v>0.4</v>
      </c>
      <c r="J220" s="5">
        <v>41699</v>
      </c>
      <c r="K220" s="20">
        <f t="shared" si="9"/>
        <v>0.75216411083112045</v>
      </c>
      <c r="L220" s="20">
        <f t="shared" si="10"/>
        <v>1.5455950540958262E-3</v>
      </c>
      <c r="M220" s="20">
        <f t="shared" si="11"/>
        <v>0.467741935483871</v>
      </c>
      <c r="N220" s="20">
        <v>0.4</v>
      </c>
    </row>
    <row r="221" spans="1:14" x14ac:dyDescent="0.15">
      <c r="A221" s="5">
        <v>41730</v>
      </c>
      <c r="B221" s="4">
        <v>16774.072146685801</v>
      </c>
      <c r="C221" s="7">
        <v>0.09</v>
      </c>
      <c r="D221" s="10">
        <v>6.2</v>
      </c>
      <c r="E221" s="20">
        <v>0.73333333333333328</v>
      </c>
      <c r="J221" s="5">
        <v>41730</v>
      </c>
      <c r="K221" s="20">
        <f t="shared" si="9"/>
        <v>0.77026199983411525</v>
      </c>
      <c r="L221" s="20">
        <f t="shared" si="10"/>
        <v>3.0911901081916524E-3</v>
      </c>
      <c r="M221" s="20">
        <f t="shared" si="11"/>
        <v>0.38709677419354843</v>
      </c>
      <c r="N221" s="20">
        <v>0.73333333333333328</v>
      </c>
    </row>
    <row r="222" spans="1:14" x14ac:dyDescent="0.15">
      <c r="A222" s="5">
        <v>41760</v>
      </c>
      <c r="B222" s="4">
        <v>16838.280526271701</v>
      </c>
      <c r="C222" s="7">
        <v>0.09</v>
      </c>
      <c r="D222" s="10">
        <v>6.3</v>
      </c>
      <c r="E222" s="20">
        <v>0.625</v>
      </c>
      <c r="J222" s="5">
        <v>41760</v>
      </c>
      <c r="K222" s="20">
        <f t="shared" si="9"/>
        <v>0.77852372325878794</v>
      </c>
      <c r="L222" s="20">
        <f t="shared" si="10"/>
        <v>3.0911901081916524E-3</v>
      </c>
      <c r="M222" s="20">
        <f t="shared" si="11"/>
        <v>0.40322580645161288</v>
      </c>
      <c r="N222" s="20">
        <v>0.625</v>
      </c>
    </row>
    <row r="223" spans="1:14" x14ac:dyDescent="0.15">
      <c r="A223" s="5">
        <v>41791</v>
      </c>
      <c r="B223" s="4">
        <v>16912.4469586866</v>
      </c>
      <c r="C223" s="7">
        <v>0.1</v>
      </c>
      <c r="D223" s="10">
        <v>6.1</v>
      </c>
      <c r="E223" s="20">
        <v>0.33333333333333331</v>
      </c>
      <c r="J223" s="5">
        <v>41791</v>
      </c>
      <c r="K223" s="20">
        <f t="shared" si="9"/>
        <v>0.78806675418338612</v>
      </c>
      <c r="L223" s="20">
        <f t="shared" si="10"/>
        <v>4.6367851622874804E-3</v>
      </c>
      <c r="M223" s="20">
        <f t="shared" si="11"/>
        <v>0.37096774193548382</v>
      </c>
      <c r="N223" s="20">
        <v>0.33333333333333331</v>
      </c>
    </row>
    <row r="224" spans="1:14" x14ac:dyDescent="0.15">
      <c r="A224" s="5">
        <v>41821</v>
      </c>
      <c r="B224" s="4">
        <v>17005.0478599075</v>
      </c>
      <c r="C224" s="7">
        <v>0.09</v>
      </c>
      <c r="D224" s="10">
        <v>6.2</v>
      </c>
      <c r="E224" s="20">
        <v>0.5714285714285714</v>
      </c>
      <c r="J224" s="5">
        <v>41821</v>
      </c>
      <c r="K224" s="20">
        <f t="shared" si="9"/>
        <v>0.79998175717359576</v>
      </c>
      <c r="L224" s="20">
        <f t="shared" si="10"/>
        <v>3.0911901081916524E-3</v>
      </c>
      <c r="M224" s="20">
        <f t="shared" si="11"/>
        <v>0.38709677419354843</v>
      </c>
      <c r="N224" s="20">
        <v>0.5714285714285714</v>
      </c>
    </row>
    <row r="225" spans="1:14" x14ac:dyDescent="0.15">
      <c r="A225" s="5">
        <v>41852</v>
      </c>
      <c r="B225" s="4">
        <v>17100.904834178698</v>
      </c>
      <c r="C225" s="7">
        <v>0.09</v>
      </c>
      <c r="D225" s="10">
        <v>6.1</v>
      </c>
      <c r="E225" s="20">
        <v>0.45454545454545453</v>
      </c>
      <c r="J225" s="5">
        <v>41852</v>
      </c>
      <c r="K225" s="20">
        <f t="shared" si="9"/>
        <v>0.812315720666556</v>
      </c>
      <c r="L225" s="20">
        <f t="shared" si="10"/>
        <v>3.0911901081916524E-3</v>
      </c>
      <c r="M225" s="20">
        <f t="shared" si="11"/>
        <v>0.37096774193548382</v>
      </c>
      <c r="N225" s="20">
        <v>0.45454545454545453</v>
      </c>
    </row>
    <row r="226" spans="1:14" x14ac:dyDescent="0.15">
      <c r="A226" s="5">
        <v>41883</v>
      </c>
      <c r="B226" s="4">
        <v>17035.743568116599</v>
      </c>
      <c r="C226" s="7">
        <v>0.09</v>
      </c>
      <c r="D226" s="10">
        <v>5.9</v>
      </c>
      <c r="E226" s="20">
        <v>0.72727272727272729</v>
      </c>
      <c r="J226" s="5">
        <v>41883</v>
      </c>
      <c r="K226" s="20">
        <f t="shared" si="9"/>
        <v>0.80393138887561943</v>
      </c>
      <c r="L226" s="20">
        <f t="shared" si="10"/>
        <v>3.0911901081916524E-3</v>
      </c>
      <c r="M226" s="20">
        <f t="shared" si="11"/>
        <v>0.33870967741935493</v>
      </c>
      <c r="N226" s="20">
        <v>0.72727272727272729</v>
      </c>
    </row>
    <row r="227" spans="1:14" x14ac:dyDescent="0.15">
      <c r="A227" s="5">
        <v>41913</v>
      </c>
      <c r="B227" s="4">
        <v>17137.895874607701</v>
      </c>
      <c r="C227" s="7">
        <v>0.09</v>
      </c>
      <c r="D227" s="10">
        <v>5.7</v>
      </c>
      <c r="E227" s="20">
        <v>0.66666666666666663</v>
      </c>
      <c r="J227" s="5">
        <v>41913</v>
      </c>
      <c r="K227" s="20">
        <f t="shared" si="9"/>
        <v>0.81707537582661882</v>
      </c>
      <c r="L227" s="20">
        <f t="shared" si="10"/>
        <v>3.0911901081916524E-3</v>
      </c>
      <c r="M227" s="20">
        <f t="shared" si="11"/>
        <v>0.30645161290322587</v>
      </c>
      <c r="N227" s="20">
        <v>0.66666666666666663</v>
      </c>
    </row>
    <row r="228" spans="1:14" x14ac:dyDescent="0.15">
      <c r="A228" s="5">
        <v>41944</v>
      </c>
      <c r="B228" s="4">
        <v>17154.0065953913</v>
      </c>
      <c r="C228" s="7">
        <v>0.09</v>
      </c>
      <c r="D228" s="10">
        <v>5.8</v>
      </c>
      <c r="E228" s="20">
        <v>0.5625</v>
      </c>
      <c r="J228" s="5">
        <v>41944</v>
      </c>
      <c r="K228" s="20">
        <f t="shared" si="9"/>
        <v>0.81914835010419207</v>
      </c>
      <c r="L228" s="20">
        <f t="shared" si="10"/>
        <v>3.0911901081916524E-3</v>
      </c>
      <c r="M228" s="20">
        <f t="shared" si="11"/>
        <v>0.32258064516129031</v>
      </c>
      <c r="N228" s="20">
        <v>0.5625</v>
      </c>
    </row>
    <row r="229" spans="1:14" x14ac:dyDescent="0.15">
      <c r="A229" s="5">
        <v>41974</v>
      </c>
      <c r="B229" s="4">
        <v>17137.583696686099</v>
      </c>
      <c r="C229" s="7">
        <v>0.12</v>
      </c>
      <c r="D229" s="10">
        <v>5.6</v>
      </c>
      <c r="E229" s="20">
        <v>0.83333333333333337</v>
      </c>
      <c r="J229" s="5">
        <v>41974</v>
      </c>
      <c r="K229" s="20">
        <f t="shared" si="9"/>
        <v>0.81703520774163996</v>
      </c>
      <c r="L229" s="20">
        <f t="shared" si="10"/>
        <v>7.7279752704791328E-3</v>
      </c>
      <c r="M229" s="20">
        <f t="shared" si="11"/>
        <v>0.29032258064516125</v>
      </c>
      <c r="N229" s="20">
        <v>0.83333333333333337</v>
      </c>
    </row>
    <row r="230" spans="1:14" x14ac:dyDescent="0.15">
      <c r="A230" s="5">
        <v>42005</v>
      </c>
      <c r="B230" s="4">
        <v>17296.827436019201</v>
      </c>
      <c r="C230" s="7">
        <v>0.11</v>
      </c>
      <c r="D230" s="10">
        <v>5.7</v>
      </c>
      <c r="E230" s="20">
        <v>0.7142857142857143</v>
      </c>
      <c r="J230" s="5">
        <v>42005</v>
      </c>
      <c r="K230" s="20">
        <f t="shared" si="9"/>
        <v>0.83752517711893426</v>
      </c>
      <c r="L230" s="20">
        <f t="shared" si="10"/>
        <v>6.1823802163833066E-3</v>
      </c>
      <c r="M230" s="20">
        <f t="shared" si="11"/>
        <v>0.30645161290322587</v>
      </c>
      <c r="N230" s="20">
        <v>0.7142857142857143</v>
      </c>
    </row>
    <row r="231" spans="1:14" x14ac:dyDescent="0.15">
      <c r="A231" s="5">
        <v>42036</v>
      </c>
      <c r="B231" s="4">
        <v>17379.958464571198</v>
      </c>
      <c r="C231" s="7">
        <v>0.11</v>
      </c>
      <c r="D231" s="10">
        <v>5.5</v>
      </c>
      <c r="E231" s="20">
        <v>0.33333333333333331</v>
      </c>
      <c r="J231" s="5">
        <v>42036</v>
      </c>
      <c r="K231" s="20">
        <f t="shared" si="9"/>
        <v>0.8482216869878112</v>
      </c>
      <c r="L231" s="20">
        <f t="shared" si="10"/>
        <v>6.1823802163833066E-3</v>
      </c>
      <c r="M231" s="20">
        <f t="shared" si="11"/>
        <v>0.27419354838709681</v>
      </c>
      <c r="N231" s="20">
        <v>0.33333333333333331</v>
      </c>
    </row>
    <row r="232" spans="1:14" x14ac:dyDescent="0.15">
      <c r="A232" s="5">
        <v>42064</v>
      </c>
      <c r="B232" s="4">
        <v>17240.608311199299</v>
      </c>
      <c r="C232" s="7">
        <v>0.11</v>
      </c>
      <c r="D232" s="10">
        <v>5.4</v>
      </c>
      <c r="E232" s="20">
        <v>0.75</v>
      </c>
      <c r="J232" s="5">
        <v>42064</v>
      </c>
      <c r="K232" s="20">
        <f t="shared" si="9"/>
        <v>0.83029143499003022</v>
      </c>
      <c r="L232" s="20">
        <f t="shared" si="10"/>
        <v>6.1823802163833066E-3</v>
      </c>
      <c r="M232" s="20">
        <f t="shared" si="11"/>
        <v>0.25806451612903236</v>
      </c>
      <c r="N232" s="20">
        <v>0.75</v>
      </c>
    </row>
    <row r="233" spans="1:14" x14ac:dyDescent="0.15">
      <c r="A233" s="5">
        <v>42095</v>
      </c>
      <c r="B233" s="4">
        <v>17439.530620342</v>
      </c>
      <c r="C233" s="7">
        <v>0.12</v>
      </c>
      <c r="D233" s="10">
        <v>5.4</v>
      </c>
      <c r="E233" s="20">
        <v>0.44444444444444442</v>
      </c>
      <c r="J233" s="5">
        <v>42095</v>
      </c>
      <c r="K233" s="20">
        <f t="shared" si="9"/>
        <v>0.85588686523968494</v>
      </c>
      <c r="L233" s="20">
        <f t="shared" si="10"/>
        <v>7.7279752704791328E-3</v>
      </c>
      <c r="M233" s="20">
        <f t="shared" si="11"/>
        <v>0.25806451612903236</v>
      </c>
      <c r="N233" s="20">
        <v>0.44444444444444442</v>
      </c>
    </row>
    <row r="234" spans="1:14" x14ac:dyDescent="0.15">
      <c r="A234" s="5">
        <v>42125</v>
      </c>
      <c r="B234" s="4">
        <v>17389.682484920999</v>
      </c>
      <c r="C234" s="7">
        <v>0.12</v>
      </c>
      <c r="D234" s="10">
        <v>5.6</v>
      </c>
      <c r="E234" s="20">
        <v>0.33333333333333331</v>
      </c>
      <c r="J234" s="5">
        <v>42125</v>
      </c>
      <c r="K234" s="20">
        <f t="shared" si="9"/>
        <v>0.84947288141483246</v>
      </c>
      <c r="L234" s="20">
        <f t="shared" si="10"/>
        <v>7.7279752704791328E-3</v>
      </c>
      <c r="M234" s="20">
        <f t="shared" si="11"/>
        <v>0.29032258064516125</v>
      </c>
      <c r="N234" s="20">
        <v>0.33333333333333331</v>
      </c>
    </row>
    <row r="235" spans="1:14" x14ac:dyDescent="0.15">
      <c r="A235" s="5">
        <v>42156</v>
      </c>
      <c r="B235" s="4">
        <v>17439.5184897484</v>
      </c>
      <c r="C235" s="7">
        <v>0.13</v>
      </c>
      <c r="D235" s="10">
        <v>5.3</v>
      </c>
      <c r="E235" s="20">
        <v>0.42857142857142855</v>
      </c>
      <c r="J235" s="5">
        <v>42156</v>
      </c>
      <c r="K235" s="20">
        <f t="shared" si="9"/>
        <v>0.85588530439030741</v>
      </c>
      <c r="L235" s="20">
        <f t="shared" si="10"/>
        <v>9.2735703245749607E-3</v>
      </c>
      <c r="M235" s="20">
        <f t="shared" si="11"/>
        <v>0.24193548387096772</v>
      </c>
      <c r="N235" s="20">
        <v>0.42857142857142855</v>
      </c>
    </row>
    <row r="236" spans="1:14" x14ac:dyDescent="0.15">
      <c r="A236" s="5">
        <v>42186</v>
      </c>
      <c r="B236" s="4">
        <v>17454.731415886901</v>
      </c>
      <c r="C236" s="7">
        <v>0.13</v>
      </c>
      <c r="D236" s="10">
        <v>5.2</v>
      </c>
      <c r="E236" s="20">
        <v>0.36363636363636365</v>
      </c>
      <c r="J236" s="5">
        <v>42186</v>
      </c>
      <c r="K236" s="20">
        <f t="shared" si="9"/>
        <v>0.85784275899431484</v>
      </c>
      <c r="L236" s="20">
        <f t="shared" si="10"/>
        <v>9.2735703245749607E-3</v>
      </c>
      <c r="M236" s="20">
        <f t="shared" si="11"/>
        <v>0.22580645161290328</v>
      </c>
      <c r="N236" s="20">
        <v>0.36363636363636365</v>
      </c>
    </row>
    <row r="237" spans="1:14" x14ac:dyDescent="0.15">
      <c r="A237" s="5">
        <v>42217</v>
      </c>
      <c r="B237" s="4">
        <v>17461.6006294053</v>
      </c>
      <c r="C237" s="7">
        <v>0.14000000000000001</v>
      </c>
      <c r="D237" s="10">
        <v>5.0999999999999996</v>
      </c>
      <c r="E237" s="20">
        <v>0.2857142857142857</v>
      </c>
      <c r="J237" s="5">
        <v>42217</v>
      </c>
      <c r="K237" s="20">
        <f t="shared" si="9"/>
        <v>0.85872662403809952</v>
      </c>
      <c r="L237" s="20">
        <f t="shared" si="10"/>
        <v>1.081916537867079E-2</v>
      </c>
      <c r="M237" s="20">
        <f t="shared" si="11"/>
        <v>0.20967741935483866</v>
      </c>
      <c r="N237" s="20">
        <v>0.2857142857142857</v>
      </c>
    </row>
    <row r="238" spans="1:14" x14ac:dyDescent="0.15">
      <c r="A238" s="5">
        <v>42248</v>
      </c>
      <c r="B238" s="4">
        <v>17542.060971100302</v>
      </c>
      <c r="C238" s="7">
        <v>0.14000000000000001</v>
      </c>
      <c r="D238" s="10">
        <v>5</v>
      </c>
      <c r="E238" s="20">
        <v>0.33333333333333331</v>
      </c>
      <c r="J238" s="5">
        <v>42248</v>
      </c>
      <c r="K238" s="20">
        <f t="shared" si="9"/>
        <v>0.86907949533038087</v>
      </c>
      <c r="L238" s="20">
        <f t="shared" si="10"/>
        <v>1.081916537867079E-2</v>
      </c>
      <c r="M238" s="20">
        <f t="shared" si="11"/>
        <v>0.19354838709677422</v>
      </c>
      <c r="N238" s="20">
        <v>0.33333333333333331</v>
      </c>
    </row>
    <row r="239" spans="1:14" x14ac:dyDescent="0.15">
      <c r="A239" s="5">
        <v>42278</v>
      </c>
      <c r="B239" s="4">
        <v>17540.5400407907</v>
      </c>
      <c r="C239" s="7">
        <v>0.12</v>
      </c>
      <c r="D239" s="10">
        <v>5</v>
      </c>
      <c r="E239" s="20">
        <v>0.44444444444444442</v>
      </c>
      <c r="J239" s="5">
        <v>42278</v>
      </c>
      <c r="K239" s="20">
        <f t="shared" si="9"/>
        <v>0.86888379648784397</v>
      </c>
      <c r="L239" s="20">
        <f t="shared" si="10"/>
        <v>7.7279752704791328E-3</v>
      </c>
      <c r="M239" s="20">
        <f t="shared" si="11"/>
        <v>0.19354838709677422</v>
      </c>
      <c r="N239" s="20">
        <v>0.44444444444444442</v>
      </c>
    </row>
    <row r="240" spans="1:14" x14ac:dyDescent="0.15">
      <c r="A240" s="5">
        <v>42309</v>
      </c>
      <c r="B240" s="4">
        <v>17476.535114377199</v>
      </c>
      <c r="C240" s="7">
        <v>0.12</v>
      </c>
      <c r="D240" s="10">
        <v>5.0999999999999996</v>
      </c>
      <c r="E240" s="20">
        <v>0.75</v>
      </c>
      <c r="J240" s="5">
        <v>42309</v>
      </c>
      <c r="K240" s="20">
        <f t="shared" si="9"/>
        <v>0.86064825148179924</v>
      </c>
      <c r="L240" s="20">
        <f t="shared" si="10"/>
        <v>7.7279752704791328E-3</v>
      </c>
      <c r="M240" s="20">
        <f t="shared" si="11"/>
        <v>0.20967741935483866</v>
      </c>
      <c r="N240" s="20">
        <v>0.75</v>
      </c>
    </row>
    <row r="241" spans="1:14" x14ac:dyDescent="0.15">
      <c r="A241" s="5">
        <v>42339</v>
      </c>
      <c r="B241" s="4">
        <v>17525.454679085899</v>
      </c>
      <c r="C241" s="7">
        <v>0.24</v>
      </c>
      <c r="D241" s="10">
        <v>5</v>
      </c>
      <c r="E241" s="20">
        <v>1</v>
      </c>
      <c r="J241" s="5">
        <v>42339</v>
      </c>
      <c r="K241" s="20">
        <f t="shared" si="9"/>
        <v>0.86694275566155299</v>
      </c>
      <c r="L241" s="20">
        <f t="shared" si="10"/>
        <v>2.6275115919629055E-2</v>
      </c>
      <c r="M241" s="20">
        <f t="shared" si="11"/>
        <v>0.19354838709677422</v>
      </c>
      <c r="N241" s="20">
        <v>1</v>
      </c>
    </row>
    <row r="242" spans="1:14" x14ac:dyDescent="0.15">
      <c r="A242" s="5">
        <v>42370</v>
      </c>
      <c r="B242" s="4">
        <v>17571.327534697499</v>
      </c>
      <c r="C242" s="7">
        <v>0.34</v>
      </c>
      <c r="D242" s="10">
        <v>4.9000000000000004</v>
      </c>
      <c r="E242" s="20">
        <v>0</v>
      </c>
      <c r="J242" s="5">
        <v>42370</v>
      </c>
      <c r="K242" s="20">
        <f t="shared" si="9"/>
        <v>0.87284523830022431</v>
      </c>
      <c r="L242" s="20">
        <f t="shared" si="10"/>
        <v>4.1731066460587329E-2</v>
      </c>
      <c r="M242" s="20">
        <f t="shared" si="11"/>
        <v>0.17741935483870977</v>
      </c>
      <c r="N242" s="20">
        <v>0</v>
      </c>
    </row>
    <row r="243" spans="1:14" x14ac:dyDescent="0.15">
      <c r="A243" s="5">
        <v>42401</v>
      </c>
      <c r="B243" s="4">
        <v>17552.3531446856</v>
      </c>
      <c r="C243" s="7">
        <v>0.38</v>
      </c>
      <c r="D243" s="10">
        <v>4.9000000000000004</v>
      </c>
      <c r="E243" s="20">
        <v>1</v>
      </c>
      <c r="J243" s="5">
        <v>42401</v>
      </c>
      <c r="K243" s="20">
        <f t="shared" si="9"/>
        <v>0.87040379431049608</v>
      </c>
      <c r="L243" s="20">
        <f t="shared" si="10"/>
        <v>4.7913446676970638E-2</v>
      </c>
      <c r="M243" s="20">
        <f t="shared" si="11"/>
        <v>0.17741935483870977</v>
      </c>
      <c r="N243" s="20">
        <v>1</v>
      </c>
    </row>
    <row r="244" spans="1:14" x14ac:dyDescent="0.15">
      <c r="A244" s="5">
        <v>42430</v>
      </c>
      <c r="B244" s="4">
        <v>17716.475948695701</v>
      </c>
      <c r="C244" s="7">
        <v>0.36</v>
      </c>
      <c r="D244" s="10">
        <v>5</v>
      </c>
      <c r="E244" s="20">
        <v>0.5</v>
      </c>
      <c r="J244" s="5">
        <v>42430</v>
      </c>
      <c r="K244" s="20">
        <f t="shared" si="9"/>
        <v>0.89152155531237931</v>
      </c>
      <c r="L244" s="20">
        <f t="shared" si="10"/>
        <v>4.482225656877898E-2</v>
      </c>
      <c r="M244" s="20">
        <f t="shared" si="11"/>
        <v>0.19354838709677422</v>
      </c>
      <c r="N244" s="20">
        <v>0.5</v>
      </c>
    </row>
    <row r="245" spans="1:14" x14ac:dyDescent="0.15">
      <c r="A245" s="5">
        <v>42461</v>
      </c>
      <c r="B245" s="4">
        <v>17696.7346018067</v>
      </c>
      <c r="C245" s="7">
        <v>0.37</v>
      </c>
      <c r="D245" s="10">
        <v>5</v>
      </c>
      <c r="E245" s="20">
        <v>0.75</v>
      </c>
      <c r="J245" s="5">
        <v>42461</v>
      </c>
      <c r="K245" s="20">
        <f t="shared" si="9"/>
        <v>0.88898142660831736</v>
      </c>
      <c r="L245" s="20">
        <f t="shared" si="10"/>
        <v>4.6367851622874809E-2</v>
      </c>
      <c r="M245" s="20">
        <f t="shared" si="11"/>
        <v>0.19354838709677422</v>
      </c>
      <c r="N245" s="20">
        <v>0.75</v>
      </c>
    </row>
    <row r="246" spans="1:14" x14ac:dyDescent="0.15">
      <c r="A246" s="5">
        <v>42491</v>
      </c>
      <c r="B246" s="4">
        <v>17616.4707929617</v>
      </c>
      <c r="C246" s="7">
        <v>0.37</v>
      </c>
      <c r="D246" s="10">
        <v>4.8</v>
      </c>
      <c r="E246" s="20">
        <v>0.7142857142857143</v>
      </c>
      <c r="J246" s="5">
        <v>42491</v>
      </c>
      <c r="K246" s="20">
        <f t="shared" si="9"/>
        <v>0.87865384329341589</v>
      </c>
      <c r="L246" s="20">
        <f t="shared" si="10"/>
        <v>4.6367851622874809E-2</v>
      </c>
      <c r="M246" s="20">
        <f t="shared" si="11"/>
        <v>0.16129032258064516</v>
      </c>
      <c r="N246" s="20">
        <v>0.7142857142857143</v>
      </c>
    </row>
    <row r="247" spans="1:14" x14ac:dyDescent="0.15">
      <c r="A247" s="5">
        <v>42522</v>
      </c>
      <c r="B247" s="4">
        <v>17691.572302015</v>
      </c>
      <c r="C247" s="7">
        <v>0.38</v>
      </c>
      <c r="D247" s="10">
        <v>4.9000000000000004</v>
      </c>
      <c r="E247" s="20">
        <v>1</v>
      </c>
      <c r="J247" s="5">
        <v>42522</v>
      </c>
      <c r="K247" s="20">
        <f t="shared" si="9"/>
        <v>0.88831719098378781</v>
      </c>
      <c r="L247" s="20">
        <f t="shared" si="10"/>
        <v>4.7913446676970638E-2</v>
      </c>
      <c r="M247" s="20">
        <f t="shared" si="11"/>
        <v>0.17741935483870977</v>
      </c>
      <c r="N247" s="20">
        <v>1</v>
      </c>
    </row>
    <row r="248" spans="1:14" x14ac:dyDescent="0.15">
      <c r="A248" s="5">
        <v>42552</v>
      </c>
      <c r="B248" s="4">
        <v>17649.256400204398</v>
      </c>
      <c r="C248" s="7">
        <v>0.39</v>
      </c>
      <c r="D248" s="10">
        <v>4.8</v>
      </c>
      <c r="E248" s="20">
        <v>0.77777777777777779</v>
      </c>
      <c r="J248" s="5">
        <v>42552</v>
      </c>
      <c r="K248" s="20">
        <f t="shared" si="9"/>
        <v>0.88287238332037221</v>
      </c>
      <c r="L248" s="20">
        <f t="shared" si="10"/>
        <v>4.9459041731066467E-2</v>
      </c>
      <c r="M248" s="20">
        <f t="shared" si="11"/>
        <v>0.16129032258064516</v>
      </c>
      <c r="N248" s="20">
        <v>0.77777777777777779</v>
      </c>
    </row>
    <row r="249" spans="1:14" x14ac:dyDescent="0.15">
      <c r="A249" s="5">
        <v>42583</v>
      </c>
      <c r="B249" s="4">
        <v>17774.395520013099</v>
      </c>
      <c r="C249" s="7">
        <v>0.4</v>
      </c>
      <c r="D249" s="10">
        <v>4.9000000000000004</v>
      </c>
      <c r="E249" s="20">
        <v>1</v>
      </c>
      <c r="J249" s="5">
        <v>42583</v>
      </c>
      <c r="K249" s="20">
        <f t="shared" si="9"/>
        <v>0.89897409471901202</v>
      </c>
      <c r="L249" s="20">
        <f t="shared" si="10"/>
        <v>5.1004636785162288E-2</v>
      </c>
      <c r="M249" s="20">
        <f t="shared" si="11"/>
        <v>0.17741935483870977</v>
      </c>
      <c r="N249" s="20">
        <v>1</v>
      </c>
    </row>
    <row r="250" spans="1:14" x14ac:dyDescent="0.15">
      <c r="A250" s="5">
        <v>42614</v>
      </c>
      <c r="B250" s="4">
        <v>17869.613999257199</v>
      </c>
      <c r="C250" s="7">
        <v>0.4</v>
      </c>
      <c r="D250" s="10">
        <v>5</v>
      </c>
      <c r="E250" s="20">
        <v>0.6</v>
      </c>
      <c r="J250" s="5">
        <v>42614</v>
      </c>
      <c r="K250" s="20">
        <f t="shared" si="9"/>
        <v>0.91122590274634696</v>
      </c>
      <c r="L250" s="20">
        <f t="shared" si="10"/>
        <v>5.1004636785162288E-2</v>
      </c>
      <c r="M250" s="20">
        <f t="shared" si="11"/>
        <v>0.19354838709677422</v>
      </c>
      <c r="N250" s="20">
        <v>0.6</v>
      </c>
    </row>
    <row r="251" spans="1:14" x14ac:dyDescent="0.15">
      <c r="A251" s="5">
        <v>42644</v>
      </c>
      <c r="B251" s="4">
        <v>17791.262822544199</v>
      </c>
      <c r="C251" s="7">
        <v>0.4</v>
      </c>
      <c r="D251" s="10">
        <v>4.9000000000000004</v>
      </c>
      <c r="E251" s="20">
        <v>0.7142857142857143</v>
      </c>
      <c r="J251" s="5">
        <v>42644</v>
      </c>
      <c r="K251" s="20">
        <f t="shared" si="9"/>
        <v>0.90114441873794782</v>
      </c>
      <c r="L251" s="20">
        <f t="shared" si="10"/>
        <v>5.1004636785162288E-2</v>
      </c>
      <c r="M251" s="20">
        <f t="shared" si="11"/>
        <v>0.17741935483870977</v>
      </c>
      <c r="N251" s="20">
        <v>0.7142857142857143</v>
      </c>
    </row>
    <row r="252" spans="1:14" x14ac:dyDescent="0.15">
      <c r="A252" s="5">
        <v>42675</v>
      </c>
      <c r="B252" s="4">
        <v>17916.044217386301</v>
      </c>
      <c r="C252" s="7">
        <v>0.41</v>
      </c>
      <c r="D252" s="10">
        <v>4.7</v>
      </c>
      <c r="E252" s="20">
        <v>1</v>
      </c>
      <c r="J252" s="5">
        <v>42675</v>
      </c>
      <c r="K252" s="20">
        <f t="shared" si="9"/>
        <v>0.91720010149118036</v>
      </c>
      <c r="L252" s="20">
        <f t="shared" si="10"/>
        <v>5.255023183925811E-2</v>
      </c>
      <c r="M252" s="20">
        <f t="shared" si="11"/>
        <v>0.14516129032258071</v>
      </c>
      <c r="N252" s="20">
        <v>1</v>
      </c>
    </row>
    <row r="253" spans="1:14" x14ac:dyDescent="0.15">
      <c r="A253" s="5">
        <v>42705</v>
      </c>
      <c r="B253" s="4">
        <v>17921.409220829701</v>
      </c>
      <c r="C253" s="7">
        <v>0.54</v>
      </c>
      <c r="D253" s="10">
        <v>4.7</v>
      </c>
      <c r="E253" s="20">
        <v>0.5714285714285714</v>
      </c>
      <c r="J253" s="5">
        <v>42705</v>
      </c>
      <c r="K253" s="20">
        <f t="shared" si="9"/>
        <v>0.91789041909314517</v>
      </c>
      <c r="L253" s="20">
        <f t="shared" si="10"/>
        <v>7.2642967542503878E-2</v>
      </c>
      <c r="M253" s="20">
        <f t="shared" si="11"/>
        <v>0.14516129032258071</v>
      </c>
      <c r="N253" s="20">
        <v>0.5714285714285714</v>
      </c>
    </row>
    <row r="254" spans="1:14" x14ac:dyDescent="0.15">
      <c r="A254" s="5">
        <v>42736</v>
      </c>
      <c r="B254" s="4">
        <v>17910.2886103161</v>
      </c>
      <c r="C254" s="7">
        <v>0.65</v>
      </c>
      <c r="D254" s="10">
        <v>4.7</v>
      </c>
      <c r="E254" s="20">
        <v>0.42857142857142855</v>
      </c>
      <c r="J254" s="5">
        <v>42736</v>
      </c>
      <c r="K254" s="20">
        <f t="shared" si="9"/>
        <v>0.91645952473061165</v>
      </c>
      <c r="L254" s="20">
        <f t="shared" si="10"/>
        <v>8.9644513137557974E-2</v>
      </c>
      <c r="M254" s="20">
        <f t="shared" si="11"/>
        <v>0.14516129032258071</v>
      </c>
      <c r="N254" s="20">
        <v>0.42857142857142855</v>
      </c>
    </row>
    <row r="255" spans="1:14" x14ac:dyDescent="0.15">
      <c r="A255" s="5">
        <v>42767</v>
      </c>
      <c r="B255" s="4">
        <v>17947.6823644867</v>
      </c>
      <c r="C255" s="7">
        <v>0.66</v>
      </c>
      <c r="D255" s="10">
        <v>4.5999999999999996</v>
      </c>
      <c r="E255" s="20">
        <v>0.4</v>
      </c>
      <c r="J255" s="5">
        <v>42767</v>
      </c>
      <c r="K255" s="20">
        <f t="shared" si="9"/>
        <v>0.92127099726363826</v>
      </c>
      <c r="L255" s="20">
        <f t="shared" si="10"/>
        <v>9.1190108191653796E-2</v>
      </c>
      <c r="M255" s="20">
        <f t="shared" si="11"/>
        <v>0.1290322580645161</v>
      </c>
      <c r="N255" s="20">
        <v>0.4</v>
      </c>
    </row>
    <row r="256" spans="1:14" x14ac:dyDescent="0.15">
      <c r="A256" s="5">
        <v>42795</v>
      </c>
      <c r="B256" s="4">
        <v>18074.218382066199</v>
      </c>
      <c r="C256" s="7">
        <v>0.79</v>
      </c>
      <c r="D256" s="10">
        <v>4.4000000000000004</v>
      </c>
      <c r="E256" s="20">
        <v>0.75</v>
      </c>
      <c r="J256" s="5">
        <v>42795</v>
      </c>
      <c r="K256" s="20">
        <f t="shared" si="9"/>
        <v>0.93755244817773242</v>
      </c>
      <c r="L256" s="20">
        <f t="shared" si="10"/>
        <v>0.11128284389489954</v>
      </c>
      <c r="M256" s="20">
        <f t="shared" si="11"/>
        <v>9.6774193548387177E-2</v>
      </c>
      <c r="N256" s="20">
        <v>0.75</v>
      </c>
    </row>
    <row r="257" spans="1:14" x14ac:dyDescent="0.15">
      <c r="A257" s="5">
        <v>42826</v>
      </c>
      <c r="B257" s="4">
        <v>17942.691248254501</v>
      </c>
      <c r="C257" s="7">
        <v>0.9</v>
      </c>
      <c r="D257" s="10">
        <v>4.4000000000000004</v>
      </c>
      <c r="E257" s="20">
        <v>0.7</v>
      </c>
      <c r="J257" s="5">
        <v>42826</v>
      </c>
      <c r="K257" s="20">
        <f t="shared" si="9"/>
        <v>0.92062878791095315</v>
      </c>
      <c r="L257" s="20">
        <f t="shared" si="10"/>
        <v>0.12828438948995366</v>
      </c>
      <c r="M257" s="20">
        <f t="shared" si="11"/>
        <v>9.6774193548387177E-2</v>
      </c>
      <c r="N257" s="20">
        <v>0.7</v>
      </c>
    </row>
    <row r="258" spans="1:14" x14ac:dyDescent="0.15">
      <c r="A258" s="5">
        <v>42856</v>
      </c>
      <c r="B258" s="4">
        <v>18069.267850106899</v>
      </c>
      <c r="C258" s="7">
        <v>0.91</v>
      </c>
      <c r="D258" s="10">
        <v>4.4000000000000004</v>
      </c>
      <c r="E258" s="20">
        <v>1</v>
      </c>
      <c r="J258" s="5">
        <v>42856</v>
      </c>
      <c r="K258" s="20">
        <f t="shared" si="9"/>
        <v>0.93691546082317645</v>
      </c>
      <c r="L258" s="20">
        <f t="shared" si="10"/>
        <v>0.12982998454404948</v>
      </c>
      <c r="M258" s="20">
        <f t="shared" si="11"/>
        <v>9.6774193548387177E-2</v>
      </c>
      <c r="N258" s="20">
        <v>1</v>
      </c>
    </row>
    <row r="259" spans="1:14" x14ac:dyDescent="0.15">
      <c r="A259" s="5">
        <v>42887</v>
      </c>
      <c r="B259" s="4">
        <v>18150.6082013263</v>
      </c>
      <c r="C259" s="7">
        <v>1.04</v>
      </c>
      <c r="D259" s="10">
        <v>4.3</v>
      </c>
      <c r="E259" s="20">
        <v>0.5</v>
      </c>
      <c r="J259" s="5">
        <v>42887</v>
      </c>
      <c r="K259" s="20">
        <f t="shared" ref="K259:K268" si="12">(B259-$H$3)/($H$4)</f>
        <v>0.9473815633688949</v>
      </c>
      <c r="L259" s="20">
        <f t="shared" ref="L259:L268" si="13">(C259-$H$6)/($H$7)</f>
        <v>0.14992272024729522</v>
      </c>
      <c r="M259" s="20">
        <f t="shared" ref="M259:M268" si="14">(D259-$H$9)/($H$10)</f>
        <v>8.0645161290322578E-2</v>
      </c>
      <c r="N259" s="20">
        <v>0.5</v>
      </c>
    </row>
    <row r="260" spans="1:14" x14ac:dyDescent="0.15">
      <c r="A260" s="5">
        <v>42917</v>
      </c>
      <c r="B260" s="4">
        <v>18125.424970669999</v>
      </c>
      <c r="C260" s="7">
        <v>1.1499999999999999</v>
      </c>
      <c r="D260" s="10">
        <v>4.3</v>
      </c>
      <c r="E260" s="20">
        <v>0.83333333333333337</v>
      </c>
      <c r="J260" s="5">
        <v>42917</v>
      </c>
      <c r="K260" s="20">
        <f t="shared" si="12"/>
        <v>0.94414122483420637</v>
      </c>
      <c r="L260" s="20">
        <f t="shared" si="13"/>
        <v>0.16692426584234929</v>
      </c>
      <c r="M260" s="20">
        <f t="shared" si="14"/>
        <v>8.0645161290322578E-2</v>
      </c>
      <c r="N260" s="20">
        <v>0.83333333333333337</v>
      </c>
    </row>
    <row r="261" spans="1:14" x14ac:dyDescent="0.15">
      <c r="A261" s="5">
        <v>42948</v>
      </c>
      <c r="B261" s="4">
        <v>18175.444453040102</v>
      </c>
      <c r="C261" s="7">
        <v>1.1599999999999999</v>
      </c>
      <c r="D261" s="10">
        <v>4.4000000000000004</v>
      </c>
      <c r="E261" s="20">
        <v>0</v>
      </c>
      <c r="J261" s="5">
        <v>42948</v>
      </c>
      <c r="K261" s="20">
        <f t="shared" si="12"/>
        <v>0.95057725595432241</v>
      </c>
      <c r="L261" s="20">
        <f t="shared" si="13"/>
        <v>0.16846986089644511</v>
      </c>
      <c r="M261" s="20">
        <f t="shared" si="14"/>
        <v>9.6774193548387177E-2</v>
      </c>
      <c r="N261" s="20">
        <v>0</v>
      </c>
    </row>
    <row r="262" spans="1:14" x14ac:dyDescent="0.15">
      <c r="A262" s="5">
        <v>42979</v>
      </c>
      <c r="B262" s="4">
        <v>18256.416622492699</v>
      </c>
      <c r="C262" s="7">
        <v>1.1499999999999999</v>
      </c>
      <c r="D262" s="10">
        <v>4.2</v>
      </c>
      <c r="E262" s="20">
        <v>0.5</v>
      </c>
      <c r="J262" s="5">
        <v>42979</v>
      </c>
      <c r="K262" s="20">
        <f t="shared" si="12"/>
        <v>0.96099598437306621</v>
      </c>
      <c r="L262" s="20">
        <f t="shared" si="13"/>
        <v>0.16692426584234929</v>
      </c>
      <c r="M262" s="20">
        <f t="shared" si="14"/>
        <v>6.4516129032258118E-2</v>
      </c>
      <c r="N262" s="20">
        <v>0.5</v>
      </c>
    </row>
    <row r="263" spans="1:14" x14ac:dyDescent="0.15">
      <c r="A263" s="5">
        <v>43009</v>
      </c>
      <c r="B263" s="4">
        <v>18256.724193391899</v>
      </c>
      <c r="C263" s="7">
        <v>1.1499999999999999</v>
      </c>
      <c r="D263" s="10">
        <v>4.0999999999999996</v>
      </c>
      <c r="E263" s="20">
        <v>0</v>
      </c>
      <c r="J263" s="5">
        <v>43009</v>
      </c>
      <c r="K263" s="20">
        <f t="shared" si="12"/>
        <v>0.96103555967023235</v>
      </c>
      <c r="L263" s="20">
        <f t="shared" si="13"/>
        <v>0.16692426584234929</v>
      </c>
      <c r="M263" s="20">
        <f t="shared" si="14"/>
        <v>4.8387096774193519E-2</v>
      </c>
      <c r="N263" s="20">
        <v>0</v>
      </c>
    </row>
    <row r="264" spans="1:14" x14ac:dyDescent="0.15">
      <c r="A264" s="5">
        <v>43040</v>
      </c>
      <c r="B264" s="4">
        <v>18408.846244657401</v>
      </c>
      <c r="C264" s="7">
        <v>1.1599999999999999</v>
      </c>
      <c r="D264" s="10">
        <v>4.2</v>
      </c>
      <c r="E264" s="20">
        <v>0</v>
      </c>
      <c r="J264" s="5">
        <v>43040</v>
      </c>
      <c r="K264" s="20">
        <f t="shared" si="12"/>
        <v>0.98060917798072245</v>
      </c>
      <c r="L264" s="20">
        <f t="shared" si="13"/>
        <v>0.16846986089644511</v>
      </c>
      <c r="M264" s="20">
        <f t="shared" si="14"/>
        <v>6.4516129032258118E-2</v>
      </c>
      <c r="N264" s="20">
        <v>0</v>
      </c>
    </row>
    <row r="265" spans="1:14" x14ac:dyDescent="0.15">
      <c r="A265" s="5">
        <v>43070</v>
      </c>
      <c r="B265" s="4">
        <v>18413.098028521901</v>
      </c>
      <c r="C265" s="7">
        <v>1.3</v>
      </c>
      <c r="D265" s="10">
        <v>4.0999999999999996</v>
      </c>
      <c r="E265" s="20">
        <v>0</v>
      </c>
      <c r="J265" s="5">
        <v>43070</v>
      </c>
      <c r="K265" s="20">
        <f t="shared" si="12"/>
        <v>0.98115625707813203</v>
      </c>
      <c r="L265" s="20">
        <f t="shared" si="13"/>
        <v>0.1901081916537867</v>
      </c>
      <c r="M265" s="20">
        <f t="shared" si="14"/>
        <v>4.8387096774193519E-2</v>
      </c>
      <c r="N265" s="20">
        <v>0</v>
      </c>
    </row>
    <row r="266" spans="1:14" x14ac:dyDescent="0.15">
      <c r="A266" s="5">
        <v>43101</v>
      </c>
      <c r="B266" s="4">
        <v>18489.285797141602</v>
      </c>
      <c r="C266" s="7">
        <v>1.41</v>
      </c>
      <c r="D266" s="10">
        <v>4.0999999999999996</v>
      </c>
      <c r="E266" s="20">
        <v>0</v>
      </c>
      <c r="J266" s="5">
        <v>43101</v>
      </c>
      <c r="K266" s="20">
        <f t="shared" si="12"/>
        <v>0.99095937431514058</v>
      </c>
      <c r="L266" s="20">
        <f t="shared" si="13"/>
        <v>0.2071097372488408</v>
      </c>
      <c r="M266" s="20">
        <f t="shared" si="14"/>
        <v>4.8387096774193519E-2</v>
      </c>
      <c r="N266" s="20">
        <v>0</v>
      </c>
    </row>
    <row r="267" spans="1:14" x14ac:dyDescent="0.15">
      <c r="A267" s="5">
        <v>43132</v>
      </c>
      <c r="B267" s="4">
        <v>18559.547641532801</v>
      </c>
      <c r="C267" s="7">
        <v>1.42</v>
      </c>
      <c r="D267" s="10">
        <v>4.0999999999999996</v>
      </c>
      <c r="E267" s="20">
        <v>0</v>
      </c>
      <c r="J267" s="5">
        <v>43132</v>
      </c>
      <c r="K267" s="20">
        <f t="shared" si="12"/>
        <v>1</v>
      </c>
      <c r="L267" s="20">
        <f t="shared" si="13"/>
        <v>0.20865533230293662</v>
      </c>
      <c r="M267" s="20">
        <f t="shared" si="14"/>
        <v>4.8387096774193519E-2</v>
      </c>
      <c r="N267" s="20">
        <v>0</v>
      </c>
    </row>
    <row r="268" spans="1:14" x14ac:dyDescent="0.15">
      <c r="A268" s="5">
        <v>43160</v>
      </c>
      <c r="B268" s="4">
        <v>18543.005975472799</v>
      </c>
      <c r="C268" s="7">
        <v>1.51</v>
      </c>
      <c r="D268" s="10">
        <v>4</v>
      </c>
      <c r="E268" s="20">
        <v>0</v>
      </c>
      <c r="J268" s="5">
        <v>43160</v>
      </c>
      <c r="K268" s="20">
        <f t="shared" si="12"/>
        <v>0.99787157578415131</v>
      </c>
      <c r="L268" s="20">
        <f t="shared" si="13"/>
        <v>0.22256568778979907</v>
      </c>
      <c r="M268" s="20">
        <f t="shared" si="14"/>
        <v>3.2258064516129059E-2</v>
      </c>
      <c r="N268" s="20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69C1-4DE5-BD43-86F7-5C92724C436E}">
  <dimension ref="A1:Q1529"/>
  <sheetViews>
    <sheetView topLeftCell="A23" zoomScale="94" workbookViewId="0">
      <selection activeCell="N12" sqref="N12"/>
    </sheetView>
  </sheetViews>
  <sheetFormatPr baseColWidth="10" defaultRowHeight="14" x14ac:dyDescent="0.15"/>
  <cols>
    <col min="1" max="1" width="26.6640625" customWidth="1"/>
    <col min="2" max="2" width="12.1640625" bestFit="1" customWidth="1"/>
    <col min="16" max="16" width="5.83203125" bestFit="1" customWidth="1"/>
    <col min="17" max="17" width="24.33203125" bestFit="1" customWidth="1"/>
  </cols>
  <sheetData>
    <row r="1" spans="1:17" ht="16" x14ac:dyDescent="0.2">
      <c r="A1" s="12"/>
      <c r="B1" s="12" t="s">
        <v>44</v>
      </c>
      <c r="C1" s="12" t="s">
        <v>35</v>
      </c>
      <c r="D1" s="12" t="s">
        <v>150</v>
      </c>
      <c r="E1" s="12" t="s">
        <v>97</v>
      </c>
      <c r="F1" s="12" t="s">
        <v>118</v>
      </c>
      <c r="G1" s="12" t="s">
        <v>111</v>
      </c>
      <c r="H1" s="12" t="s">
        <v>142</v>
      </c>
      <c r="I1" s="12" t="s">
        <v>685</v>
      </c>
      <c r="J1" s="12" t="s">
        <v>104</v>
      </c>
      <c r="K1" s="12" t="s">
        <v>236</v>
      </c>
      <c r="L1" s="12" t="s">
        <v>407</v>
      </c>
      <c r="M1" s="12" t="s">
        <v>49</v>
      </c>
      <c r="N1" s="12" t="s">
        <v>5887</v>
      </c>
      <c r="P1" s="12" t="s">
        <v>8</v>
      </c>
      <c r="Q1" s="12" t="s">
        <v>20</v>
      </c>
    </row>
    <row r="2" spans="1:17" ht="16" x14ac:dyDescent="0.2">
      <c r="A2" s="12">
        <v>1996</v>
      </c>
      <c r="B2">
        <f>COUNTIFS($P:$P,$A2,$Q:$Q,B$1)</f>
        <v>8</v>
      </c>
      <c r="C2">
        <f>COUNTIFS($P:$P,$A2,$Q:$Q,C$1)</f>
        <v>18</v>
      </c>
      <c r="D2">
        <f>COUNTIFS($P:$P,$A2,$Q:$Q,D$1)</f>
        <v>3</v>
      </c>
      <c r="E2">
        <f>COUNTIFS($P:$P,$A2,$Q:$Q,E$1)</f>
        <v>6</v>
      </c>
      <c r="F2">
        <f>COUNTIFS($P:$P,$A2,$Q:$Q,F$1)</f>
        <v>14</v>
      </c>
      <c r="G2">
        <f>COUNTIFS($P:$P,$A2,$Q:$Q,G$1)</f>
        <v>12</v>
      </c>
      <c r="H2">
        <f>COUNTIFS($P:$P,$A2,$Q:$Q,H$1)</f>
        <v>4</v>
      </c>
      <c r="I2">
        <f>COUNTIFS($P:$P,$A2,$Q:$Q,I$1)</f>
        <v>3</v>
      </c>
      <c r="J2">
        <f>COUNTIFS($P:$P,$A2,$Q:$Q,J$1)</f>
        <v>4</v>
      </c>
      <c r="K2">
        <f>COUNTIFS($P:$P,$A2,$Q:$Q,K$1)</f>
        <v>3</v>
      </c>
      <c r="L2">
        <f>COUNTIFS($P:$P,$A2,$Q:$Q,L$1)</f>
        <v>3</v>
      </c>
      <c r="M2">
        <f>COUNTIFS($P:$P,$A2,$Q:$Q,M$1)</f>
        <v>0</v>
      </c>
      <c r="N2">
        <f>SUM(B2:M2)</f>
        <v>78</v>
      </c>
      <c r="P2" s="12">
        <v>1996</v>
      </c>
      <c r="Q2" s="12" t="s">
        <v>44</v>
      </c>
    </row>
    <row r="3" spans="1:17" ht="16" x14ac:dyDescent="0.2">
      <c r="A3" s="12">
        <v>1997</v>
      </c>
      <c r="B3">
        <f>COUNTIFS($P:$P,$A3,$Q:$Q,B$1)</f>
        <v>7</v>
      </c>
      <c r="C3">
        <f>COUNTIFS($P:$P,$A3,$Q:$Q,C$1)</f>
        <v>19</v>
      </c>
      <c r="D3">
        <f>COUNTIFS($P:$P,$A3,$Q:$Q,D$1)</f>
        <v>2</v>
      </c>
      <c r="E3">
        <f>COUNTIFS($P:$P,$A3,$Q:$Q,E$1)</f>
        <v>0</v>
      </c>
      <c r="F3">
        <f>COUNTIFS($P:$P,$A3,$Q:$Q,F$1)</f>
        <v>11</v>
      </c>
      <c r="G3">
        <f>COUNTIFS($P:$P,$A3,$Q:$Q,G$1)</f>
        <v>11</v>
      </c>
      <c r="H3">
        <f>COUNTIFS($P:$P,$A3,$Q:$Q,H$1)</f>
        <v>8</v>
      </c>
      <c r="I3">
        <f>COUNTIFS($P:$P,$A3,$Q:$Q,I$1)</f>
        <v>3</v>
      </c>
      <c r="J3">
        <f>COUNTIFS($P:$P,$A3,$Q:$Q,J$1)</f>
        <v>6</v>
      </c>
      <c r="K3">
        <f>COUNTIFS($P:$P,$A3,$Q:$Q,K$1)</f>
        <v>2</v>
      </c>
      <c r="L3">
        <f>COUNTIFS($P:$P,$A3,$Q:$Q,L$1)</f>
        <v>3</v>
      </c>
      <c r="M3">
        <f>COUNTIFS($P:$P,$A3,$Q:$Q,M$1)</f>
        <v>3</v>
      </c>
      <c r="N3">
        <f t="shared" ref="N3:N24" si="0">SUM(B3:M3)</f>
        <v>75</v>
      </c>
      <c r="P3" s="12">
        <v>1996</v>
      </c>
      <c r="Q3" s="12" t="s">
        <v>35</v>
      </c>
    </row>
    <row r="4" spans="1:17" ht="16" x14ac:dyDescent="0.2">
      <c r="A4" s="12">
        <v>1998</v>
      </c>
      <c r="B4">
        <f>COUNTIFS($P:$P,$A4,$Q:$Q,B$1)</f>
        <v>6</v>
      </c>
      <c r="C4">
        <f>COUNTIFS($P:$P,$A4,$Q:$Q,C$1)</f>
        <v>30</v>
      </c>
      <c r="D4">
        <f>COUNTIFS($P:$P,$A4,$Q:$Q,D$1)</f>
        <v>4</v>
      </c>
      <c r="E4">
        <f>COUNTIFS($P:$P,$A4,$Q:$Q,E$1)</f>
        <v>4</v>
      </c>
      <c r="F4">
        <f>COUNTIFS($P:$P,$A4,$Q:$Q,F$1)</f>
        <v>10</v>
      </c>
      <c r="G4">
        <f>COUNTIFS($P:$P,$A4,$Q:$Q,G$1)</f>
        <v>9</v>
      </c>
      <c r="H4">
        <f>COUNTIFS($P:$P,$A4,$Q:$Q,H$1)</f>
        <v>2</v>
      </c>
      <c r="I4">
        <f>COUNTIFS($P:$P,$A4,$Q:$Q,I$1)</f>
        <v>0</v>
      </c>
      <c r="J4">
        <f>COUNTIFS($P:$P,$A4,$Q:$Q,J$1)</f>
        <v>1</v>
      </c>
      <c r="K4">
        <f>COUNTIFS($P:$P,$A4,$Q:$Q,K$1)</f>
        <v>3</v>
      </c>
      <c r="L4">
        <f>COUNTIFS($P:$P,$A4,$Q:$Q,L$1)</f>
        <v>1</v>
      </c>
      <c r="M4">
        <f>COUNTIFS($P:$P,$A4,$Q:$Q,M$1)</f>
        <v>4</v>
      </c>
      <c r="N4">
        <f t="shared" si="0"/>
        <v>74</v>
      </c>
      <c r="P4" s="12">
        <v>1996</v>
      </c>
      <c r="Q4" s="12" t="s">
        <v>150</v>
      </c>
    </row>
    <row r="5" spans="1:17" ht="16" x14ac:dyDescent="0.2">
      <c r="A5" s="12">
        <v>1999</v>
      </c>
      <c r="B5">
        <f>COUNTIFS($P:$P,$A5,$Q:$Q,B$1)</f>
        <v>5</v>
      </c>
      <c r="C5">
        <f>COUNTIFS($P:$P,$A5,$Q:$Q,C$1)</f>
        <v>16</v>
      </c>
      <c r="D5">
        <f>COUNTIFS($P:$P,$A5,$Q:$Q,D$1)</f>
        <v>6</v>
      </c>
      <c r="E5">
        <f>COUNTIFS($P:$P,$A5,$Q:$Q,E$1)</f>
        <v>2</v>
      </c>
      <c r="F5">
        <f>COUNTIFS($P:$P,$A5,$Q:$Q,F$1)</f>
        <v>14</v>
      </c>
      <c r="G5">
        <f>COUNTIFS($P:$P,$A5,$Q:$Q,G$1)</f>
        <v>15</v>
      </c>
      <c r="H5">
        <f>COUNTIFS($P:$P,$A5,$Q:$Q,H$1)</f>
        <v>8</v>
      </c>
      <c r="I5">
        <f>COUNTIFS($P:$P,$A5,$Q:$Q,I$1)</f>
        <v>1</v>
      </c>
      <c r="J5">
        <f>COUNTIFS($P:$P,$A5,$Q:$Q,J$1)</f>
        <v>1</v>
      </c>
      <c r="K5">
        <f>COUNTIFS($P:$P,$A5,$Q:$Q,K$1)</f>
        <v>2</v>
      </c>
      <c r="L5">
        <f>COUNTIFS($P:$P,$A5,$Q:$Q,L$1)</f>
        <v>2</v>
      </c>
      <c r="M5">
        <f>COUNTIFS($P:$P,$A5,$Q:$Q,M$1)</f>
        <v>1</v>
      </c>
      <c r="N5">
        <f t="shared" si="0"/>
        <v>73</v>
      </c>
      <c r="P5" s="12">
        <v>1996</v>
      </c>
      <c r="Q5" s="12" t="s">
        <v>97</v>
      </c>
    </row>
    <row r="6" spans="1:17" ht="16" x14ac:dyDescent="0.2">
      <c r="A6" s="12">
        <v>2000</v>
      </c>
      <c r="B6">
        <f>COUNTIFS($P:$P,$A6,$Q:$Q,B$1)</f>
        <v>15</v>
      </c>
      <c r="C6">
        <f>COUNTIFS($P:$P,$A6,$Q:$Q,C$1)</f>
        <v>12</v>
      </c>
      <c r="D6">
        <f>COUNTIFS($P:$P,$A6,$Q:$Q,D$1)</f>
        <v>1</v>
      </c>
      <c r="E6">
        <f>COUNTIFS($P:$P,$A6,$Q:$Q,E$1)</f>
        <v>2</v>
      </c>
      <c r="F6">
        <f>COUNTIFS($P:$P,$A6,$Q:$Q,F$1)</f>
        <v>14</v>
      </c>
      <c r="G6">
        <f>COUNTIFS($P:$P,$A6,$Q:$Q,G$1)</f>
        <v>6</v>
      </c>
      <c r="H6">
        <f>COUNTIFS($P:$P,$A6,$Q:$Q,H$1)</f>
        <v>5</v>
      </c>
      <c r="I6">
        <f>COUNTIFS($P:$P,$A6,$Q:$Q,I$1)</f>
        <v>1</v>
      </c>
      <c r="J6">
        <f>COUNTIFS($P:$P,$A6,$Q:$Q,J$1)</f>
        <v>4</v>
      </c>
      <c r="K6">
        <f>COUNTIFS($P:$P,$A6,$Q:$Q,K$1)</f>
        <v>1</v>
      </c>
      <c r="L6">
        <f>COUNTIFS($P:$P,$A6,$Q:$Q,L$1)</f>
        <v>1</v>
      </c>
      <c r="M6">
        <f>COUNTIFS($P:$P,$A6,$Q:$Q,M$1)</f>
        <v>2</v>
      </c>
      <c r="N6">
        <f t="shared" si="0"/>
        <v>64</v>
      </c>
      <c r="P6" s="12">
        <v>1996</v>
      </c>
      <c r="Q6" s="12" t="s">
        <v>118</v>
      </c>
    </row>
    <row r="7" spans="1:17" ht="16" x14ac:dyDescent="0.2">
      <c r="A7" s="12">
        <v>2001</v>
      </c>
      <c r="B7">
        <f>COUNTIFS($P:$P,$A7,$Q:$Q,B$1)</f>
        <v>7</v>
      </c>
      <c r="C7">
        <f>COUNTIFS($P:$P,$A7,$Q:$Q,C$1)</f>
        <v>4</v>
      </c>
      <c r="D7">
        <f>COUNTIFS($P:$P,$A7,$Q:$Q,D$1)</f>
        <v>4</v>
      </c>
      <c r="E7">
        <f>COUNTIFS($P:$P,$A7,$Q:$Q,E$1)</f>
        <v>1</v>
      </c>
      <c r="F7">
        <f>COUNTIFS($P:$P,$A7,$Q:$Q,F$1)</f>
        <v>3</v>
      </c>
      <c r="G7">
        <f>COUNTIFS($P:$P,$A7,$Q:$Q,G$1)</f>
        <v>3</v>
      </c>
      <c r="H7">
        <f>COUNTIFS($P:$P,$A7,$Q:$Q,H$1)</f>
        <v>2</v>
      </c>
      <c r="I7">
        <f>COUNTIFS($P:$P,$A7,$Q:$Q,I$1)</f>
        <v>0</v>
      </c>
      <c r="J7">
        <f>COUNTIFS($P:$P,$A7,$Q:$Q,J$1)</f>
        <v>5</v>
      </c>
      <c r="K7">
        <f>COUNTIFS($P:$P,$A7,$Q:$Q,K$1)</f>
        <v>1</v>
      </c>
      <c r="L7">
        <f>COUNTIFS($P:$P,$A7,$Q:$Q,L$1)</f>
        <v>1</v>
      </c>
      <c r="M7">
        <f>COUNTIFS($P:$P,$A7,$Q:$Q,M$1)</f>
        <v>1</v>
      </c>
      <c r="N7">
        <f t="shared" si="0"/>
        <v>32</v>
      </c>
      <c r="P7" s="12">
        <v>1996</v>
      </c>
      <c r="Q7" s="12" t="s">
        <v>118</v>
      </c>
    </row>
    <row r="8" spans="1:17" ht="16" x14ac:dyDescent="0.2">
      <c r="A8" s="12">
        <v>2002</v>
      </c>
      <c r="B8">
        <f>COUNTIFS($P:$P,$A8,$Q:$Q,B$1)</f>
        <v>2</v>
      </c>
      <c r="C8">
        <f>COUNTIFS($P:$P,$A8,$Q:$Q,C$1)</f>
        <v>7</v>
      </c>
      <c r="D8">
        <f>COUNTIFS($P:$P,$A8,$Q:$Q,D$1)</f>
        <v>1</v>
      </c>
      <c r="E8">
        <f>COUNTIFS($P:$P,$A8,$Q:$Q,E$1)</f>
        <v>3</v>
      </c>
      <c r="F8">
        <f>COUNTIFS($P:$P,$A8,$Q:$Q,F$1)</f>
        <v>4</v>
      </c>
      <c r="G8">
        <f>COUNTIFS($P:$P,$A8,$Q:$Q,G$1)</f>
        <v>6</v>
      </c>
      <c r="H8">
        <f>COUNTIFS($P:$P,$A8,$Q:$Q,H$1)</f>
        <v>0</v>
      </c>
      <c r="I8">
        <f>COUNTIFS($P:$P,$A8,$Q:$Q,I$1)</f>
        <v>2</v>
      </c>
      <c r="J8">
        <f>COUNTIFS($P:$P,$A8,$Q:$Q,J$1)</f>
        <v>2</v>
      </c>
      <c r="K8">
        <f>COUNTIFS($P:$P,$A8,$Q:$Q,K$1)</f>
        <v>1</v>
      </c>
      <c r="L8">
        <f>COUNTIFS($P:$P,$A8,$Q:$Q,L$1)</f>
        <v>1</v>
      </c>
      <c r="M8">
        <f>COUNTIFS($P:$P,$A8,$Q:$Q,M$1)</f>
        <v>2</v>
      </c>
      <c r="N8">
        <f t="shared" si="0"/>
        <v>31</v>
      </c>
      <c r="P8" s="12">
        <v>1996</v>
      </c>
      <c r="Q8" s="12" t="s">
        <v>111</v>
      </c>
    </row>
    <row r="9" spans="1:17" ht="16" x14ac:dyDescent="0.2">
      <c r="A9" s="12">
        <v>2003</v>
      </c>
      <c r="B9">
        <f>COUNTIFS($P:$P,$A9,$Q:$Q,B$1)</f>
        <v>1</v>
      </c>
      <c r="C9">
        <f>COUNTIFS($P:$P,$A9,$Q:$Q,C$1)</f>
        <v>12</v>
      </c>
      <c r="D9">
        <f>COUNTIFS($P:$P,$A9,$Q:$Q,D$1)</f>
        <v>0</v>
      </c>
      <c r="E9">
        <f>COUNTIFS($P:$P,$A9,$Q:$Q,E$1)</f>
        <v>3</v>
      </c>
      <c r="F9">
        <f>COUNTIFS($P:$P,$A9,$Q:$Q,F$1)</f>
        <v>2</v>
      </c>
      <c r="G9">
        <f>COUNTIFS($P:$P,$A9,$Q:$Q,G$1)</f>
        <v>3</v>
      </c>
      <c r="H9">
        <f>COUNTIFS($P:$P,$A9,$Q:$Q,H$1)</f>
        <v>1</v>
      </c>
      <c r="I9">
        <f>COUNTIFS($P:$P,$A9,$Q:$Q,I$1)</f>
        <v>2</v>
      </c>
      <c r="J9">
        <f>COUNTIFS($P:$P,$A9,$Q:$Q,J$1)</f>
        <v>3</v>
      </c>
      <c r="K9">
        <f>COUNTIFS($P:$P,$A9,$Q:$Q,K$1)</f>
        <v>1</v>
      </c>
      <c r="L9">
        <f>COUNTIFS($P:$P,$A9,$Q:$Q,L$1)</f>
        <v>0</v>
      </c>
      <c r="M9">
        <f>COUNTIFS($P:$P,$A9,$Q:$Q,M$1)</f>
        <v>2</v>
      </c>
      <c r="N9">
        <f t="shared" si="0"/>
        <v>30</v>
      </c>
      <c r="P9" s="12">
        <v>1996</v>
      </c>
      <c r="Q9" s="12" t="s">
        <v>118</v>
      </c>
    </row>
    <row r="10" spans="1:17" ht="16" x14ac:dyDescent="0.2">
      <c r="A10" s="12">
        <v>2004</v>
      </c>
      <c r="B10">
        <f>COUNTIFS($P:$P,$A10,$Q:$Q,B$1)</f>
        <v>13</v>
      </c>
      <c r="C10">
        <f>COUNTIFS($P:$P,$A10,$Q:$Q,C$1)</f>
        <v>8</v>
      </c>
      <c r="D10">
        <f>COUNTIFS($P:$P,$A10,$Q:$Q,D$1)</f>
        <v>1</v>
      </c>
      <c r="E10">
        <f>COUNTIFS($P:$P,$A10,$Q:$Q,E$1)</f>
        <v>2</v>
      </c>
      <c r="F10">
        <f>COUNTIFS($P:$P,$A10,$Q:$Q,F$1)</f>
        <v>5</v>
      </c>
      <c r="G10">
        <f>COUNTIFS($P:$P,$A10,$Q:$Q,G$1)</f>
        <v>12</v>
      </c>
      <c r="H10">
        <f>COUNTIFS($P:$P,$A10,$Q:$Q,H$1)</f>
        <v>4</v>
      </c>
      <c r="I10">
        <f>COUNTIFS($P:$P,$A10,$Q:$Q,I$1)</f>
        <v>3</v>
      </c>
      <c r="J10">
        <f>COUNTIFS($P:$P,$A10,$Q:$Q,J$1)</f>
        <v>0</v>
      </c>
      <c r="K10">
        <f>COUNTIFS($P:$P,$A10,$Q:$Q,K$1)</f>
        <v>2</v>
      </c>
      <c r="L10">
        <f>COUNTIFS($P:$P,$A10,$Q:$Q,L$1)</f>
        <v>0</v>
      </c>
      <c r="M10">
        <f>COUNTIFS($P:$P,$A10,$Q:$Q,M$1)</f>
        <v>2</v>
      </c>
      <c r="N10">
        <f t="shared" si="0"/>
        <v>52</v>
      </c>
      <c r="P10" s="12">
        <v>1996</v>
      </c>
      <c r="Q10" s="12" t="s">
        <v>142</v>
      </c>
    </row>
    <row r="11" spans="1:17" ht="16" x14ac:dyDescent="0.2">
      <c r="A11" s="12">
        <v>2005</v>
      </c>
      <c r="B11">
        <f>COUNTIFS($P:$P,$A11,$Q:$Q,B$1)</f>
        <v>6</v>
      </c>
      <c r="C11">
        <f>COUNTIFS($P:$P,$A11,$Q:$Q,C$1)</f>
        <v>14</v>
      </c>
      <c r="D11">
        <f>COUNTIFS($P:$P,$A11,$Q:$Q,D$1)</f>
        <v>4</v>
      </c>
      <c r="E11">
        <f>COUNTIFS($P:$P,$A11,$Q:$Q,E$1)</f>
        <v>4</v>
      </c>
      <c r="F11">
        <f>COUNTIFS($P:$P,$A11,$Q:$Q,F$1)</f>
        <v>4</v>
      </c>
      <c r="G11">
        <f>COUNTIFS($P:$P,$A11,$Q:$Q,G$1)</f>
        <v>12</v>
      </c>
      <c r="H11">
        <f>COUNTIFS($P:$P,$A11,$Q:$Q,H$1)</f>
        <v>3</v>
      </c>
      <c r="I11">
        <f>COUNTIFS($P:$P,$A11,$Q:$Q,I$1)</f>
        <v>5</v>
      </c>
      <c r="J11">
        <f>COUNTIFS($P:$P,$A11,$Q:$Q,J$1)</f>
        <v>5</v>
      </c>
      <c r="K11">
        <f>COUNTIFS($P:$P,$A11,$Q:$Q,K$1)</f>
        <v>3</v>
      </c>
      <c r="L11">
        <f>COUNTIFS($P:$P,$A11,$Q:$Q,L$1)</f>
        <v>2</v>
      </c>
      <c r="M11">
        <f>COUNTIFS($P:$P,$A11,$Q:$Q,M$1)</f>
        <v>3</v>
      </c>
      <c r="N11">
        <f t="shared" si="0"/>
        <v>65</v>
      </c>
      <c r="P11" s="12">
        <v>1996</v>
      </c>
      <c r="Q11" s="12" t="s">
        <v>35</v>
      </c>
    </row>
    <row r="12" spans="1:17" ht="16" x14ac:dyDescent="0.2">
      <c r="A12" s="12">
        <v>2006</v>
      </c>
      <c r="B12">
        <f>COUNTIFS($P:$P,$A12,$Q:$Q,B$1)</f>
        <v>9</v>
      </c>
      <c r="C12">
        <f>COUNTIFS($P:$P,$A12,$Q:$Q,C$1)</f>
        <v>18</v>
      </c>
      <c r="D12">
        <f>COUNTIFS($P:$P,$A12,$Q:$Q,D$1)</f>
        <v>7</v>
      </c>
      <c r="E12">
        <f>COUNTIFS($P:$P,$A12,$Q:$Q,E$1)</f>
        <v>3</v>
      </c>
      <c r="F12">
        <f>COUNTIFS($P:$P,$A12,$Q:$Q,F$1)</f>
        <v>6</v>
      </c>
      <c r="G12">
        <f>COUNTIFS($P:$P,$A12,$Q:$Q,G$1)</f>
        <v>11</v>
      </c>
      <c r="H12">
        <f>COUNTIFS($P:$P,$A12,$Q:$Q,H$1)</f>
        <v>8</v>
      </c>
      <c r="I12">
        <f>COUNTIFS($P:$P,$A12,$Q:$Q,I$1)</f>
        <v>3</v>
      </c>
      <c r="J12">
        <f>COUNTIFS($P:$P,$A12,$Q:$Q,J$1)</f>
        <v>1</v>
      </c>
      <c r="K12">
        <f>COUNTIFS($P:$P,$A12,$Q:$Q,K$1)</f>
        <v>1</v>
      </c>
      <c r="L12">
        <f>COUNTIFS($P:$P,$A12,$Q:$Q,L$1)</f>
        <v>0</v>
      </c>
      <c r="M12">
        <f>COUNTIFS($P:$P,$A12,$Q:$Q,M$1)</f>
        <v>3</v>
      </c>
      <c r="N12">
        <f t="shared" si="0"/>
        <v>70</v>
      </c>
      <c r="P12" s="12">
        <v>1996</v>
      </c>
      <c r="Q12" s="12" t="s">
        <v>44</v>
      </c>
    </row>
    <row r="13" spans="1:17" ht="16" x14ac:dyDescent="0.2">
      <c r="A13" s="12">
        <v>2007</v>
      </c>
      <c r="B13">
        <f>COUNTIFS($P:$P,$A13,$Q:$Q,B$1)</f>
        <v>8</v>
      </c>
      <c r="C13">
        <f>COUNTIFS($P:$P,$A13,$Q:$Q,C$1)</f>
        <v>12</v>
      </c>
      <c r="D13">
        <f>COUNTIFS($P:$P,$A13,$Q:$Q,D$1)</f>
        <v>8</v>
      </c>
      <c r="E13">
        <f>COUNTIFS($P:$P,$A13,$Q:$Q,E$1)</f>
        <v>1</v>
      </c>
      <c r="F13">
        <f>COUNTIFS($P:$P,$A13,$Q:$Q,F$1)</f>
        <v>8</v>
      </c>
      <c r="G13">
        <f>COUNTIFS($P:$P,$A13,$Q:$Q,G$1)</f>
        <v>11</v>
      </c>
      <c r="H13">
        <f>COUNTIFS($P:$P,$A13,$Q:$Q,H$1)</f>
        <v>5</v>
      </c>
      <c r="I13">
        <f>COUNTIFS($P:$P,$A13,$Q:$Q,I$1)</f>
        <v>2</v>
      </c>
      <c r="J13">
        <f>COUNTIFS($P:$P,$A13,$Q:$Q,J$1)</f>
        <v>7</v>
      </c>
      <c r="K13">
        <f>COUNTIFS($P:$P,$A13,$Q:$Q,K$1)</f>
        <v>3</v>
      </c>
      <c r="L13">
        <f>COUNTIFS($P:$P,$A13,$Q:$Q,L$1)</f>
        <v>3</v>
      </c>
      <c r="M13">
        <f>COUNTIFS($P:$P,$A13,$Q:$Q,M$1)</f>
        <v>2</v>
      </c>
      <c r="N13">
        <f t="shared" si="0"/>
        <v>70</v>
      </c>
      <c r="P13" s="12">
        <v>1996</v>
      </c>
      <c r="Q13" s="12" t="s">
        <v>118</v>
      </c>
    </row>
    <row r="14" spans="1:17" ht="16" x14ac:dyDescent="0.2">
      <c r="A14" s="12">
        <v>2008</v>
      </c>
      <c r="B14">
        <f>COUNTIFS($P:$P,$A14,$Q:$Q,B$1)</f>
        <v>2</v>
      </c>
      <c r="C14">
        <f>COUNTIFS($P:$P,$A14,$Q:$Q,C$1)</f>
        <v>4</v>
      </c>
      <c r="D14">
        <f>COUNTIFS($P:$P,$A14,$Q:$Q,D$1)</f>
        <v>3</v>
      </c>
      <c r="E14">
        <f>COUNTIFS($P:$P,$A14,$Q:$Q,E$1)</f>
        <v>6</v>
      </c>
      <c r="F14">
        <f>COUNTIFS($P:$P,$A14,$Q:$Q,F$1)</f>
        <v>4</v>
      </c>
      <c r="G14">
        <f>COUNTIFS($P:$P,$A14,$Q:$Q,G$1)</f>
        <v>7</v>
      </c>
      <c r="H14">
        <f>COUNTIFS($P:$P,$A14,$Q:$Q,H$1)</f>
        <v>1</v>
      </c>
      <c r="I14">
        <f>COUNTIFS($P:$P,$A14,$Q:$Q,I$1)</f>
        <v>2</v>
      </c>
      <c r="J14">
        <f>COUNTIFS($P:$P,$A14,$Q:$Q,J$1)</f>
        <v>1</v>
      </c>
      <c r="K14">
        <f>COUNTIFS($P:$P,$A14,$Q:$Q,K$1)</f>
        <v>3</v>
      </c>
      <c r="L14">
        <f>COUNTIFS($P:$P,$A14,$Q:$Q,L$1)</f>
        <v>2</v>
      </c>
      <c r="M14">
        <f>COUNTIFS($P:$P,$A14,$Q:$Q,M$1)</f>
        <v>2</v>
      </c>
      <c r="N14">
        <f t="shared" si="0"/>
        <v>37</v>
      </c>
      <c r="P14" s="12">
        <v>1996</v>
      </c>
      <c r="Q14" s="12" t="s">
        <v>150</v>
      </c>
    </row>
    <row r="15" spans="1:17" ht="16" x14ac:dyDescent="0.2">
      <c r="A15" s="12">
        <v>2009</v>
      </c>
      <c r="B15">
        <f>COUNTIFS($P:$P,$A15,$Q:$Q,B$1)</f>
        <v>3</v>
      </c>
      <c r="C15">
        <f>COUNTIFS($P:$P,$A15,$Q:$Q,C$1)</f>
        <v>2</v>
      </c>
      <c r="D15">
        <f>COUNTIFS($P:$P,$A15,$Q:$Q,D$1)</f>
        <v>2</v>
      </c>
      <c r="E15">
        <f>COUNTIFS($P:$P,$A15,$Q:$Q,E$1)</f>
        <v>3</v>
      </c>
      <c r="F15">
        <f>COUNTIFS($P:$P,$A15,$Q:$Q,F$1)</f>
        <v>6</v>
      </c>
      <c r="G15">
        <f>COUNTIFS($P:$P,$A15,$Q:$Q,G$1)</f>
        <v>5</v>
      </c>
      <c r="H15">
        <f>COUNTIFS($P:$P,$A15,$Q:$Q,H$1)</f>
        <v>2</v>
      </c>
      <c r="I15">
        <f>COUNTIFS($P:$P,$A15,$Q:$Q,I$1)</f>
        <v>3</v>
      </c>
      <c r="J15">
        <f>COUNTIFS($P:$P,$A15,$Q:$Q,J$1)</f>
        <v>5</v>
      </c>
      <c r="K15">
        <f>COUNTIFS($P:$P,$A15,$Q:$Q,K$1)</f>
        <v>1</v>
      </c>
      <c r="L15">
        <f>COUNTIFS($P:$P,$A15,$Q:$Q,L$1)</f>
        <v>1</v>
      </c>
      <c r="M15">
        <f>COUNTIFS($P:$P,$A15,$Q:$Q,M$1)</f>
        <v>0</v>
      </c>
      <c r="N15">
        <f t="shared" si="0"/>
        <v>33</v>
      </c>
      <c r="P15" s="12">
        <v>1996</v>
      </c>
      <c r="Q15" s="12" t="s">
        <v>111</v>
      </c>
    </row>
    <row r="16" spans="1:17" ht="16" x14ac:dyDescent="0.2">
      <c r="A16" s="12">
        <v>2010</v>
      </c>
      <c r="B16">
        <f>COUNTIFS($P:$P,$A16,$Q:$Q,B$1)</f>
        <v>7</v>
      </c>
      <c r="C16">
        <f>COUNTIFS($P:$P,$A16,$Q:$Q,C$1)</f>
        <v>13</v>
      </c>
      <c r="D16">
        <f>COUNTIFS($P:$P,$A16,$Q:$Q,D$1)</f>
        <v>4</v>
      </c>
      <c r="E16">
        <f>COUNTIFS($P:$P,$A16,$Q:$Q,E$1)</f>
        <v>4</v>
      </c>
      <c r="F16">
        <f>COUNTIFS($P:$P,$A16,$Q:$Q,F$1)</f>
        <v>11</v>
      </c>
      <c r="G16">
        <f>COUNTIFS($P:$P,$A16,$Q:$Q,G$1)</f>
        <v>14</v>
      </c>
      <c r="H16">
        <f>COUNTIFS($P:$P,$A16,$Q:$Q,H$1)</f>
        <v>8</v>
      </c>
      <c r="I16">
        <f>COUNTIFS($P:$P,$A16,$Q:$Q,I$1)</f>
        <v>0</v>
      </c>
      <c r="J16">
        <f>COUNTIFS($P:$P,$A16,$Q:$Q,J$1)</f>
        <v>8</v>
      </c>
      <c r="K16">
        <f>COUNTIFS($P:$P,$A16,$Q:$Q,K$1)</f>
        <v>2</v>
      </c>
      <c r="L16">
        <f>COUNTIFS($P:$P,$A16,$Q:$Q,L$1)</f>
        <v>2</v>
      </c>
      <c r="M16">
        <f>COUNTIFS($P:$P,$A16,$Q:$Q,M$1)</f>
        <v>3</v>
      </c>
      <c r="N16">
        <f t="shared" si="0"/>
        <v>76</v>
      </c>
      <c r="P16" s="12">
        <v>1996</v>
      </c>
      <c r="Q16" s="12" t="s">
        <v>35</v>
      </c>
    </row>
    <row r="17" spans="1:17" ht="16" x14ac:dyDescent="0.2">
      <c r="A17" s="12">
        <v>2011</v>
      </c>
      <c r="B17">
        <f>COUNTIFS($P:$P,$A17,$Q:$Q,B$1)</f>
        <v>8</v>
      </c>
      <c r="C17">
        <f>COUNTIFS($P:$P,$A17,$Q:$Q,C$1)</f>
        <v>8</v>
      </c>
      <c r="D17">
        <f>COUNTIFS($P:$P,$A17,$Q:$Q,D$1)</f>
        <v>1</v>
      </c>
      <c r="E17">
        <f>COUNTIFS($P:$P,$A17,$Q:$Q,E$1)</f>
        <v>3</v>
      </c>
      <c r="F17">
        <f>COUNTIFS($P:$P,$A17,$Q:$Q,F$1)</f>
        <v>11</v>
      </c>
      <c r="G17">
        <f>COUNTIFS($P:$P,$A17,$Q:$Q,G$1)</f>
        <v>11</v>
      </c>
      <c r="H17">
        <f>COUNTIFS($P:$P,$A17,$Q:$Q,H$1)</f>
        <v>2</v>
      </c>
      <c r="I17">
        <f>COUNTIFS($P:$P,$A17,$Q:$Q,I$1)</f>
        <v>1</v>
      </c>
      <c r="J17">
        <f>COUNTIFS($P:$P,$A17,$Q:$Q,J$1)</f>
        <v>10</v>
      </c>
      <c r="K17">
        <f>COUNTIFS($P:$P,$A17,$Q:$Q,K$1)</f>
        <v>1</v>
      </c>
      <c r="L17">
        <f>COUNTIFS($P:$P,$A17,$Q:$Q,L$1)</f>
        <v>2</v>
      </c>
      <c r="M17">
        <f>COUNTIFS($P:$P,$A17,$Q:$Q,M$1)</f>
        <v>3</v>
      </c>
      <c r="N17">
        <f t="shared" si="0"/>
        <v>61</v>
      </c>
      <c r="P17" s="12">
        <v>1996</v>
      </c>
      <c r="Q17" s="12" t="s">
        <v>685</v>
      </c>
    </row>
    <row r="18" spans="1:17" ht="16" x14ac:dyDescent="0.2">
      <c r="A18" s="12">
        <v>2012</v>
      </c>
      <c r="B18">
        <f>COUNTIFS($P:$P,$A18,$Q:$Q,B$1)</f>
        <v>9</v>
      </c>
      <c r="C18">
        <f>COUNTIFS($P:$P,$A18,$Q:$Q,C$1)</f>
        <v>10</v>
      </c>
      <c r="D18">
        <f>COUNTIFS($P:$P,$A18,$Q:$Q,D$1)</f>
        <v>1</v>
      </c>
      <c r="E18">
        <f>COUNTIFS($P:$P,$A18,$Q:$Q,E$1)</f>
        <v>3</v>
      </c>
      <c r="F18">
        <f>COUNTIFS($P:$P,$A18,$Q:$Q,F$1)</f>
        <v>10</v>
      </c>
      <c r="G18">
        <f>COUNTIFS($P:$P,$A18,$Q:$Q,G$1)</f>
        <v>9</v>
      </c>
      <c r="H18">
        <f>COUNTIFS($P:$P,$A18,$Q:$Q,H$1)</f>
        <v>5</v>
      </c>
      <c r="I18">
        <f>COUNTIFS($P:$P,$A18,$Q:$Q,I$1)</f>
        <v>0</v>
      </c>
      <c r="J18">
        <f>COUNTIFS($P:$P,$A18,$Q:$Q,J$1)</f>
        <v>8</v>
      </c>
      <c r="K18">
        <f>COUNTIFS($P:$P,$A18,$Q:$Q,K$1)</f>
        <v>2</v>
      </c>
      <c r="L18">
        <f>COUNTIFS($P:$P,$A18,$Q:$Q,L$1)</f>
        <v>1</v>
      </c>
      <c r="M18">
        <f>COUNTIFS($P:$P,$A18,$Q:$Q,M$1)</f>
        <v>2</v>
      </c>
      <c r="N18">
        <f t="shared" si="0"/>
        <v>60</v>
      </c>
      <c r="P18" s="12">
        <v>1996</v>
      </c>
      <c r="Q18" s="12" t="s">
        <v>104</v>
      </c>
    </row>
    <row r="19" spans="1:17" ht="16" x14ac:dyDescent="0.2">
      <c r="A19" s="12">
        <v>2013</v>
      </c>
      <c r="B19">
        <f>COUNTIFS($P:$P,$A19,$Q:$Q,B$1)</f>
        <v>23</v>
      </c>
      <c r="C19">
        <f>COUNTIFS($P:$P,$A19,$Q:$Q,C$1)</f>
        <v>23</v>
      </c>
      <c r="D19">
        <f>COUNTIFS($P:$P,$A19,$Q:$Q,D$1)</f>
        <v>2</v>
      </c>
      <c r="E19">
        <f>COUNTIFS($P:$P,$A19,$Q:$Q,E$1)</f>
        <v>7</v>
      </c>
      <c r="F19">
        <f>COUNTIFS($P:$P,$A19,$Q:$Q,F$1)</f>
        <v>14</v>
      </c>
      <c r="G19">
        <f>COUNTIFS($P:$P,$A19,$Q:$Q,G$1)</f>
        <v>30</v>
      </c>
      <c r="H19">
        <f>COUNTIFS($P:$P,$A19,$Q:$Q,H$1)</f>
        <v>9</v>
      </c>
      <c r="I19">
        <f>COUNTIFS($P:$P,$A19,$Q:$Q,I$1)</f>
        <v>1</v>
      </c>
      <c r="J19">
        <f>COUNTIFS($P:$P,$A19,$Q:$Q,J$1)</f>
        <v>7</v>
      </c>
      <c r="K19">
        <f>COUNTIFS($P:$P,$A19,$Q:$Q,K$1)</f>
        <v>3</v>
      </c>
      <c r="L19">
        <f>COUNTIFS($P:$P,$A19,$Q:$Q,L$1)</f>
        <v>1</v>
      </c>
      <c r="M19">
        <f>COUNTIFS($P:$P,$A19,$Q:$Q,M$1)</f>
        <v>2</v>
      </c>
      <c r="N19">
        <f t="shared" si="0"/>
        <v>122</v>
      </c>
      <c r="P19" s="12">
        <v>1996</v>
      </c>
      <c r="Q19" s="12" t="s">
        <v>104</v>
      </c>
    </row>
    <row r="20" spans="1:17" ht="16" x14ac:dyDescent="0.2">
      <c r="A20" s="12">
        <v>2014</v>
      </c>
      <c r="B20">
        <f>COUNTIFS($P:$P,$A20,$Q:$Q,B$1)</f>
        <v>36</v>
      </c>
      <c r="C20">
        <f>COUNTIFS($P:$P,$A20,$Q:$Q,C$1)</f>
        <v>29</v>
      </c>
      <c r="D20">
        <f>COUNTIFS($P:$P,$A20,$Q:$Q,D$1)</f>
        <v>4</v>
      </c>
      <c r="E20">
        <f>COUNTIFS($P:$P,$A20,$Q:$Q,E$1)</f>
        <v>10</v>
      </c>
      <c r="F20">
        <f>COUNTIFS($P:$P,$A20,$Q:$Q,F$1)</f>
        <v>23</v>
      </c>
      <c r="G20">
        <f>COUNTIFS($P:$P,$A20,$Q:$Q,G$1)</f>
        <v>26</v>
      </c>
      <c r="H20">
        <f>COUNTIFS($P:$P,$A20,$Q:$Q,H$1)</f>
        <v>7</v>
      </c>
      <c r="I20">
        <f>COUNTIFS($P:$P,$A20,$Q:$Q,I$1)</f>
        <v>1</v>
      </c>
      <c r="J20">
        <f>COUNTIFS($P:$P,$A20,$Q:$Q,J$1)</f>
        <v>11</v>
      </c>
      <c r="K20">
        <f>COUNTIFS($P:$P,$A20,$Q:$Q,K$1)</f>
        <v>3</v>
      </c>
      <c r="L20">
        <f>COUNTIFS($P:$P,$A20,$Q:$Q,L$1)</f>
        <v>3</v>
      </c>
      <c r="M20">
        <f>COUNTIFS($P:$P,$A20,$Q:$Q,M$1)</f>
        <v>7</v>
      </c>
      <c r="N20">
        <f t="shared" si="0"/>
        <v>160</v>
      </c>
      <c r="P20" s="12">
        <v>1996</v>
      </c>
      <c r="Q20" s="12" t="s">
        <v>111</v>
      </c>
    </row>
    <row r="21" spans="1:17" ht="16" x14ac:dyDescent="0.2">
      <c r="A21" s="12">
        <v>2015</v>
      </c>
      <c r="B21">
        <f>COUNTIFS($P:$P,$A21,$Q:$Q,B$1)</f>
        <v>25</v>
      </c>
      <c r="C21">
        <f>COUNTIFS($P:$P,$A21,$Q:$Q,C$1)</f>
        <v>14</v>
      </c>
      <c r="D21">
        <f>COUNTIFS($P:$P,$A21,$Q:$Q,D$1)</f>
        <v>4</v>
      </c>
      <c r="E21">
        <f>COUNTIFS($P:$P,$A21,$Q:$Q,E$1)</f>
        <v>7</v>
      </c>
      <c r="F21">
        <f>COUNTIFS($P:$P,$A21,$Q:$Q,F$1)</f>
        <v>18</v>
      </c>
      <c r="G21">
        <f>COUNTIFS($P:$P,$A21,$Q:$Q,G$1)</f>
        <v>22</v>
      </c>
      <c r="H21">
        <f>COUNTIFS($P:$P,$A21,$Q:$Q,H$1)</f>
        <v>6</v>
      </c>
      <c r="I21">
        <f>COUNTIFS($P:$P,$A21,$Q:$Q,I$1)</f>
        <v>0</v>
      </c>
      <c r="J21">
        <f>COUNTIFS($P:$P,$A21,$Q:$Q,J$1)</f>
        <v>1</v>
      </c>
      <c r="K21">
        <f>COUNTIFS($P:$P,$A21,$Q:$Q,K$1)</f>
        <v>3</v>
      </c>
      <c r="L21">
        <f>COUNTIFS($P:$P,$A21,$Q:$Q,L$1)</f>
        <v>2</v>
      </c>
      <c r="M21">
        <f>COUNTIFS($P:$P,$A21,$Q:$Q,M$1)</f>
        <v>1</v>
      </c>
      <c r="N21">
        <f t="shared" si="0"/>
        <v>103</v>
      </c>
      <c r="P21" s="12">
        <v>1996</v>
      </c>
      <c r="Q21" s="12" t="s">
        <v>97</v>
      </c>
    </row>
    <row r="22" spans="1:17" ht="16" x14ac:dyDescent="0.2">
      <c r="A22" s="12">
        <v>2016</v>
      </c>
      <c r="B22">
        <f>COUNTIFS($P:$P,$A22,$Q:$Q,B$1)</f>
        <v>14</v>
      </c>
      <c r="C22">
        <f>COUNTIFS($P:$P,$A22,$Q:$Q,C$1)</f>
        <v>9</v>
      </c>
      <c r="D22">
        <f>COUNTIFS($P:$P,$A22,$Q:$Q,D$1)</f>
        <v>1</v>
      </c>
      <c r="E22">
        <f>COUNTIFS($P:$P,$A22,$Q:$Q,E$1)</f>
        <v>5</v>
      </c>
      <c r="F22">
        <f>COUNTIFS($P:$P,$A22,$Q:$Q,F$1)</f>
        <v>14</v>
      </c>
      <c r="G22">
        <f>COUNTIFS($P:$P,$A22,$Q:$Q,G$1)</f>
        <v>9</v>
      </c>
      <c r="H22">
        <f>COUNTIFS($P:$P,$A22,$Q:$Q,H$1)</f>
        <v>4</v>
      </c>
      <c r="I22">
        <f>COUNTIFS($P:$P,$A22,$Q:$Q,I$1)</f>
        <v>0</v>
      </c>
      <c r="J22">
        <f>COUNTIFS($P:$P,$A22,$Q:$Q,J$1)</f>
        <v>6</v>
      </c>
      <c r="K22">
        <f>COUNTIFS($P:$P,$A22,$Q:$Q,K$1)</f>
        <v>4</v>
      </c>
      <c r="L22">
        <f>COUNTIFS($P:$P,$A22,$Q:$Q,L$1)</f>
        <v>1</v>
      </c>
      <c r="M22">
        <f>COUNTIFS($P:$P,$A22,$Q:$Q,M$1)</f>
        <v>4</v>
      </c>
      <c r="N22">
        <f t="shared" si="0"/>
        <v>71</v>
      </c>
      <c r="P22" s="12">
        <v>1996</v>
      </c>
      <c r="Q22" s="12" t="s">
        <v>35</v>
      </c>
    </row>
    <row r="23" spans="1:17" ht="16" x14ac:dyDescent="0.2">
      <c r="A23" s="12">
        <v>2017</v>
      </c>
      <c r="B23">
        <f>COUNTIFS($P:$P,$A23,$Q:$Q,B$1)</f>
        <v>8</v>
      </c>
      <c r="C23">
        <f>COUNTIFS($P:$P,$A23,$Q:$Q,C$1)</f>
        <v>17</v>
      </c>
      <c r="D23">
        <f>COUNTIFS($P:$P,$A23,$Q:$Q,D$1)</f>
        <v>1</v>
      </c>
      <c r="E23">
        <f>COUNTIFS($P:$P,$A23,$Q:$Q,E$1)</f>
        <v>3</v>
      </c>
      <c r="F23">
        <f>COUNTIFS($P:$P,$A23,$Q:$Q,F$1)</f>
        <v>13</v>
      </c>
      <c r="G23">
        <f>COUNTIFS($P:$P,$A23,$Q:$Q,G$1)</f>
        <v>12</v>
      </c>
      <c r="H23">
        <f>COUNTIFS($P:$P,$A23,$Q:$Q,H$1)</f>
        <v>4</v>
      </c>
      <c r="I23">
        <f>COUNTIFS($P:$P,$A23,$Q:$Q,I$1)</f>
        <v>1</v>
      </c>
      <c r="J23">
        <f>COUNTIFS($P:$P,$A23,$Q:$Q,J$1)</f>
        <v>10</v>
      </c>
      <c r="K23">
        <f>COUNTIFS($P:$P,$A23,$Q:$Q,K$1)</f>
        <v>1</v>
      </c>
      <c r="L23">
        <f>COUNTIFS($P:$P,$A23,$Q:$Q,L$1)</f>
        <v>1</v>
      </c>
      <c r="M23">
        <f>COUNTIFS($P:$P,$A23,$Q:$Q,M$1)</f>
        <v>0</v>
      </c>
      <c r="N23">
        <f t="shared" si="0"/>
        <v>71</v>
      </c>
      <c r="P23" s="12">
        <v>1996</v>
      </c>
      <c r="Q23" s="12" t="s">
        <v>118</v>
      </c>
    </row>
    <row r="24" spans="1:17" ht="16" x14ac:dyDescent="0.2">
      <c r="A24" s="12">
        <v>2018</v>
      </c>
      <c r="B24">
        <f>COUNTIFS($P:$P,$A24,$Q:$Q,B$1)</f>
        <v>2</v>
      </c>
      <c r="C24">
        <f>COUNTIFS($P:$P,$A24,$Q:$Q,C$1)</f>
        <v>2</v>
      </c>
      <c r="D24">
        <f>COUNTIFS($P:$P,$A24,$Q:$Q,D$1)</f>
        <v>0</v>
      </c>
      <c r="E24">
        <f>COUNTIFS($P:$P,$A24,$Q:$Q,E$1)</f>
        <v>0</v>
      </c>
      <c r="F24">
        <f>COUNTIFS($P:$P,$A24,$Q:$Q,F$1)</f>
        <v>5</v>
      </c>
      <c r="G24">
        <f>COUNTIFS($P:$P,$A24,$Q:$Q,G$1)</f>
        <v>5</v>
      </c>
      <c r="H24">
        <f>COUNTIFS($P:$P,$A24,$Q:$Q,H$1)</f>
        <v>0</v>
      </c>
      <c r="I24">
        <f>COUNTIFS($P:$P,$A24,$Q:$Q,I$1)</f>
        <v>0</v>
      </c>
      <c r="J24">
        <f>COUNTIFS($P:$P,$A24,$Q:$Q,J$1)</f>
        <v>5</v>
      </c>
      <c r="K24">
        <f>COUNTIFS($P:$P,$A24,$Q:$Q,K$1)</f>
        <v>0</v>
      </c>
      <c r="L24">
        <f>COUNTIFS($P:$P,$A24,$Q:$Q,L$1)</f>
        <v>1</v>
      </c>
      <c r="M24">
        <f>COUNTIFS($P:$P,$A24,$Q:$Q,M$1)</f>
        <v>0</v>
      </c>
      <c r="N24">
        <f t="shared" si="0"/>
        <v>20</v>
      </c>
      <c r="P24" s="12">
        <v>1996</v>
      </c>
      <c r="Q24" s="12" t="s">
        <v>142</v>
      </c>
    </row>
    <row r="25" spans="1:17" ht="16" x14ac:dyDescent="0.2">
      <c r="P25" s="12">
        <v>1996</v>
      </c>
      <c r="Q25" s="12" t="s">
        <v>35</v>
      </c>
    </row>
    <row r="26" spans="1:17" ht="16" x14ac:dyDescent="0.2">
      <c r="P26" s="12">
        <v>1996</v>
      </c>
      <c r="Q26" s="12" t="s">
        <v>142</v>
      </c>
    </row>
    <row r="27" spans="1:17" ht="16" x14ac:dyDescent="0.2">
      <c r="P27" s="12">
        <v>1996</v>
      </c>
      <c r="Q27" s="12" t="s">
        <v>118</v>
      </c>
    </row>
    <row r="28" spans="1:17" ht="16" x14ac:dyDescent="0.2">
      <c r="P28" s="12">
        <v>1996</v>
      </c>
      <c r="Q28" s="12" t="s">
        <v>118</v>
      </c>
    </row>
    <row r="29" spans="1:17" ht="16" x14ac:dyDescent="0.2">
      <c r="P29" s="12">
        <v>1996</v>
      </c>
      <c r="Q29" s="12" t="s">
        <v>35</v>
      </c>
    </row>
    <row r="30" spans="1:17" ht="16" x14ac:dyDescent="0.2">
      <c r="P30" s="12">
        <v>1996</v>
      </c>
      <c r="Q30" s="12" t="s">
        <v>236</v>
      </c>
    </row>
    <row r="31" spans="1:17" ht="16" x14ac:dyDescent="0.2">
      <c r="P31" s="12">
        <v>1996</v>
      </c>
      <c r="Q31" s="12" t="s">
        <v>685</v>
      </c>
    </row>
    <row r="32" spans="1:17" ht="16" x14ac:dyDescent="0.2">
      <c r="P32" s="12">
        <v>1996</v>
      </c>
      <c r="Q32" s="12" t="s">
        <v>44</v>
      </c>
    </row>
    <row r="33" spans="16:17" ht="16" x14ac:dyDescent="0.2">
      <c r="P33" s="12">
        <v>1996</v>
      </c>
      <c r="Q33" s="12" t="s">
        <v>407</v>
      </c>
    </row>
    <row r="34" spans="16:17" ht="16" x14ac:dyDescent="0.2">
      <c r="P34" s="12">
        <v>1996</v>
      </c>
      <c r="Q34" s="12" t="s">
        <v>35</v>
      </c>
    </row>
    <row r="35" spans="16:17" ht="16" x14ac:dyDescent="0.2">
      <c r="P35" s="12">
        <v>1996</v>
      </c>
      <c r="Q35" s="12" t="s">
        <v>118</v>
      </c>
    </row>
    <row r="36" spans="16:17" ht="16" x14ac:dyDescent="0.2">
      <c r="P36" s="12">
        <v>1996</v>
      </c>
      <c r="Q36" s="12" t="s">
        <v>685</v>
      </c>
    </row>
    <row r="37" spans="16:17" ht="16" x14ac:dyDescent="0.2">
      <c r="P37" s="12">
        <v>1996</v>
      </c>
      <c r="Q37" s="12" t="s">
        <v>35</v>
      </c>
    </row>
    <row r="38" spans="16:17" ht="16" x14ac:dyDescent="0.2">
      <c r="P38" s="12">
        <v>1996</v>
      </c>
      <c r="Q38" s="12" t="s">
        <v>118</v>
      </c>
    </row>
    <row r="39" spans="16:17" ht="16" x14ac:dyDescent="0.2">
      <c r="P39" s="12">
        <v>1996</v>
      </c>
      <c r="Q39" s="12" t="s">
        <v>150</v>
      </c>
    </row>
    <row r="40" spans="16:17" ht="16" x14ac:dyDescent="0.2">
      <c r="P40" s="12">
        <v>1996</v>
      </c>
      <c r="Q40" s="12" t="s">
        <v>118</v>
      </c>
    </row>
    <row r="41" spans="16:17" ht="16" x14ac:dyDescent="0.2">
      <c r="P41" s="12">
        <v>1996</v>
      </c>
      <c r="Q41" s="12" t="s">
        <v>111</v>
      </c>
    </row>
    <row r="42" spans="16:17" ht="16" x14ac:dyDescent="0.2">
      <c r="P42" s="12">
        <v>1996</v>
      </c>
      <c r="Q42" s="12" t="s">
        <v>118</v>
      </c>
    </row>
    <row r="43" spans="16:17" ht="16" x14ac:dyDescent="0.2">
      <c r="P43" s="12">
        <v>1996</v>
      </c>
      <c r="Q43" s="12" t="s">
        <v>111</v>
      </c>
    </row>
    <row r="44" spans="16:17" ht="16" x14ac:dyDescent="0.2">
      <c r="P44" s="12">
        <v>1996</v>
      </c>
      <c r="Q44" s="12" t="s">
        <v>35</v>
      </c>
    </row>
    <row r="45" spans="16:17" ht="16" x14ac:dyDescent="0.2">
      <c r="P45" s="12">
        <v>1996</v>
      </c>
      <c r="Q45" s="12" t="s">
        <v>111</v>
      </c>
    </row>
    <row r="46" spans="16:17" ht="16" x14ac:dyDescent="0.2">
      <c r="P46" s="12">
        <v>1996</v>
      </c>
      <c r="Q46" s="12" t="s">
        <v>35</v>
      </c>
    </row>
    <row r="47" spans="16:17" ht="16" x14ac:dyDescent="0.2">
      <c r="P47" s="12">
        <v>1996</v>
      </c>
      <c r="Q47" s="12" t="s">
        <v>97</v>
      </c>
    </row>
    <row r="48" spans="16:17" ht="16" x14ac:dyDescent="0.2">
      <c r="P48" s="12">
        <v>1996</v>
      </c>
      <c r="Q48" s="12" t="s">
        <v>35</v>
      </c>
    </row>
    <row r="49" spans="16:17" ht="16" x14ac:dyDescent="0.2">
      <c r="P49" s="12">
        <v>1996</v>
      </c>
      <c r="Q49" s="12" t="s">
        <v>35</v>
      </c>
    </row>
    <row r="50" spans="16:17" ht="16" x14ac:dyDescent="0.2">
      <c r="P50" s="12">
        <v>1996</v>
      </c>
      <c r="Q50" s="12" t="s">
        <v>44</v>
      </c>
    </row>
    <row r="51" spans="16:17" ht="16" x14ac:dyDescent="0.2">
      <c r="P51" s="12">
        <v>1996</v>
      </c>
      <c r="Q51" s="12" t="s">
        <v>407</v>
      </c>
    </row>
    <row r="52" spans="16:17" ht="16" x14ac:dyDescent="0.2">
      <c r="P52" s="12">
        <v>1996</v>
      </c>
      <c r="Q52" s="12" t="s">
        <v>35</v>
      </c>
    </row>
    <row r="53" spans="16:17" ht="16" x14ac:dyDescent="0.2">
      <c r="P53" s="12">
        <v>1996</v>
      </c>
      <c r="Q53" s="12" t="s">
        <v>35</v>
      </c>
    </row>
    <row r="54" spans="16:17" ht="16" x14ac:dyDescent="0.2">
      <c r="P54" s="12">
        <v>1996</v>
      </c>
      <c r="Q54" s="12" t="s">
        <v>111</v>
      </c>
    </row>
    <row r="55" spans="16:17" ht="16" x14ac:dyDescent="0.2">
      <c r="P55" s="12">
        <v>1996</v>
      </c>
      <c r="Q55" s="12" t="s">
        <v>118</v>
      </c>
    </row>
    <row r="56" spans="16:17" ht="16" x14ac:dyDescent="0.2">
      <c r="P56" s="12">
        <v>1996</v>
      </c>
      <c r="Q56" s="12" t="s">
        <v>97</v>
      </c>
    </row>
    <row r="57" spans="16:17" ht="16" x14ac:dyDescent="0.2">
      <c r="P57" s="12">
        <v>1996</v>
      </c>
      <c r="Q57" s="12" t="s">
        <v>44</v>
      </c>
    </row>
    <row r="58" spans="16:17" ht="16" x14ac:dyDescent="0.2">
      <c r="P58" s="12">
        <v>1996</v>
      </c>
      <c r="Q58" s="12" t="s">
        <v>111</v>
      </c>
    </row>
    <row r="59" spans="16:17" ht="16" x14ac:dyDescent="0.2">
      <c r="P59" s="12">
        <v>1996</v>
      </c>
      <c r="Q59" s="12" t="s">
        <v>111</v>
      </c>
    </row>
    <row r="60" spans="16:17" ht="16" x14ac:dyDescent="0.2">
      <c r="P60" s="12">
        <v>1996</v>
      </c>
      <c r="Q60" s="12" t="s">
        <v>111</v>
      </c>
    </row>
    <row r="61" spans="16:17" ht="16" x14ac:dyDescent="0.2">
      <c r="P61" s="12">
        <v>1996</v>
      </c>
      <c r="Q61" s="12" t="s">
        <v>97</v>
      </c>
    </row>
    <row r="62" spans="16:17" ht="16" x14ac:dyDescent="0.2">
      <c r="P62" s="12">
        <v>1996</v>
      </c>
      <c r="Q62" s="12" t="s">
        <v>104</v>
      </c>
    </row>
    <row r="63" spans="16:17" ht="16" x14ac:dyDescent="0.2">
      <c r="P63" s="12">
        <v>1996</v>
      </c>
      <c r="Q63" s="12" t="s">
        <v>35</v>
      </c>
    </row>
    <row r="64" spans="16:17" ht="16" x14ac:dyDescent="0.2">
      <c r="P64" s="12">
        <v>1996</v>
      </c>
      <c r="Q64" s="12" t="s">
        <v>236</v>
      </c>
    </row>
    <row r="65" spans="16:17" ht="16" x14ac:dyDescent="0.2">
      <c r="P65" s="12">
        <v>1996</v>
      </c>
      <c r="Q65" s="12" t="s">
        <v>111</v>
      </c>
    </row>
    <row r="66" spans="16:17" ht="16" x14ac:dyDescent="0.2">
      <c r="P66" s="12">
        <v>1996</v>
      </c>
      <c r="Q66" s="12" t="s">
        <v>44</v>
      </c>
    </row>
    <row r="67" spans="16:17" ht="16" x14ac:dyDescent="0.2">
      <c r="P67" s="12">
        <v>1996</v>
      </c>
      <c r="Q67" s="12" t="s">
        <v>35</v>
      </c>
    </row>
    <row r="68" spans="16:17" ht="16" x14ac:dyDescent="0.2">
      <c r="P68" s="12">
        <v>1996</v>
      </c>
      <c r="Q68" s="12" t="s">
        <v>236</v>
      </c>
    </row>
    <row r="69" spans="16:17" ht="16" x14ac:dyDescent="0.2">
      <c r="P69" s="12">
        <v>1996</v>
      </c>
      <c r="Q69" s="12" t="s">
        <v>118</v>
      </c>
    </row>
    <row r="70" spans="16:17" ht="16" x14ac:dyDescent="0.2">
      <c r="P70" s="12">
        <v>1996</v>
      </c>
      <c r="Q70" s="12" t="s">
        <v>97</v>
      </c>
    </row>
    <row r="71" spans="16:17" ht="16" x14ac:dyDescent="0.2">
      <c r="P71" s="12">
        <v>1996</v>
      </c>
      <c r="Q71" s="12" t="s">
        <v>44</v>
      </c>
    </row>
    <row r="72" spans="16:17" ht="16" x14ac:dyDescent="0.2">
      <c r="P72" s="12">
        <v>1996</v>
      </c>
      <c r="Q72" s="12" t="s">
        <v>111</v>
      </c>
    </row>
    <row r="73" spans="16:17" ht="16" x14ac:dyDescent="0.2">
      <c r="P73" s="12">
        <v>1996</v>
      </c>
      <c r="Q73" s="12" t="s">
        <v>104</v>
      </c>
    </row>
    <row r="74" spans="16:17" ht="16" x14ac:dyDescent="0.2">
      <c r="P74" s="12">
        <v>1996</v>
      </c>
      <c r="Q74" s="12" t="s">
        <v>118</v>
      </c>
    </row>
    <row r="75" spans="16:17" ht="16" x14ac:dyDescent="0.2">
      <c r="P75" s="12">
        <v>1996</v>
      </c>
      <c r="Q75" s="12" t="s">
        <v>35</v>
      </c>
    </row>
    <row r="76" spans="16:17" ht="16" x14ac:dyDescent="0.2">
      <c r="P76" s="12">
        <v>1996</v>
      </c>
      <c r="Q76" s="12" t="s">
        <v>44</v>
      </c>
    </row>
    <row r="77" spans="16:17" ht="16" x14ac:dyDescent="0.2">
      <c r="P77" s="12">
        <v>1996</v>
      </c>
      <c r="Q77" s="12" t="s">
        <v>407</v>
      </c>
    </row>
    <row r="78" spans="16:17" ht="16" x14ac:dyDescent="0.2">
      <c r="P78" s="12">
        <v>1996</v>
      </c>
      <c r="Q78" s="12" t="s">
        <v>142</v>
      </c>
    </row>
    <row r="79" spans="16:17" ht="16" x14ac:dyDescent="0.2">
      <c r="P79" s="12">
        <v>1996</v>
      </c>
      <c r="Q79" s="12" t="s">
        <v>35</v>
      </c>
    </row>
    <row r="80" spans="16:17" ht="16" x14ac:dyDescent="0.2">
      <c r="P80" s="12">
        <v>1997</v>
      </c>
      <c r="Q80" s="12" t="s">
        <v>35</v>
      </c>
    </row>
    <row r="81" spans="16:17" ht="16" x14ac:dyDescent="0.2">
      <c r="P81" s="12">
        <v>1997</v>
      </c>
      <c r="Q81" s="12" t="s">
        <v>35</v>
      </c>
    </row>
    <row r="82" spans="16:17" ht="16" x14ac:dyDescent="0.2">
      <c r="P82" s="12">
        <v>1997</v>
      </c>
      <c r="Q82" s="12" t="s">
        <v>142</v>
      </c>
    </row>
    <row r="83" spans="16:17" ht="16" x14ac:dyDescent="0.2">
      <c r="P83" s="12">
        <v>1997</v>
      </c>
      <c r="Q83" s="12" t="s">
        <v>111</v>
      </c>
    </row>
    <row r="84" spans="16:17" ht="16" x14ac:dyDescent="0.2">
      <c r="P84" s="12">
        <v>1997</v>
      </c>
      <c r="Q84" s="12" t="s">
        <v>118</v>
      </c>
    </row>
    <row r="85" spans="16:17" ht="16" x14ac:dyDescent="0.2">
      <c r="P85" s="12">
        <v>1997</v>
      </c>
      <c r="Q85" s="12" t="s">
        <v>44</v>
      </c>
    </row>
    <row r="86" spans="16:17" ht="16" x14ac:dyDescent="0.2">
      <c r="P86" s="12">
        <v>1997</v>
      </c>
      <c r="Q86" s="12" t="s">
        <v>35</v>
      </c>
    </row>
    <row r="87" spans="16:17" ht="16" x14ac:dyDescent="0.2">
      <c r="P87" s="12">
        <v>1997</v>
      </c>
      <c r="Q87" s="12" t="s">
        <v>685</v>
      </c>
    </row>
    <row r="88" spans="16:17" ht="16" x14ac:dyDescent="0.2">
      <c r="P88" s="12">
        <v>1997</v>
      </c>
      <c r="Q88" s="12" t="s">
        <v>111</v>
      </c>
    </row>
    <row r="89" spans="16:17" ht="16" x14ac:dyDescent="0.2">
      <c r="P89" s="12">
        <v>1997</v>
      </c>
      <c r="Q89" s="12" t="s">
        <v>44</v>
      </c>
    </row>
    <row r="90" spans="16:17" ht="16" x14ac:dyDescent="0.2">
      <c r="P90" s="12">
        <v>1997</v>
      </c>
      <c r="Q90" s="12" t="s">
        <v>44</v>
      </c>
    </row>
    <row r="91" spans="16:17" ht="16" x14ac:dyDescent="0.2">
      <c r="P91" s="12">
        <v>1997</v>
      </c>
      <c r="Q91" s="12" t="s">
        <v>111</v>
      </c>
    </row>
    <row r="92" spans="16:17" ht="16" x14ac:dyDescent="0.2">
      <c r="P92" s="12">
        <v>1997</v>
      </c>
      <c r="Q92" s="12" t="s">
        <v>49</v>
      </c>
    </row>
    <row r="93" spans="16:17" ht="16" x14ac:dyDescent="0.2">
      <c r="P93" s="12">
        <v>1997</v>
      </c>
      <c r="Q93" s="12" t="s">
        <v>407</v>
      </c>
    </row>
    <row r="94" spans="16:17" ht="16" x14ac:dyDescent="0.2">
      <c r="P94" s="12">
        <v>1997</v>
      </c>
      <c r="Q94" s="12" t="s">
        <v>118</v>
      </c>
    </row>
    <row r="95" spans="16:17" ht="16" x14ac:dyDescent="0.2">
      <c r="P95" s="12">
        <v>1997</v>
      </c>
      <c r="Q95" s="12" t="s">
        <v>35</v>
      </c>
    </row>
    <row r="96" spans="16:17" ht="16" x14ac:dyDescent="0.2">
      <c r="P96" s="12">
        <v>1997</v>
      </c>
      <c r="Q96" s="12" t="s">
        <v>35</v>
      </c>
    </row>
    <row r="97" spans="16:17" ht="16" x14ac:dyDescent="0.2">
      <c r="P97" s="12">
        <v>1997</v>
      </c>
      <c r="Q97" s="12" t="s">
        <v>118</v>
      </c>
    </row>
    <row r="98" spans="16:17" ht="16" x14ac:dyDescent="0.2">
      <c r="P98" s="12">
        <v>1997</v>
      </c>
      <c r="Q98" s="12" t="s">
        <v>118</v>
      </c>
    </row>
    <row r="99" spans="16:17" ht="16" x14ac:dyDescent="0.2">
      <c r="P99" s="12">
        <v>1997</v>
      </c>
      <c r="Q99" s="12" t="s">
        <v>142</v>
      </c>
    </row>
    <row r="100" spans="16:17" ht="16" x14ac:dyDescent="0.2">
      <c r="P100" s="12">
        <v>1997</v>
      </c>
      <c r="Q100" s="12" t="s">
        <v>35</v>
      </c>
    </row>
    <row r="101" spans="16:17" ht="16" x14ac:dyDescent="0.2">
      <c r="P101" s="12">
        <v>1997</v>
      </c>
      <c r="Q101" s="12" t="s">
        <v>104</v>
      </c>
    </row>
    <row r="102" spans="16:17" ht="16" x14ac:dyDescent="0.2">
      <c r="P102" s="12">
        <v>1997</v>
      </c>
      <c r="Q102" s="12" t="s">
        <v>35</v>
      </c>
    </row>
    <row r="103" spans="16:17" ht="16" x14ac:dyDescent="0.2">
      <c r="P103" s="12">
        <v>1997</v>
      </c>
      <c r="Q103" s="12" t="s">
        <v>118</v>
      </c>
    </row>
    <row r="104" spans="16:17" ht="16" x14ac:dyDescent="0.2">
      <c r="P104" s="12">
        <v>1997</v>
      </c>
      <c r="Q104" s="12" t="s">
        <v>111</v>
      </c>
    </row>
    <row r="105" spans="16:17" ht="16" x14ac:dyDescent="0.2">
      <c r="P105" s="12">
        <v>1997</v>
      </c>
      <c r="Q105" s="12" t="s">
        <v>35</v>
      </c>
    </row>
    <row r="106" spans="16:17" ht="16" x14ac:dyDescent="0.2">
      <c r="P106" s="12">
        <v>1997</v>
      </c>
      <c r="Q106" s="12" t="s">
        <v>111</v>
      </c>
    </row>
    <row r="107" spans="16:17" ht="16" x14ac:dyDescent="0.2">
      <c r="P107" s="12">
        <v>1997</v>
      </c>
      <c r="Q107" s="12" t="s">
        <v>685</v>
      </c>
    </row>
    <row r="108" spans="16:17" ht="16" x14ac:dyDescent="0.2">
      <c r="P108" s="12">
        <v>1997</v>
      </c>
      <c r="Q108" s="12" t="s">
        <v>150</v>
      </c>
    </row>
    <row r="109" spans="16:17" ht="16" x14ac:dyDescent="0.2">
      <c r="P109" s="12">
        <v>1997</v>
      </c>
      <c r="Q109" s="12" t="s">
        <v>44</v>
      </c>
    </row>
    <row r="110" spans="16:17" ht="16" x14ac:dyDescent="0.2">
      <c r="P110" s="12">
        <v>1997</v>
      </c>
      <c r="Q110" s="12" t="s">
        <v>150</v>
      </c>
    </row>
    <row r="111" spans="16:17" ht="16" x14ac:dyDescent="0.2">
      <c r="P111" s="12">
        <v>1997</v>
      </c>
      <c r="Q111" s="12" t="s">
        <v>35</v>
      </c>
    </row>
    <row r="112" spans="16:17" ht="16" x14ac:dyDescent="0.2">
      <c r="P112" s="12">
        <v>1997</v>
      </c>
      <c r="Q112" s="12" t="s">
        <v>35</v>
      </c>
    </row>
    <row r="113" spans="16:17" ht="16" x14ac:dyDescent="0.2">
      <c r="P113" s="12">
        <v>1997</v>
      </c>
      <c r="Q113" s="12" t="s">
        <v>142</v>
      </c>
    </row>
    <row r="114" spans="16:17" ht="16" x14ac:dyDescent="0.2">
      <c r="P114" s="12">
        <v>1997</v>
      </c>
      <c r="Q114" s="12" t="s">
        <v>104</v>
      </c>
    </row>
    <row r="115" spans="16:17" ht="16" x14ac:dyDescent="0.2">
      <c r="P115" s="12">
        <v>1997</v>
      </c>
      <c r="Q115" s="12" t="s">
        <v>49</v>
      </c>
    </row>
    <row r="116" spans="16:17" ht="16" x14ac:dyDescent="0.2">
      <c r="P116" s="12">
        <v>1997</v>
      </c>
      <c r="Q116" s="12" t="s">
        <v>35</v>
      </c>
    </row>
    <row r="117" spans="16:17" ht="16" x14ac:dyDescent="0.2">
      <c r="P117" s="12">
        <v>1997</v>
      </c>
      <c r="Q117" s="12" t="s">
        <v>104</v>
      </c>
    </row>
    <row r="118" spans="16:17" ht="16" x14ac:dyDescent="0.2">
      <c r="P118" s="12">
        <v>1997</v>
      </c>
      <c r="Q118" s="12" t="s">
        <v>104</v>
      </c>
    </row>
    <row r="119" spans="16:17" ht="16" x14ac:dyDescent="0.2">
      <c r="P119" s="12">
        <v>1997</v>
      </c>
      <c r="Q119" s="12" t="s">
        <v>104</v>
      </c>
    </row>
    <row r="120" spans="16:17" ht="16" x14ac:dyDescent="0.2">
      <c r="P120" s="12">
        <v>1997</v>
      </c>
      <c r="Q120" s="12" t="s">
        <v>35</v>
      </c>
    </row>
    <row r="121" spans="16:17" ht="16" x14ac:dyDescent="0.2">
      <c r="P121" s="12">
        <v>1997</v>
      </c>
      <c r="Q121" s="12" t="s">
        <v>111</v>
      </c>
    </row>
    <row r="122" spans="16:17" ht="16" x14ac:dyDescent="0.2">
      <c r="P122" s="12">
        <v>1997</v>
      </c>
      <c r="Q122" s="12" t="s">
        <v>104</v>
      </c>
    </row>
    <row r="123" spans="16:17" ht="16" x14ac:dyDescent="0.2">
      <c r="P123" s="12">
        <v>1997</v>
      </c>
      <c r="Q123" s="12" t="s">
        <v>142</v>
      </c>
    </row>
    <row r="124" spans="16:17" ht="16" x14ac:dyDescent="0.2">
      <c r="P124" s="12">
        <v>1997</v>
      </c>
      <c r="Q124" s="12" t="s">
        <v>44</v>
      </c>
    </row>
    <row r="125" spans="16:17" ht="16" x14ac:dyDescent="0.2">
      <c r="P125" s="12">
        <v>1997</v>
      </c>
      <c r="Q125" s="12" t="s">
        <v>142</v>
      </c>
    </row>
    <row r="126" spans="16:17" ht="16" x14ac:dyDescent="0.2">
      <c r="P126" s="12">
        <v>1997</v>
      </c>
      <c r="Q126" s="12" t="s">
        <v>118</v>
      </c>
    </row>
    <row r="127" spans="16:17" ht="16" x14ac:dyDescent="0.2">
      <c r="P127" s="12">
        <v>1997</v>
      </c>
      <c r="Q127" s="12" t="s">
        <v>35</v>
      </c>
    </row>
    <row r="128" spans="16:17" ht="16" x14ac:dyDescent="0.2">
      <c r="P128" s="12">
        <v>1997</v>
      </c>
      <c r="Q128" s="12" t="s">
        <v>118</v>
      </c>
    </row>
    <row r="129" spans="16:17" ht="16" x14ac:dyDescent="0.2">
      <c r="P129" s="12">
        <v>1997</v>
      </c>
      <c r="Q129" s="12" t="s">
        <v>118</v>
      </c>
    </row>
    <row r="130" spans="16:17" ht="16" x14ac:dyDescent="0.2">
      <c r="P130" s="12">
        <v>1997</v>
      </c>
      <c r="Q130" s="12" t="s">
        <v>35</v>
      </c>
    </row>
    <row r="131" spans="16:17" ht="16" x14ac:dyDescent="0.2">
      <c r="P131" s="12">
        <v>1997</v>
      </c>
      <c r="Q131" s="12" t="s">
        <v>35</v>
      </c>
    </row>
    <row r="132" spans="16:17" ht="16" x14ac:dyDescent="0.2">
      <c r="P132" s="12">
        <v>1997</v>
      </c>
      <c r="Q132" s="12" t="s">
        <v>111</v>
      </c>
    </row>
    <row r="133" spans="16:17" ht="16" x14ac:dyDescent="0.2">
      <c r="P133" s="12">
        <v>1997</v>
      </c>
      <c r="Q133" s="12" t="s">
        <v>142</v>
      </c>
    </row>
    <row r="134" spans="16:17" ht="16" x14ac:dyDescent="0.2">
      <c r="P134" s="12">
        <v>1997</v>
      </c>
      <c r="Q134" s="12" t="s">
        <v>685</v>
      </c>
    </row>
    <row r="135" spans="16:17" ht="16" x14ac:dyDescent="0.2">
      <c r="P135" s="12">
        <v>1997</v>
      </c>
      <c r="Q135" s="12" t="s">
        <v>111</v>
      </c>
    </row>
    <row r="136" spans="16:17" ht="16" x14ac:dyDescent="0.2">
      <c r="P136" s="12">
        <v>1997</v>
      </c>
      <c r="Q136" s="12" t="s">
        <v>35</v>
      </c>
    </row>
    <row r="137" spans="16:17" ht="16" x14ac:dyDescent="0.2">
      <c r="P137" s="12">
        <v>1997</v>
      </c>
      <c r="Q137" s="12" t="s">
        <v>35</v>
      </c>
    </row>
    <row r="138" spans="16:17" ht="16" x14ac:dyDescent="0.2">
      <c r="P138" s="12">
        <v>1997</v>
      </c>
      <c r="Q138" s="12" t="s">
        <v>236</v>
      </c>
    </row>
    <row r="139" spans="16:17" ht="16" x14ac:dyDescent="0.2">
      <c r="P139" s="12">
        <v>1997</v>
      </c>
      <c r="Q139" s="12" t="s">
        <v>49</v>
      </c>
    </row>
    <row r="140" spans="16:17" ht="16" x14ac:dyDescent="0.2">
      <c r="P140" s="12">
        <v>1997</v>
      </c>
      <c r="Q140" s="12" t="s">
        <v>407</v>
      </c>
    </row>
    <row r="141" spans="16:17" ht="16" x14ac:dyDescent="0.2">
      <c r="P141" s="12">
        <v>1997</v>
      </c>
      <c r="Q141" s="12" t="s">
        <v>44</v>
      </c>
    </row>
    <row r="142" spans="16:17" ht="16" x14ac:dyDescent="0.2">
      <c r="P142" s="12">
        <v>1997</v>
      </c>
      <c r="Q142" s="12" t="s">
        <v>118</v>
      </c>
    </row>
    <row r="143" spans="16:17" ht="16" x14ac:dyDescent="0.2">
      <c r="P143" s="12">
        <v>1997</v>
      </c>
      <c r="Q143" s="12" t="s">
        <v>407</v>
      </c>
    </row>
    <row r="144" spans="16:17" ht="16" x14ac:dyDescent="0.2">
      <c r="P144" s="12">
        <v>1997</v>
      </c>
      <c r="Q144" s="12" t="s">
        <v>142</v>
      </c>
    </row>
    <row r="145" spans="16:17" ht="16" x14ac:dyDescent="0.2">
      <c r="P145" s="12">
        <v>1997</v>
      </c>
      <c r="Q145" s="12" t="s">
        <v>111</v>
      </c>
    </row>
    <row r="146" spans="16:17" ht="16" x14ac:dyDescent="0.2">
      <c r="P146" s="12">
        <v>1997</v>
      </c>
      <c r="Q146" s="12" t="s">
        <v>111</v>
      </c>
    </row>
    <row r="147" spans="16:17" ht="16" x14ac:dyDescent="0.2">
      <c r="P147" s="12">
        <v>1997</v>
      </c>
      <c r="Q147" s="12" t="s">
        <v>111</v>
      </c>
    </row>
    <row r="148" spans="16:17" ht="16" x14ac:dyDescent="0.2">
      <c r="P148" s="12">
        <v>1997</v>
      </c>
      <c r="Q148" s="12" t="s">
        <v>142</v>
      </c>
    </row>
    <row r="149" spans="16:17" ht="16" x14ac:dyDescent="0.2">
      <c r="P149" s="12">
        <v>1997</v>
      </c>
      <c r="Q149" s="12" t="s">
        <v>35</v>
      </c>
    </row>
    <row r="150" spans="16:17" ht="16" x14ac:dyDescent="0.2">
      <c r="P150" s="12">
        <v>1997</v>
      </c>
      <c r="Q150" s="12" t="s">
        <v>44</v>
      </c>
    </row>
    <row r="151" spans="16:17" ht="16" x14ac:dyDescent="0.2">
      <c r="P151" s="12">
        <v>1997</v>
      </c>
      <c r="Q151" s="12" t="s">
        <v>236</v>
      </c>
    </row>
    <row r="152" spans="16:17" ht="16" x14ac:dyDescent="0.2">
      <c r="P152" s="12">
        <v>1997</v>
      </c>
      <c r="Q152" s="12" t="s">
        <v>118</v>
      </c>
    </row>
    <row r="153" spans="16:17" ht="16" x14ac:dyDescent="0.2">
      <c r="P153" s="12">
        <v>1997</v>
      </c>
      <c r="Q153" s="12" t="s">
        <v>118</v>
      </c>
    </row>
    <row r="154" spans="16:17" ht="16" x14ac:dyDescent="0.2">
      <c r="P154" s="12">
        <v>1997</v>
      </c>
      <c r="Q154" s="12" t="s">
        <v>35</v>
      </c>
    </row>
    <row r="155" spans="16:17" ht="16" x14ac:dyDescent="0.2">
      <c r="P155" s="12">
        <v>1998</v>
      </c>
      <c r="Q155" s="12" t="s">
        <v>35</v>
      </c>
    </row>
    <row r="156" spans="16:17" ht="16" x14ac:dyDescent="0.2">
      <c r="P156" s="12">
        <v>1998</v>
      </c>
      <c r="Q156" s="12" t="s">
        <v>35</v>
      </c>
    </row>
    <row r="157" spans="16:17" ht="16" x14ac:dyDescent="0.2">
      <c r="P157" s="12">
        <v>1998</v>
      </c>
      <c r="Q157" s="12" t="s">
        <v>35</v>
      </c>
    </row>
    <row r="158" spans="16:17" ht="16" x14ac:dyDescent="0.2">
      <c r="P158" s="12">
        <v>1998</v>
      </c>
      <c r="Q158" s="12" t="s">
        <v>44</v>
      </c>
    </row>
    <row r="159" spans="16:17" ht="16" x14ac:dyDescent="0.2">
      <c r="P159" s="12">
        <v>1998</v>
      </c>
      <c r="Q159" s="12" t="s">
        <v>118</v>
      </c>
    </row>
    <row r="160" spans="16:17" ht="16" x14ac:dyDescent="0.2">
      <c r="P160" s="12">
        <v>1998</v>
      </c>
      <c r="Q160" s="12" t="s">
        <v>142</v>
      </c>
    </row>
    <row r="161" spans="16:17" ht="16" x14ac:dyDescent="0.2">
      <c r="P161" s="12">
        <v>1998</v>
      </c>
      <c r="Q161" s="12" t="s">
        <v>35</v>
      </c>
    </row>
    <row r="162" spans="16:17" ht="16" x14ac:dyDescent="0.2">
      <c r="P162" s="12">
        <v>1998</v>
      </c>
      <c r="Q162" s="12" t="s">
        <v>142</v>
      </c>
    </row>
    <row r="163" spans="16:17" ht="16" x14ac:dyDescent="0.2">
      <c r="P163" s="12">
        <v>1998</v>
      </c>
      <c r="Q163" s="12" t="s">
        <v>35</v>
      </c>
    </row>
    <row r="164" spans="16:17" ht="16" x14ac:dyDescent="0.2">
      <c r="P164" s="12">
        <v>1998</v>
      </c>
      <c r="Q164" s="12" t="s">
        <v>35</v>
      </c>
    </row>
    <row r="165" spans="16:17" ht="16" x14ac:dyDescent="0.2">
      <c r="P165" s="12">
        <v>1998</v>
      </c>
      <c r="Q165" s="12" t="s">
        <v>35</v>
      </c>
    </row>
    <row r="166" spans="16:17" ht="16" x14ac:dyDescent="0.2">
      <c r="P166" s="12">
        <v>1998</v>
      </c>
      <c r="Q166" s="12" t="s">
        <v>111</v>
      </c>
    </row>
    <row r="167" spans="16:17" ht="16" x14ac:dyDescent="0.2">
      <c r="P167" s="12">
        <v>1998</v>
      </c>
      <c r="Q167" s="12" t="s">
        <v>111</v>
      </c>
    </row>
    <row r="168" spans="16:17" ht="16" x14ac:dyDescent="0.2">
      <c r="P168" s="12">
        <v>1998</v>
      </c>
      <c r="Q168" s="12" t="s">
        <v>44</v>
      </c>
    </row>
    <row r="169" spans="16:17" ht="16" x14ac:dyDescent="0.2">
      <c r="P169" s="12">
        <v>1998</v>
      </c>
      <c r="Q169" s="12" t="s">
        <v>150</v>
      </c>
    </row>
    <row r="170" spans="16:17" ht="16" x14ac:dyDescent="0.2">
      <c r="P170" s="12">
        <v>1998</v>
      </c>
      <c r="Q170" s="12" t="s">
        <v>35</v>
      </c>
    </row>
    <row r="171" spans="16:17" ht="16" x14ac:dyDescent="0.2">
      <c r="P171" s="12">
        <v>1998</v>
      </c>
      <c r="Q171" s="12" t="s">
        <v>111</v>
      </c>
    </row>
    <row r="172" spans="16:17" ht="16" x14ac:dyDescent="0.2">
      <c r="P172" s="12">
        <v>1998</v>
      </c>
      <c r="Q172" s="12" t="s">
        <v>118</v>
      </c>
    </row>
    <row r="173" spans="16:17" ht="16" x14ac:dyDescent="0.2">
      <c r="P173" s="12">
        <v>1998</v>
      </c>
      <c r="Q173" s="12" t="s">
        <v>97</v>
      </c>
    </row>
    <row r="174" spans="16:17" ht="16" x14ac:dyDescent="0.2">
      <c r="P174" s="12">
        <v>1998</v>
      </c>
      <c r="Q174" s="12" t="s">
        <v>44</v>
      </c>
    </row>
    <row r="175" spans="16:17" ht="16" x14ac:dyDescent="0.2">
      <c r="P175" s="12">
        <v>1998</v>
      </c>
      <c r="Q175" s="12" t="s">
        <v>35</v>
      </c>
    </row>
    <row r="176" spans="16:17" ht="16" x14ac:dyDescent="0.2">
      <c r="P176" s="12">
        <v>1998</v>
      </c>
      <c r="Q176" s="12" t="s">
        <v>236</v>
      </c>
    </row>
    <row r="177" spans="16:17" ht="16" x14ac:dyDescent="0.2">
      <c r="P177" s="12">
        <v>1998</v>
      </c>
      <c r="Q177" s="12" t="s">
        <v>35</v>
      </c>
    </row>
    <row r="178" spans="16:17" ht="16" x14ac:dyDescent="0.2">
      <c r="P178" s="12">
        <v>1998</v>
      </c>
      <c r="Q178" s="12" t="s">
        <v>111</v>
      </c>
    </row>
    <row r="179" spans="16:17" ht="16" x14ac:dyDescent="0.2">
      <c r="P179" s="12">
        <v>1998</v>
      </c>
      <c r="Q179" s="12" t="s">
        <v>111</v>
      </c>
    </row>
    <row r="180" spans="16:17" ht="16" x14ac:dyDescent="0.2">
      <c r="P180" s="12">
        <v>1998</v>
      </c>
      <c r="Q180" s="12" t="s">
        <v>150</v>
      </c>
    </row>
    <row r="181" spans="16:17" ht="16" x14ac:dyDescent="0.2">
      <c r="P181" s="12">
        <v>1998</v>
      </c>
      <c r="Q181" s="12" t="s">
        <v>118</v>
      </c>
    </row>
    <row r="182" spans="16:17" ht="16" x14ac:dyDescent="0.2">
      <c r="P182" s="12">
        <v>1998</v>
      </c>
      <c r="Q182" s="12" t="s">
        <v>35</v>
      </c>
    </row>
    <row r="183" spans="16:17" ht="16" x14ac:dyDescent="0.2">
      <c r="P183" s="12">
        <v>1998</v>
      </c>
      <c r="Q183" s="12" t="s">
        <v>35</v>
      </c>
    </row>
    <row r="184" spans="16:17" ht="16" x14ac:dyDescent="0.2">
      <c r="P184" s="12">
        <v>1998</v>
      </c>
      <c r="Q184" s="12" t="s">
        <v>236</v>
      </c>
    </row>
    <row r="185" spans="16:17" ht="16" x14ac:dyDescent="0.2">
      <c r="P185" s="12">
        <v>1998</v>
      </c>
      <c r="Q185" s="12" t="s">
        <v>118</v>
      </c>
    </row>
    <row r="186" spans="16:17" ht="16" x14ac:dyDescent="0.2">
      <c r="P186" s="12">
        <v>1998</v>
      </c>
      <c r="Q186" s="12" t="s">
        <v>97</v>
      </c>
    </row>
    <row r="187" spans="16:17" ht="16" x14ac:dyDescent="0.2">
      <c r="P187" s="12">
        <v>1998</v>
      </c>
      <c r="Q187" s="12" t="s">
        <v>35</v>
      </c>
    </row>
    <row r="188" spans="16:17" ht="16" x14ac:dyDescent="0.2">
      <c r="P188" s="12">
        <v>1998</v>
      </c>
      <c r="Q188" s="12" t="s">
        <v>44</v>
      </c>
    </row>
    <row r="189" spans="16:17" ht="16" x14ac:dyDescent="0.2">
      <c r="P189" s="12">
        <v>1998</v>
      </c>
      <c r="Q189" s="12" t="s">
        <v>118</v>
      </c>
    </row>
    <row r="190" spans="16:17" ht="16" x14ac:dyDescent="0.2">
      <c r="P190" s="12">
        <v>1998</v>
      </c>
      <c r="Q190" s="12" t="s">
        <v>49</v>
      </c>
    </row>
    <row r="191" spans="16:17" ht="16" x14ac:dyDescent="0.2">
      <c r="P191" s="12">
        <v>1998</v>
      </c>
      <c r="Q191" s="12" t="s">
        <v>118</v>
      </c>
    </row>
    <row r="192" spans="16:17" ht="16" x14ac:dyDescent="0.2">
      <c r="P192" s="12">
        <v>1998</v>
      </c>
      <c r="Q192" s="12" t="s">
        <v>111</v>
      </c>
    </row>
    <row r="193" spans="16:17" ht="16" x14ac:dyDescent="0.2">
      <c r="P193" s="12">
        <v>1998</v>
      </c>
      <c r="Q193" s="12" t="s">
        <v>236</v>
      </c>
    </row>
    <row r="194" spans="16:17" ht="16" x14ac:dyDescent="0.2">
      <c r="P194" s="12">
        <v>1998</v>
      </c>
      <c r="Q194" s="12" t="s">
        <v>35</v>
      </c>
    </row>
    <row r="195" spans="16:17" ht="16" x14ac:dyDescent="0.2">
      <c r="P195" s="12">
        <v>1998</v>
      </c>
      <c r="Q195" s="12" t="s">
        <v>118</v>
      </c>
    </row>
    <row r="196" spans="16:17" ht="16" x14ac:dyDescent="0.2">
      <c r="P196" s="12">
        <v>1998</v>
      </c>
      <c r="Q196" s="12" t="s">
        <v>118</v>
      </c>
    </row>
    <row r="197" spans="16:17" ht="16" x14ac:dyDescent="0.2">
      <c r="P197" s="12">
        <v>1998</v>
      </c>
      <c r="Q197" s="12" t="s">
        <v>35</v>
      </c>
    </row>
    <row r="198" spans="16:17" ht="16" x14ac:dyDescent="0.2">
      <c r="P198" s="12">
        <v>1998</v>
      </c>
      <c r="Q198" s="12" t="s">
        <v>150</v>
      </c>
    </row>
    <row r="199" spans="16:17" ht="16" x14ac:dyDescent="0.2">
      <c r="P199" s="12">
        <v>1998</v>
      </c>
      <c r="Q199" s="12" t="s">
        <v>49</v>
      </c>
    </row>
    <row r="200" spans="16:17" ht="16" x14ac:dyDescent="0.2">
      <c r="P200" s="12">
        <v>1998</v>
      </c>
      <c r="Q200" s="12" t="s">
        <v>35</v>
      </c>
    </row>
    <row r="201" spans="16:17" ht="16" x14ac:dyDescent="0.2">
      <c r="P201" s="12">
        <v>1998</v>
      </c>
      <c r="Q201" s="12" t="s">
        <v>35</v>
      </c>
    </row>
    <row r="202" spans="16:17" ht="16" x14ac:dyDescent="0.2">
      <c r="P202" s="12">
        <v>1998</v>
      </c>
      <c r="Q202" s="12" t="s">
        <v>49</v>
      </c>
    </row>
    <row r="203" spans="16:17" ht="16" x14ac:dyDescent="0.2">
      <c r="P203" s="12">
        <v>1998</v>
      </c>
      <c r="Q203" s="12" t="s">
        <v>35</v>
      </c>
    </row>
    <row r="204" spans="16:17" ht="16" x14ac:dyDescent="0.2">
      <c r="P204" s="12">
        <v>1998</v>
      </c>
      <c r="Q204" s="12" t="s">
        <v>407</v>
      </c>
    </row>
    <row r="205" spans="16:17" ht="16" x14ac:dyDescent="0.2">
      <c r="P205" s="12">
        <v>1998</v>
      </c>
      <c r="Q205" s="12" t="s">
        <v>35</v>
      </c>
    </row>
    <row r="206" spans="16:17" ht="16" x14ac:dyDescent="0.2">
      <c r="P206" s="12">
        <v>1998</v>
      </c>
      <c r="Q206" s="12" t="s">
        <v>111</v>
      </c>
    </row>
    <row r="207" spans="16:17" ht="16" x14ac:dyDescent="0.2">
      <c r="P207" s="12">
        <v>1998</v>
      </c>
      <c r="Q207" s="12" t="s">
        <v>111</v>
      </c>
    </row>
    <row r="208" spans="16:17" ht="16" x14ac:dyDescent="0.2">
      <c r="P208" s="12">
        <v>1998</v>
      </c>
      <c r="Q208" s="12" t="s">
        <v>35</v>
      </c>
    </row>
    <row r="209" spans="16:17" ht="16" x14ac:dyDescent="0.2">
      <c r="P209" s="12">
        <v>1998</v>
      </c>
      <c r="Q209" s="12" t="s">
        <v>35</v>
      </c>
    </row>
    <row r="210" spans="16:17" ht="16" x14ac:dyDescent="0.2">
      <c r="P210" s="12">
        <v>1998</v>
      </c>
      <c r="Q210" s="12" t="s">
        <v>35</v>
      </c>
    </row>
    <row r="211" spans="16:17" ht="16" x14ac:dyDescent="0.2">
      <c r="P211" s="12">
        <v>1998</v>
      </c>
      <c r="Q211" s="12" t="s">
        <v>150</v>
      </c>
    </row>
    <row r="212" spans="16:17" ht="16" x14ac:dyDescent="0.2">
      <c r="P212" s="12">
        <v>1998</v>
      </c>
      <c r="Q212" s="12" t="s">
        <v>118</v>
      </c>
    </row>
    <row r="213" spans="16:17" ht="16" x14ac:dyDescent="0.2">
      <c r="P213" s="12">
        <v>1998</v>
      </c>
      <c r="Q213" s="12" t="s">
        <v>35</v>
      </c>
    </row>
    <row r="214" spans="16:17" ht="16" x14ac:dyDescent="0.2">
      <c r="P214" s="12">
        <v>1998</v>
      </c>
      <c r="Q214" s="12" t="s">
        <v>111</v>
      </c>
    </row>
    <row r="215" spans="16:17" ht="16" x14ac:dyDescent="0.2">
      <c r="P215" s="12">
        <v>1998</v>
      </c>
      <c r="Q215" s="12" t="s">
        <v>35</v>
      </c>
    </row>
    <row r="216" spans="16:17" ht="16" x14ac:dyDescent="0.2">
      <c r="P216" s="12">
        <v>1998</v>
      </c>
      <c r="Q216" s="12" t="s">
        <v>35</v>
      </c>
    </row>
    <row r="217" spans="16:17" ht="16" x14ac:dyDescent="0.2">
      <c r="P217" s="12">
        <v>1998</v>
      </c>
      <c r="Q217" s="12" t="s">
        <v>97</v>
      </c>
    </row>
    <row r="218" spans="16:17" ht="16" x14ac:dyDescent="0.2">
      <c r="P218" s="12">
        <v>1998</v>
      </c>
      <c r="Q218" s="12" t="s">
        <v>49</v>
      </c>
    </row>
    <row r="219" spans="16:17" ht="16" x14ac:dyDescent="0.2">
      <c r="P219" s="12">
        <v>1998</v>
      </c>
      <c r="Q219" s="12" t="s">
        <v>104</v>
      </c>
    </row>
    <row r="220" spans="16:17" ht="16" x14ac:dyDescent="0.2">
      <c r="P220" s="12">
        <v>1998</v>
      </c>
      <c r="Q220" s="12" t="s">
        <v>118</v>
      </c>
    </row>
    <row r="221" spans="16:17" ht="16" x14ac:dyDescent="0.2">
      <c r="P221" s="12">
        <v>1998</v>
      </c>
      <c r="Q221" s="12" t="s">
        <v>35</v>
      </c>
    </row>
    <row r="222" spans="16:17" ht="16" x14ac:dyDescent="0.2">
      <c r="P222" s="12">
        <v>1998</v>
      </c>
      <c r="Q222" s="12" t="s">
        <v>44</v>
      </c>
    </row>
    <row r="223" spans="16:17" ht="16" x14ac:dyDescent="0.2">
      <c r="P223" s="12">
        <v>1998</v>
      </c>
      <c r="Q223" s="12" t="s">
        <v>35</v>
      </c>
    </row>
    <row r="224" spans="16:17" ht="16" x14ac:dyDescent="0.2">
      <c r="P224" s="12">
        <v>1998</v>
      </c>
      <c r="Q224" s="12" t="s">
        <v>44</v>
      </c>
    </row>
    <row r="225" spans="16:17" ht="16" x14ac:dyDescent="0.2">
      <c r="P225" s="12">
        <v>1998</v>
      </c>
      <c r="Q225" s="12" t="s">
        <v>97</v>
      </c>
    </row>
    <row r="226" spans="16:17" ht="16" x14ac:dyDescent="0.2">
      <c r="P226" s="12">
        <v>1998</v>
      </c>
      <c r="Q226" s="12" t="s">
        <v>35</v>
      </c>
    </row>
    <row r="227" spans="16:17" ht="16" x14ac:dyDescent="0.2">
      <c r="P227" s="12">
        <v>1998</v>
      </c>
      <c r="Q227" s="12" t="s">
        <v>35</v>
      </c>
    </row>
    <row r="228" spans="16:17" ht="16" x14ac:dyDescent="0.2">
      <c r="P228" s="12">
        <v>1998</v>
      </c>
      <c r="Q228" s="12" t="s">
        <v>35</v>
      </c>
    </row>
    <row r="229" spans="16:17" ht="16" x14ac:dyDescent="0.2">
      <c r="P229" s="12">
        <v>1999</v>
      </c>
      <c r="Q229" s="12" t="s">
        <v>111</v>
      </c>
    </row>
    <row r="230" spans="16:17" ht="16" x14ac:dyDescent="0.2">
      <c r="P230" s="12">
        <v>1999</v>
      </c>
      <c r="Q230" s="12" t="s">
        <v>35</v>
      </c>
    </row>
    <row r="231" spans="16:17" ht="16" x14ac:dyDescent="0.2">
      <c r="P231" s="12">
        <v>1999</v>
      </c>
      <c r="Q231" s="12" t="s">
        <v>150</v>
      </c>
    </row>
    <row r="232" spans="16:17" ht="16" x14ac:dyDescent="0.2">
      <c r="P232" s="12">
        <v>1999</v>
      </c>
      <c r="Q232" s="12" t="s">
        <v>111</v>
      </c>
    </row>
    <row r="233" spans="16:17" ht="16" x14ac:dyDescent="0.2">
      <c r="P233" s="12">
        <v>1999</v>
      </c>
      <c r="Q233" s="12" t="s">
        <v>111</v>
      </c>
    </row>
    <row r="234" spans="16:17" ht="16" x14ac:dyDescent="0.2">
      <c r="P234" s="12">
        <v>1999</v>
      </c>
      <c r="Q234" s="12" t="s">
        <v>142</v>
      </c>
    </row>
    <row r="235" spans="16:17" ht="16" x14ac:dyDescent="0.2">
      <c r="P235" s="12">
        <v>1999</v>
      </c>
      <c r="Q235" s="12" t="s">
        <v>111</v>
      </c>
    </row>
    <row r="236" spans="16:17" ht="16" x14ac:dyDescent="0.2">
      <c r="P236" s="12">
        <v>1999</v>
      </c>
      <c r="Q236" s="12" t="s">
        <v>118</v>
      </c>
    </row>
    <row r="237" spans="16:17" ht="16" x14ac:dyDescent="0.2">
      <c r="P237" s="12">
        <v>1999</v>
      </c>
      <c r="Q237" s="12" t="s">
        <v>35</v>
      </c>
    </row>
    <row r="238" spans="16:17" ht="16" x14ac:dyDescent="0.2">
      <c r="P238" s="12">
        <v>1999</v>
      </c>
      <c r="Q238" s="12" t="s">
        <v>118</v>
      </c>
    </row>
    <row r="239" spans="16:17" ht="16" x14ac:dyDescent="0.2">
      <c r="P239" s="12">
        <v>1999</v>
      </c>
      <c r="Q239" s="12" t="s">
        <v>142</v>
      </c>
    </row>
    <row r="240" spans="16:17" ht="16" x14ac:dyDescent="0.2">
      <c r="P240" s="12">
        <v>1999</v>
      </c>
      <c r="Q240" s="12" t="s">
        <v>35</v>
      </c>
    </row>
    <row r="241" spans="16:17" ht="16" x14ac:dyDescent="0.2">
      <c r="P241" s="12">
        <v>1999</v>
      </c>
      <c r="Q241" s="12" t="s">
        <v>97</v>
      </c>
    </row>
    <row r="242" spans="16:17" ht="16" x14ac:dyDescent="0.2">
      <c r="P242" s="12">
        <v>1999</v>
      </c>
      <c r="Q242" s="12" t="s">
        <v>118</v>
      </c>
    </row>
    <row r="243" spans="16:17" ht="16" x14ac:dyDescent="0.2">
      <c r="P243" s="12">
        <v>1999</v>
      </c>
      <c r="Q243" s="12" t="s">
        <v>111</v>
      </c>
    </row>
    <row r="244" spans="16:17" ht="16" x14ac:dyDescent="0.2">
      <c r="P244" s="12">
        <v>1999</v>
      </c>
      <c r="Q244" s="12" t="s">
        <v>35</v>
      </c>
    </row>
    <row r="245" spans="16:17" ht="16" x14ac:dyDescent="0.2">
      <c r="P245" s="12">
        <v>1999</v>
      </c>
      <c r="Q245" s="12" t="s">
        <v>118</v>
      </c>
    </row>
    <row r="246" spans="16:17" ht="16" x14ac:dyDescent="0.2">
      <c r="P246" s="12">
        <v>1999</v>
      </c>
      <c r="Q246" s="12" t="s">
        <v>35</v>
      </c>
    </row>
    <row r="247" spans="16:17" ht="16" x14ac:dyDescent="0.2">
      <c r="P247" s="12">
        <v>1999</v>
      </c>
      <c r="Q247" s="12" t="s">
        <v>236</v>
      </c>
    </row>
    <row r="248" spans="16:17" ht="16" x14ac:dyDescent="0.2">
      <c r="P248" s="12">
        <v>1999</v>
      </c>
      <c r="Q248" s="12" t="s">
        <v>111</v>
      </c>
    </row>
    <row r="249" spans="16:17" ht="16" x14ac:dyDescent="0.2">
      <c r="P249" s="12">
        <v>1999</v>
      </c>
      <c r="Q249" s="12" t="s">
        <v>49</v>
      </c>
    </row>
    <row r="250" spans="16:17" ht="16" x14ac:dyDescent="0.2">
      <c r="P250" s="12">
        <v>1999</v>
      </c>
      <c r="Q250" s="12" t="s">
        <v>118</v>
      </c>
    </row>
    <row r="251" spans="16:17" ht="16" x14ac:dyDescent="0.2">
      <c r="P251" s="12">
        <v>1999</v>
      </c>
      <c r="Q251" s="12" t="s">
        <v>236</v>
      </c>
    </row>
    <row r="252" spans="16:17" ht="16" x14ac:dyDescent="0.2">
      <c r="P252" s="12">
        <v>1999</v>
      </c>
      <c r="Q252" s="12" t="s">
        <v>44</v>
      </c>
    </row>
    <row r="253" spans="16:17" ht="16" x14ac:dyDescent="0.2">
      <c r="P253" s="12">
        <v>1999</v>
      </c>
      <c r="Q253" s="12" t="s">
        <v>111</v>
      </c>
    </row>
    <row r="254" spans="16:17" ht="16" x14ac:dyDescent="0.2">
      <c r="P254" s="12">
        <v>1999</v>
      </c>
      <c r="Q254" s="12" t="s">
        <v>118</v>
      </c>
    </row>
    <row r="255" spans="16:17" ht="16" x14ac:dyDescent="0.2">
      <c r="P255" s="12">
        <v>1999</v>
      </c>
      <c r="Q255" s="12" t="s">
        <v>150</v>
      </c>
    </row>
    <row r="256" spans="16:17" ht="16" x14ac:dyDescent="0.2">
      <c r="P256" s="12">
        <v>1999</v>
      </c>
      <c r="Q256" s="12" t="s">
        <v>35</v>
      </c>
    </row>
    <row r="257" spans="16:17" ht="16" x14ac:dyDescent="0.2">
      <c r="P257" s="12">
        <v>1999</v>
      </c>
      <c r="Q257" s="12" t="s">
        <v>407</v>
      </c>
    </row>
    <row r="258" spans="16:17" ht="16" x14ac:dyDescent="0.2">
      <c r="P258" s="12">
        <v>1999</v>
      </c>
      <c r="Q258" s="12" t="s">
        <v>35</v>
      </c>
    </row>
    <row r="259" spans="16:17" ht="16" x14ac:dyDescent="0.2">
      <c r="P259" s="12">
        <v>1999</v>
      </c>
      <c r="Q259" s="12" t="s">
        <v>150</v>
      </c>
    </row>
    <row r="260" spans="16:17" ht="16" x14ac:dyDescent="0.2">
      <c r="P260" s="12">
        <v>1999</v>
      </c>
      <c r="Q260" s="12" t="s">
        <v>407</v>
      </c>
    </row>
    <row r="261" spans="16:17" ht="16" x14ac:dyDescent="0.2">
      <c r="P261" s="12">
        <v>1999</v>
      </c>
      <c r="Q261" s="12" t="s">
        <v>44</v>
      </c>
    </row>
    <row r="262" spans="16:17" ht="16" x14ac:dyDescent="0.2">
      <c r="P262" s="12">
        <v>1999</v>
      </c>
      <c r="Q262" s="12" t="s">
        <v>118</v>
      </c>
    </row>
    <row r="263" spans="16:17" ht="16" x14ac:dyDescent="0.2">
      <c r="P263" s="12">
        <v>1999</v>
      </c>
      <c r="Q263" s="12" t="s">
        <v>118</v>
      </c>
    </row>
    <row r="264" spans="16:17" ht="16" x14ac:dyDescent="0.2">
      <c r="P264" s="12">
        <v>1999</v>
      </c>
      <c r="Q264" s="12" t="s">
        <v>142</v>
      </c>
    </row>
    <row r="265" spans="16:17" ht="16" x14ac:dyDescent="0.2">
      <c r="P265" s="12">
        <v>1999</v>
      </c>
      <c r="Q265" s="12" t="s">
        <v>111</v>
      </c>
    </row>
    <row r="266" spans="16:17" ht="16" x14ac:dyDescent="0.2">
      <c r="P266" s="12">
        <v>1999</v>
      </c>
      <c r="Q266" s="12" t="s">
        <v>118</v>
      </c>
    </row>
    <row r="267" spans="16:17" ht="16" x14ac:dyDescent="0.2">
      <c r="P267" s="12">
        <v>1999</v>
      </c>
      <c r="Q267" s="12" t="s">
        <v>118</v>
      </c>
    </row>
    <row r="268" spans="16:17" ht="16" x14ac:dyDescent="0.2">
      <c r="P268" s="12">
        <v>1999</v>
      </c>
      <c r="Q268" s="12" t="s">
        <v>118</v>
      </c>
    </row>
    <row r="269" spans="16:17" ht="16" x14ac:dyDescent="0.2">
      <c r="P269" s="12">
        <v>1999</v>
      </c>
      <c r="Q269" s="12" t="s">
        <v>44</v>
      </c>
    </row>
    <row r="270" spans="16:17" ht="16" x14ac:dyDescent="0.2">
      <c r="P270" s="12">
        <v>1999</v>
      </c>
      <c r="Q270" s="12" t="s">
        <v>35</v>
      </c>
    </row>
    <row r="271" spans="16:17" ht="16" x14ac:dyDescent="0.2">
      <c r="P271" s="12">
        <v>1999</v>
      </c>
      <c r="Q271" s="12" t="s">
        <v>35</v>
      </c>
    </row>
    <row r="272" spans="16:17" ht="16" x14ac:dyDescent="0.2">
      <c r="P272" s="12">
        <v>1999</v>
      </c>
      <c r="Q272" s="12" t="s">
        <v>35</v>
      </c>
    </row>
    <row r="273" spans="16:17" ht="16" x14ac:dyDescent="0.2">
      <c r="P273" s="12">
        <v>1999</v>
      </c>
      <c r="Q273" s="12" t="s">
        <v>97</v>
      </c>
    </row>
    <row r="274" spans="16:17" ht="16" x14ac:dyDescent="0.2">
      <c r="P274" s="12">
        <v>1999</v>
      </c>
      <c r="Q274" s="12" t="s">
        <v>150</v>
      </c>
    </row>
    <row r="275" spans="16:17" ht="16" x14ac:dyDescent="0.2">
      <c r="P275" s="12">
        <v>1999</v>
      </c>
      <c r="Q275" s="12" t="s">
        <v>35</v>
      </c>
    </row>
    <row r="276" spans="16:17" ht="16" x14ac:dyDescent="0.2">
      <c r="P276" s="12">
        <v>1999</v>
      </c>
      <c r="Q276" s="12" t="s">
        <v>35</v>
      </c>
    </row>
    <row r="277" spans="16:17" ht="16" x14ac:dyDescent="0.2">
      <c r="P277" s="12">
        <v>1999</v>
      </c>
      <c r="Q277" s="12" t="s">
        <v>111</v>
      </c>
    </row>
    <row r="278" spans="16:17" ht="16" x14ac:dyDescent="0.2">
      <c r="P278" s="12">
        <v>1999</v>
      </c>
      <c r="Q278" s="12" t="s">
        <v>111</v>
      </c>
    </row>
    <row r="279" spans="16:17" ht="16" x14ac:dyDescent="0.2">
      <c r="P279" s="12">
        <v>1999</v>
      </c>
      <c r="Q279" s="12" t="s">
        <v>118</v>
      </c>
    </row>
    <row r="280" spans="16:17" ht="16" x14ac:dyDescent="0.2">
      <c r="P280" s="12">
        <v>1999</v>
      </c>
      <c r="Q280" s="12" t="s">
        <v>142</v>
      </c>
    </row>
    <row r="281" spans="16:17" ht="16" x14ac:dyDescent="0.2">
      <c r="P281" s="12">
        <v>1999</v>
      </c>
      <c r="Q281" s="12" t="s">
        <v>118</v>
      </c>
    </row>
    <row r="282" spans="16:17" ht="16" x14ac:dyDescent="0.2">
      <c r="P282" s="12">
        <v>1999</v>
      </c>
      <c r="Q282" s="12" t="s">
        <v>111</v>
      </c>
    </row>
    <row r="283" spans="16:17" ht="16" x14ac:dyDescent="0.2">
      <c r="P283" s="12">
        <v>1999</v>
      </c>
      <c r="Q283" s="12" t="s">
        <v>35</v>
      </c>
    </row>
    <row r="284" spans="16:17" ht="16" x14ac:dyDescent="0.2">
      <c r="P284" s="12">
        <v>1999</v>
      </c>
      <c r="Q284" s="12" t="s">
        <v>104</v>
      </c>
    </row>
    <row r="285" spans="16:17" ht="16" x14ac:dyDescent="0.2">
      <c r="P285" s="12">
        <v>1999</v>
      </c>
      <c r="Q285" s="12" t="s">
        <v>111</v>
      </c>
    </row>
    <row r="286" spans="16:17" ht="16" x14ac:dyDescent="0.2">
      <c r="P286" s="12">
        <v>1999</v>
      </c>
      <c r="Q286" s="12" t="s">
        <v>150</v>
      </c>
    </row>
    <row r="287" spans="16:17" ht="16" x14ac:dyDescent="0.2">
      <c r="P287" s="12">
        <v>1999</v>
      </c>
      <c r="Q287" s="12" t="s">
        <v>111</v>
      </c>
    </row>
    <row r="288" spans="16:17" ht="16" x14ac:dyDescent="0.2">
      <c r="P288" s="12">
        <v>1999</v>
      </c>
      <c r="Q288" s="12" t="s">
        <v>142</v>
      </c>
    </row>
    <row r="289" spans="16:17" ht="16" x14ac:dyDescent="0.2">
      <c r="P289" s="12">
        <v>1999</v>
      </c>
      <c r="Q289" s="12" t="s">
        <v>150</v>
      </c>
    </row>
    <row r="290" spans="16:17" ht="16" x14ac:dyDescent="0.2">
      <c r="P290" s="12">
        <v>1999</v>
      </c>
      <c r="Q290" s="12" t="s">
        <v>685</v>
      </c>
    </row>
    <row r="291" spans="16:17" ht="16" x14ac:dyDescent="0.2">
      <c r="P291" s="12">
        <v>1999</v>
      </c>
      <c r="Q291" s="12" t="s">
        <v>44</v>
      </c>
    </row>
    <row r="292" spans="16:17" ht="16" x14ac:dyDescent="0.2">
      <c r="P292" s="12">
        <v>1999</v>
      </c>
      <c r="Q292" s="12" t="s">
        <v>142</v>
      </c>
    </row>
    <row r="293" spans="16:17" ht="16" x14ac:dyDescent="0.2">
      <c r="P293" s="12">
        <v>1999</v>
      </c>
      <c r="Q293" s="12" t="s">
        <v>118</v>
      </c>
    </row>
    <row r="294" spans="16:17" ht="16" x14ac:dyDescent="0.2">
      <c r="P294" s="12">
        <v>1999</v>
      </c>
      <c r="Q294" s="12" t="s">
        <v>44</v>
      </c>
    </row>
    <row r="295" spans="16:17" ht="16" x14ac:dyDescent="0.2">
      <c r="P295" s="12">
        <v>1999</v>
      </c>
      <c r="Q295" s="12" t="s">
        <v>142</v>
      </c>
    </row>
    <row r="296" spans="16:17" ht="16" x14ac:dyDescent="0.2">
      <c r="P296" s="12">
        <v>1999</v>
      </c>
      <c r="Q296" s="12" t="s">
        <v>142</v>
      </c>
    </row>
    <row r="297" spans="16:17" ht="16" x14ac:dyDescent="0.2">
      <c r="P297" s="12">
        <v>1999</v>
      </c>
      <c r="Q297" s="12" t="s">
        <v>35</v>
      </c>
    </row>
    <row r="298" spans="16:17" ht="16" x14ac:dyDescent="0.2">
      <c r="P298" s="12">
        <v>1999</v>
      </c>
      <c r="Q298" s="12" t="s">
        <v>111</v>
      </c>
    </row>
    <row r="299" spans="16:17" ht="16" x14ac:dyDescent="0.2">
      <c r="P299" s="12">
        <v>1999</v>
      </c>
      <c r="Q299" s="12" t="s">
        <v>111</v>
      </c>
    </row>
    <row r="300" spans="16:17" ht="16" x14ac:dyDescent="0.2">
      <c r="P300" s="12">
        <v>1999</v>
      </c>
      <c r="Q300" s="12" t="s">
        <v>35</v>
      </c>
    </row>
    <row r="301" spans="16:17" ht="16" x14ac:dyDescent="0.2">
      <c r="P301" s="12">
        <v>1999</v>
      </c>
      <c r="Q301" s="12" t="s">
        <v>35</v>
      </c>
    </row>
    <row r="302" spans="16:17" ht="16" x14ac:dyDescent="0.2">
      <c r="P302" s="12">
        <v>2000</v>
      </c>
      <c r="Q302" s="12" t="s">
        <v>44</v>
      </c>
    </row>
    <row r="303" spans="16:17" ht="16" x14ac:dyDescent="0.2">
      <c r="P303" s="12">
        <v>2000</v>
      </c>
      <c r="Q303" s="12" t="s">
        <v>49</v>
      </c>
    </row>
    <row r="304" spans="16:17" ht="16" x14ac:dyDescent="0.2">
      <c r="P304" s="12">
        <v>2000</v>
      </c>
      <c r="Q304" s="12" t="s">
        <v>35</v>
      </c>
    </row>
    <row r="305" spans="16:17" ht="16" x14ac:dyDescent="0.2">
      <c r="P305" s="12">
        <v>2000</v>
      </c>
      <c r="Q305" s="12" t="s">
        <v>111</v>
      </c>
    </row>
    <row r="306" spans="16:17" ht="16" x14ac:dyDescent="0.2">
      <c r="P306" s="12">
        <v>2000</v>
      </c>
      <c r="Q306" s="12" t="s">
        <v>35</v>
      </c>
    </row>
    <row r="307" spans="16:17" ht="16" x14ac:dyDescent="0.2">
      <c r="P307" s="12">
        <v>2000</v>
      </c>
      <c r="Q307" s="12" t="s">
        <v>35</v>
      </c>
    </row>
    <row r="308" spans="16:17" ht="16" x14ac:dyDescent="0.2">
      <c r="P308" s="12">
        <v>2000</v>
      </c>
      <c r="Q308" s="12" t="s">
        <v>407</v>
      </c>
    </row>
    <row r="309" spans="16:17" ht="16" x14ac:dyDescent="0.2">
      <c r="P309" s="12">
        <v>2000</v>
      </c>
      <c r="Q309" s="12" t="s">
        <v>44</v>
      </c>
    </row>
    <row r="310" spans="16:17" ht="16" x14ac:dyDescent="0.2">
      <c r="P310" s="12">
        <v>2000</v>
      </c>
      <c r="Q310" s="12" t="s">
        <v>118</v>
      </c>
    </row>
    <row r="311" spans="16:17" ht="16" x14ac:dyDescent="0.2">
      <c r="P311" s="12">
        <v>2000</v>
      </c>
      <c r="Q311" s="12" t="s">
        <v>111</v>
      </c>
    </row>
    <row r="312" spans="16:17" ht="16" x14ac:dyDescent="0.2">
      <c r="P312" s="12">
        <v>2000</v>
      </c>
      <c r="Q312" s="12" t="s">
        <v>118</v>
      </c>
    </row>
    <row r="313" spans="16:17" ht="16" x14ac:dyDescent="0.2">
      <c r="P313" s="12">
        <v>2000</v>
      </c>
      <c r="Q313" s="12" t="s">
        <v>35</v>
      </c>
    </row>
    <row r="314" spans="16:17" ht="16" x14ac:dyDescent="0.2">
      <c r="P314" s="12">
        <v>2000</v>
      </c>
      <c r="Q314" s="12" t="s">
        <v>35</v>
      </c>
    </row>
    <row r="315" spans="16:17" ht="16" x14ac:dyDescent="0.2">
      <c r="P315" s="12">
        <v>2000</v>
      </c>
      <c r="Q315" s="12" t="s">
        <v>118</v>
      </c>
    </row>
    <row r="316" spans="16:17" ht="16" x14ac:dyDescent="0.2">
      <c r="P316" s="12">
        <v>2000</v>
      </c>
      <c r="Q316" s="12" t="s">
        <v>44</v>
      </c>
    </row>
    <row r="317" spans="16:17" ht="16" x14ac:dyDescent="0.2">
      <c r="P317" s="12">
        <v>2000</v>
      </c>
      <c r="Q317" s="12" t="s">
        <v>44</v>
      </c>
    </row>
    <row r="318" spans="16:17" ht="16" x14ac:dyDescent="0.2">
      <c r="P318" s="12">
        <v>2000</v>
      </c>
      <c r="Q318" s="12" t="s">
        <v>104</v>
      </c>
    </row>
    <row r="319" spans="16:17" ht="16" x14ac:dyDescent="0.2">
      <c r="P319" s="12">
        <v>2000</v>
      </c>
      <c r="Q319" s="12" t="s">
        <v>49</v>
      </c>
    </row>
    <row r="320" spans="16:17" ht="16" x14ac:dyDescent="0.2">
      <c r="P320" s="12">
        <v>2000</v>
      </c>
      <c r="Q320" s="12" t="s">
        <v>118</v>
      </c>
    </row>
    <row r="321" spans="16:17" ht="16" x14ac:dyDescent="0.2">
      <c r="P321" s="12">
        <v>2000</v>
      </c>
      <c r="Q321" s="12" t="s">
        <v>44</v>
      </c>
    </row>
    <row r="322" spans="16:17" ht="16" x14ac:dyDescent="0.2">
      <c r="P322" s="12">
        <v>2000</v>
      </c>
      <c r="Q322" s="12" t="s">
        <v>44</v>
      </c>
    </row>
    <row r="323" spans="16:17" ht="16" x14ac:dyDescent="0.2">
      <c r="P323" s="12">
        <v>2000</v>
      </c>
      <c r="Q323" s="12" t="s">
        <v>44</v>
      </c>
    </row>
    <row r="324" spans="16:17" ht="16" x14ac:dyDescent="0.2">
      <c r="P324" s="12">
        <v>2000</v>
      </c>
      <c r="Q324" s="12" t="s">
        <v>142</v>
      </c>
    </row>
    <row r="325" spans="16:17" ht="16" x14ac:dyDescent="0.2">
      <c r="P325" s="12">
        <v>2000</v>
      </c>
      <c r="Q325" s="12" t="s">
        <v>118</v>
      </c>
    </row>
    <row r="326" spans="16:17" ht="16" x14ac:dyDescent="0.2">
      <c r="P326" s="12">
        <v>2000</v>
      </c>
      <c r="Q326" s="12" t="s">
        <v>236</v>
      </c>
    </row>
    <row r="327" spans="16:17" ht="16" x14ac:dyDescent="0.2">
      <c r="P327" s="12">
        <v>2000</v>
      </c>
      <c r="Q327" s="12" t="s">
        <v>118</v>
      </c>
    </row>
    <row r="328" spans="16:17" ht="16" x14ac:dyDescent="0.2">
      <c r="P328" s="12">
        <v>2000</v>
      </c>
      <c r="Q328" s="12" t="s">
        <v>118</v>
      </c>
    </row>
    <row r="329" spans="16:17" ht="16" x14ac:dyDescent="0.2">
      <c r="P329" s="12">
        <v>2000</v>
      </c>
      <c r="Q329" s="12" t="s">
        <v>35</v>
      </c>
    </row>
    <row r="330" spans="16:17" ht="16" x14ac:dyDescent="0.2">
      <c r="P330" s="12">
        <v>2000</v>
      </c>
      <c r="Q330" s="12" t="s">
        <v>118</v>
      </c>
    </row>
    <row r="331" spans="16:17" ht="16" x14ac:dyDescent="0.2">
      <c r="P331" s="12">
        <v>2000</v>
      </c>
      <c r="Q331" s="12" t="s">
        <v>35</v>
      </c>
    </row>
    <row r="332" spans="16:17" ht="16" x14ac:dyDescent="0.2">
      <c r="P332" s="12">
        <v>2000</v>
      </c>
      <c r="Q332" s="12" t="s">
        <v>44</v>
      </c>
    </row>
    <row r="333" spans="16:17" ht="16" x14ac:dyDescent="0.2">
      <c r="P333" s="12">
        <v>2000</v>
      </c>
      <c r="Q333" s="12" t="s">
        <v>44</v>
      </c>
    </row>
    <row r="334" spans="16:17" ht="16" x14ac:dyDescent="0.2">
      <c r="P334" s="12">
        <v>2000</v>
      </c>
      <c r="Q334" s="12" t="s">
        <v>118</v>
      </c>
    </row>
    <row r="335" spans="16:17" ht="16" x14ac:dyDescent="0.2">
      <c r="P335" s="12">
        <v>2000</v>
      </c>
      <c r="Q335" s="12" t="s">
        <v>35</v>
      </c>
    </row>
    <row r="336" spans="16:17" ht="16" x14ac:dyDescent="0.2">
      <c r="P336" s="12">
        <v>2000</v>
      </c>
      <c r="Q336" s="12" t="s">
        <v>142</v>
      </c>
    </row>
    <row r="337" spans="16:17" ht="16" x14ac:dyDescent="0.2">
      <c r="P337" s="12">
        <v>2000</v>
      </c>
      <c r="Q337" s="12" t="s">
        <v>118</v>
      </c>
    </row>
    <row r="338" spans="16:17" ht="16" x14ac:dyDescent="0.2">
      <c r="P338" s="12">
        <v>2000</v>
      </c>
      <c r="Q338" s="12" t="s">
        <v>35</v>
      </c>
    </row>
    <row r="339" spans="16:17" ht="16" x14ac:dyDescent="0.2">
      <c r="P339" s="12">
        <v>2000</v>
      </c>
      <c r="Q339" s="12" t="s">
        <v>44</v>
      </c>
    </row>
    <row r="340" spans="16:17" ht="16" x14ac:dyDescent="0.2">
      <c r="P340" s="12">
        <v>2000</v>
      </c>
      <c r="Q340" s="12" t="s">
        <v>142</v>
      </c>
    </row>
    <row r="341" spans="16:17" ht="16" x14ac:dyDescent="0.2">
      <c r="P341" s="12">
        <v>2000</v>
      </c>
      <c r="Q341" s="12" t="s">
        <v>104</v>
      </c>
    </row>
    <row r="342" spans="16:17" ht="16" x14ac:dyDescent="0.2">
      <c r="P342" s="12">
        <v>2000</v>
      </c>
      <c r="Q342" s="12" t="s">
        <v>44</v>
      </c>
    </row>
    <row r="343" spans="16:17" ht="16" x14ac:dyDescent="0.2">
      <c r="P343" s="12">
        <v>2000</v>
      </c>
      <c r="Q343" s="12" t="s">
        <v>111</v>
      </c>
    </row>
    <row r="344" spans="16:17" ht="16" x14ac:dyDescent="0.2">
      <c r="P344" s="12">
        <v>2000</v>
      </c>
      <c r="Q344" s="12" t="s">
        <v>118</v>
      </c>
    </row>
    <row r="345" spans="16:17" ht="16" x14ac:dyDescent="0.2">
      <c r="P345" s="12">
        <v>2000</v>
      </c>
      <c r="Q345" s="12" t="s">
        <v>142</v>
      </c>
    </row>
    <row r="346" spans="16:17" ht="16" x14ac:dyDescent="0.2">
      <c r="P346" s="12">
        <v>2000</v>
      </c>
      <c r="Q346" s="12" t="s">
        <v>118</v>
      </c>
    </row>
    <row r="347" spans="16:17" ht="16" x14ac:dyDescent="0.2">
      <c r="P347" s="12">
        <v>2000</v>
      </c>
      <c r="Q347" s="12" t="s">
        <v>44</v>
      </c>
    </row>
    <row r="348" spans="16:17" ht="16" x14ac:dyDescent="0.2">
      <c r="P348" s="12">
        <v>2000</v>
      </c>
      <c r="Q348" s="12" t="s">
        <v>104</v>
      </c>
    </row>
    <row r="349" spans="16:17" ht="16" x14ac:dyDescent="0.2">
      <c r="P349" s="12">
        <v>2000</v>
      </c>
      <c r="Q349" s="12" t="s">
        <v>111</v>
      </c>
    </row>
    <row r="350" spans="16:17" ht="16" x14ac:dyDescent="0.2">
      <c r="P350" s="12">
        <v>2000</v>
      </c>
      <c r="Q350" s="12" t="s">
        <v>111</v>
      </c>
    </row>
    <row r="351" spans="16:17" ht="16" x14ac:dyDescent="0.2">
      <c r="P351" s="12">
        <v>2000</v>
      </c>
      <c r="Q351" s="12" t="s">
        <v>35</v>
      </c>
    </row>
    <row r="352" spans="16:17" ht="16" x14ac:dyDescent="0.2">
      <c r="P352" s="12">
        <v>2000</v>
      </c>
      <c r="Q352" s="12" t="s">
        <v>35</v>
      </c>
    </row>
    <row r="353" spans="16:17" ht="16" x14ac:dyDescent="0.2">
      <c r="P353" s="12">
        <v>2000</v>
      </c>
      <c r="Q353" s="12" t="s">
        <v>35</v>
      </c>
    </row>
    <row r="354" spans="16:17" ht="16" x14ac:dyDescent="0.2">
      <c r="P354" s="12">
        <v>2000</v>
      </c>
      <c r="Q354" s="12" t="s">
        <v>118</v>
      </c>
    </row>
    <row r="355" spans="16:17" ht="16" x14ac:dyDescent="0.2">
      <c r="P355" s="12">
        <v>2000</v>
      </c>
      <c r="Q355" s="12" t="s">
        <v>685</v>
      </c>
    </row>
    <row r="356" spans="16:17" ht="16" x14ac:dyDescent="0.2">
      <c r="P356" s="12">
        <v>2000</v>
      </c>
      <c r="Q356" s="12" t="s">
        <v>44</v>
      </c>
    </row>
    <row r="357" spans="16:17" ht="16" x14ac:dyDescent="0.2">
      <c r="P357" s="12">
        <v>2000</v>
      </c>
      <c r="Q357" s="12" t="s">
        <v>150</v>
      </c>
    </row>
    <row r="358" spans="16:17" ht="16" x14ac:dyDescent="0.2">
      <c r="P358" s="12">
        <v>2000</v>
      </c>
      <c r="Q358" s="12" t="s">
        <v>44</v>
      </c>
    </row>
    <row r="359" spans="16:17" ht="16" x14ac:dyDescent="0.2">
      <c r="P359" s="12">
        <v>2000</v>
      </c>
      <c r="Q359" s="12" t="s">
        <v>97</v>
      </c>
    </row>
    <row r="360" spans="16:17" ht="16" x14ac:dyDescent="0.2">
      <c r="P360" s="12">
        <v>2000</v>
      </c>
      <c r="Q360" s="12" t="s">
        <v>104</v>
      </c>
    </row>
    <row r="361" spans="16:17" ht="16" x14ac:dyDescent="0.2">
      <c r="P361" s="12">
        <v>2000</v>
      </c>
      <c r="Q361" s="12" t="s">
        <v>118</v>
      </c>
    </row>
    <row r="362" spans="16:17" ht="16" x14ac:dyDescent="0.2">
      <c r="P362" s="12">
        <v>2000</v>
      </c>
      <c r="Q362" s="12" t="s">
        <v>111</v>
      </c>
    </row>
    <row r="363" spans="16:17" ht="16" x14ac:dyDescent="0.2">
      <c r="P363" s="12">
        <v>2000</v>
      </c>
      <c r="Q363" s="12" t="s">
        <v>44</v>
      </c>
    </row>
    <row r="364" spans="16:17" ht="16" x14ac:dyDescent="0.2">
      <c r="P364" s="12">
        <v>2000</v>
      </c>
      <c r="Q364" s="12" t="s">
        <v>97</v>
      </c>
    </row>
    <row r="365" spans="16:17" ht="16" x14ac:dyDescent="0.2">
      <c r="P365" s="12">
        <v>2000</v>
      </c>
      <c r="Q365" s="12" t="s">
        <v>142</v>
      </c>
    </row>
    <row r="366" spans="16:17" ht="16" x14ac:dyDescent="0.2">
      <c r="P366" s="12">
        <v>2001</v>
      </c>
      <c r="Q366" s="12" t="s">
        <v>111</v>
      </c>
    </row>
    <row r="367" spans="16:17" ht="16" x14ac:dyDescent="0.2">
      <c r="P367" s="12">
        <v>2001</v>
      </c>
      <c r="Q367" s="12" t="s">
        <v>104</v>
      </c>
    </row>
    <row r="368" spans="16:17" ht="16" x14ac:dyDescent="0.2">
      <c r="P368" s="12">
        <v>2001</v>
      </c>
      <c r="Q368" s="12" t="s">
        <v>35</v>
      </c>
    </row>
    <row r="369" spans="16:17" ht="16" x14ac:dyDescent="0.2">
      <c r="P369" s="12">
        <v>2001</v>
      </c>
      <c r="Q369" s="12" t="s">
        <v>150</v>
      </c>
    </row>
    <row r="370" spans="16:17" ht="16" x14ac:dyDescent="0.2">
      <c r="P370" s="12">
        <v>2001</v>
      </c>
      <c r="Q370" s="12" t="s">
        <v>150</v>
      </c>
    </row>
    <row r="371" spans="16:17" ht="16" x14ac:dyDescent="0.2">
      <c r="P371" s="12">
        <v>2001</v>
      </c>
      <c r="Q371" s="12" t="s">
        <v>44</v>
      </c>
    </row>
    <row r="372" spans="16:17" ht="16" x14ac:dyDescent="0.2">
      <c r="P372" s="12">
        <v>2001</v>
      </c>
      <c r="Q372" s="12" t="s">
        <v>35</v>
      </c>
    </row>
    <row r="373" spans="16:17" ht="16" x14ac:dyDescent="0.2">
      <c r="P373" s="12">
        <v>2001</v>
      </c>
      <c r="Q373" s="12" t="s">
        <v>44</v>
      </c>
    </row>
    <row r="374" spans="16:17" ht="16" x14ac:dyDescent="0.2">
      <c r="P374" s="12">
        <v>2001</v>
      </c>
      <c r="Q374" s="12" t="s">
        <v>104</v>
      </c>
    </row>
    <row r="375" spans="16:17" ht="16" x14ac:dyDescent="0.2">
      <c r="P375" s="12">
        <v>2001</v>
      </c>
      <c r="Q375" s="12" t="s">
        <v>142</v>
      </c>
    </row>
    <row r="376" spans="16:17" ht="16" x14ac:dyDescent="0.2">
      <c r="P376" s="12">
        <v>2001</v>
      </c>
      <c r="Q376" s="12" t="s">
        <v>44</v>
      </c>
    </row>
    <row r="377" spans="16:17" ht="16" x14ac:dyDescent="0.2">
      <c r="P377" s="12">
        <v>2001</v>
      </c>
      <c r="Q377" s="12" t="s">
        <v>104</v>
      </c>
    </row>
    <row r="378" spans="16:17" ht="16" x14ac:dyDescent="0.2">
      <c r="P378" s="12">
        <v>2001</v>
      </c>
      <c r="Q378" s="12" t="s">
        <v>49</v>
      </c>
    </row>
    <row r="379" spans="16:17" ht="16" x14ac:dyDescent="0.2">
      <c r="P379" s="12">
        <v>2001</v>
      </c>
      <c r="Q379" s="12" t="s">
        <v>104</v>
      </c>
    </row>
    <row r="380" spans="16:17" ht="16" x14ac:dyDescent="0.2">
      <c r="P380" s="12">
        <v>2001</v>
      </c>
      <c r="Q380" s="12" t="s">
        <v>150</v>
      </c>
    </row>
    <row r="381" spans="16:17" ht="16" x14ac:dyDescent="0.2">
      <c r="P381" s="12">
        <v>2001</v>
      </c>
      <c r="Q381" s="12" t="s">
        <v>142</v>
      </c>
    </row>
    <row r="382" spans="16:17" ht="16" x14ac:dyDescent="0.2">
      <c r="P382" s="12">
        <v>2001</v>
      </c>
      <c r="Q382" s="12" t="s">
        <v>104</v>
      </c>
    </row>
    <row r="383" spans="16:17" ht="16" x14ac:dyDescent="0.2">
      <c r="P383" s="12">
        <v>2001</v>
      </c>
      <c r="Q383" s="12" t="s">
        <v>118</v>
      </c>
    </row>
    <row r="384" spans="16:17" ht="16" x14ac:dyDescent="0.2">
      <c r="P384" s="12">
        <v>2001</v>
      </c>
      <c r="Q384" s="12" t="s">
        <v>150</v>
      </c>
    </row>
    <row r="385" spans="16:17" ht="16" x14ac:dyDescent="0.2">
      <c r="P385" s="12">
        <v>2001</v>
      </c>
      <c r="Q385" s="12" t="s">
        <v>44</v>
      </c>
    </row>
    <row r="386" spans="16:17" ht="16" x14ac:dyDescent="0.2">
      <c r="P386" s="12">
        <v>2001</v>
      </c>
      <c r="Q386" s="12" t="s">
        <v>44</v>
      </c>
    </row>
    <row r="387" spans="16:17" ht="16" x14ac:dyDescent="0.2">
      <c r="P387" s="12">
        <v>2001</v>
      </c>
      <c r="Q387" s="12" t="s">
        <v>111</v>
      </c>
    </row>
    <row r="388" spans="16:17" ht="16" x14ac:dyDescent="0.2">
      <c r="P388" s="12">
        <v>2001</v>
      </c>
      <c r="Q388" s="12" t="s">
        <v>236</v>
      </c>
    </row>
    <row r="389" spans="16:17" ht="16" x14ac:dyDescent="0.2">
      <c r="P389" s="12">
        <v>2001</v>
      </c>
      <c r="Q389" s="12" t="s">
        <v>118</v>
      </c>
    </row>
    <row r="390" spans="16:17" ht="16" x14ac:dyDescent="0.2">
      <c r="P390" s="12">
        <v>2001</v>
      </c>
      <c r="Q390" s="12" t="s">
        <v>35</v>
      </c>
    </row>
    <row r="391" spans="16:17" ht="16" x14ac:dyDescent="0.2">
      <c r="P391" s="12">
        <v>2001</v>
      </c>
      <c r="Q391" s="12" t="s">
        <v>118</v>
      </c>
    </row>
    <row r="392" spans="16:17" ht="16" x14ac:dyDescent="0.2">
      <c r="P392" s="12">
        <v>2001</v>
      </c>
      <c r="Q392" s="12" t="s">
        <v>111</v>
      </c>
    </row>
    <row r="393" spans="16:17" ht="16" x14ac:dyDescent="0.2">
      <c r="P393" s="12">
        <v>2001</v>
      </c>
      <c r="Q393" s="12" t="s">
        <v>407</v>
      </c>
    </row>
    <row r="394" spans="16:17" ht="16" x14ac:dyDescent="0.2">
      <c r="P394" s="12">
        <v>2001</v>
      </c>
      <c r="Q394" s="12" t="s">
        <v>97</v>
      </c>
    </row>
    <row r="395" spans="16:17" ht="16" x14ac:dyDescent="0.2">
      <c r="P395" s="12">
        <v>2001</v>
      </c>
      <c r="Q395" s="12" t="s">
        <v>44</v>
      </c>
    </row>
    <row r="396" spans="16:17" ht="16" x14ac:dyDescent="0.2">
      <c r="P396" s="12">
        <v>2001</v>
      </c>
      <c r="Q396" s="12" t="s">
        <v>35</v>
      </c>
    </row>
    <row r="397" spans="16:17" ht="16" x14ac:dyDescent="0.2">
      <c r="P397" s="12">
        <v>2001</v>
      </c>
      <c r="Q397" s="12" t="s">
        <v>44</v>
      </c>
    </row>
    <row r="398" spans="16:17" ht="16" x14ac:dyDescent="0.2">
      <c r="P398" s="12">
        <v>2002</v>
      </c>
      <c r="Q398" s="12" t="s">
        <v>35</v>
      </c>
    </row>
    <row r="399" spans="16:17" ht="16" x14ac:dyDescent="0.2">
      <c r="P399" s="12">
        <v>2002</v>
      </c>
      <c r="Q399" s="12" t="s">
        <v>35</v>
      </c>
    </row>
    <row r="400" spans="16:17" ht="16" x14ac:dyDescent="0.2">
      <c r="P400" s="12">
        <v>2002</v>
      </c>
      <c r="Q400" s="12" t="s">
        <v>118</v>
      </c>
    </row>
    <row r="401" spans="16:17" ht="16" x14ac:dyDescent="0.2">
      <c r="P401" s="12">
        <v>2002</v>
      </c>
      <c r="Q401" s="12" t="s">
        <v>111</v>
      </c>
    </row>
    <row r="402" spans="16:17" ht="16" x14ac:dyDescent="0.2">
      <c r="P402" s="12">
        <v>2002</v>
      </c>
      <c r="Q402" s="12" t="s">
        <v>111</v>
      </c>
    </row>
    <row r="403" spans="16:17" ht="16" x14ac:dyDescent="0.2">
      <c r="P403" s="12">
        <v>2002</v>
      </c>
      <c r="Q403" s="12" t="s">
        <v>97</v>
      </c>
    </row>
    <row r="404" spans="16:17" ht="16" x14ac:dyDescent="0.2">
      <c r="P404" s="12">
        <v>2002</v>
      </c>
      <c r="Q404" s="12" t="s">
        <v>236</v>
      </c>
    </row>
    <row r="405" spans="16:17" ht="16" x14ac:dyDescent="0.2">
      <c r="P405" s="12">
        <v>2002</v>
      </c>
      <c r="Q405" s="12" t="s">
        <v>685</v>
      </c>
    </row>
    <row r="406" spans="16:17" ht="16" x14ac:dyDescent="0.2">
      <c r="P406" s="12">
        <v>2002</v>
      </c>
      <c r="Q406" s="12" t="s">
        <v>118</v>
      </c>
    </row>
    <row r="407" spans="16:17" ht="16" x14ac:dyDescent="0.2">
      <c r="P407" s="12">
        <v>2002</v>
      </c>
      <c r="Q407" s="12" t="s">
        <v>111</v>
      </c>
    </row>
    <row r="408" spans="16:17" ht="16" x14ac:dyDescent="0.2">
      <c r="P408" s="12">
        <v>2002</v>
      </c>
      <c r="Q408" s="12" t="s">
        <v>97</v>
      </c>
    </row>
    <row r="409" spans="16:17" ht="16" x14ac:dyDescent="0.2">
      <c r="P409" s="12">
        <v>2002</v>
      </c>
      <c r="Q409" s="12" t="s">
        <v>35</v>
      </c>
    </row>
    <row r="410" spans="16:17" ht="16" x14ac:dyDescent="0.2">
      <c r="P410" s="12">
        <v>2002</v>
      </c>
      <c r="Q410" s="12" t="s">
        <v>44</v>
      </c>
    </row>
    <row r="411" spans="16:17" ht="16" x14ac:dyDescent="0.2">
      <c r="P411" s="12">
        <v>2002</v>
      </c>
      <c r="Q411" s="12" t="s">
        <v>35</v>
      </c>
    </row>
    <row r="412" spans="16:17" ht="16" x14ac:dyDescent="0.2">
      <c r="P412" s="12">
        <v>2002</v>
      </c>
      <c r="Q412" s="12" t="s">
        <v>407</v>
      </c>
    </row>
    <row r="413" spans="16:17" ht="16" x14ac:dyDescent="0.2">
      <c r="P413" s="12">
        <v>2002</v>
      </c>
      <c r="Q413" s="12" t="s">
        <v>97</v>
      </c>
    </row>
    <row r="414" spans="16:17" ht="16" x14ac:dyDescent="0.2">
      <c r="P414" s="12">
        <v>2002</v>
      </c>
      <c r="Q414" s="12" t="s">
        <v>111</v>
      </c>
    </row>
    <row r="415" spans="16:17" ht="16" x14ac:dyDescent="0.2">
      <c r="P415" s="12">
        <v>2002</v>
      </c>
      <c r="Q415" s="12" t="s">
        <v>111</v>
      </c>
    </row>
    <row r="416" spans="16:17" ht="16" x14ac:dyDescent="0.2">
      <c r="P416" s="12">
        <v>2002</v>
      </c>
      <c r="Q416" s="12" t="s">
        <v>685</v>
      </c>
    </row>
    <row r="417" spans="16:17" ht="16" x14ac:dyDescent="0.2">
      <c r="P417" s="12">
        <v>2002</v>
      </c>
      <c r="Q417" s="12" t="s">
        <v>44</v>
      </c>
    </row>
    <row r="418" spans="16:17" ht="16" x14ac:dyDescent="0.2">
      <c r="P418" s="12">
        <v>2002</v>
      </c>
      <c r="Q418" s="12" t="s">
        <v>104</v>
      </c>
    </row>
    <row r="419" spans="16:17" ht="16" x14ac:dyDescent="0.2">
      <c r="P419" s="12">
        <v>2002</v>
      </c>
      <c r="Q419" s="12" t="s">
        <v>150</v>
      </c>
    </row>
    <row r="420" spans="16:17" ht="16" x14ac:dyDescent="0.2">
      <c r="P420" s="12">
        <v>2002</v>
      </c>
      <c r="Q420" s="12" t="s">
        <v>35</v>
      </c>
    </row>
    <row r="421" spans="16:17" ht="16" x14ac:dyDescent="0.2">
      <c r="P421" s="12">
        <v>2002</v>
      </c>
      <c r="Q421" s="12" t="s">
        <v>111</v>
      </c>
    </row>
    <row r="422" spans="16:17" ht="16" x14ac:dyDescent="0.2">
      <c r="P422" s="12">
        <v>2002</v>
      </c>
      <c r="Q422" s="12" t="s">
        <v>104</v>
      </c>
    </row>
    <row r="423" spans="16:17" ht="16" x14ac:dyDescent="0.2">
      <c r="P423" s="12">
        <v>2002</v>
      </c>
      <c r="Q423" s="12" t="s">
        <v>118</v>
      </c>
    </row>
    <row r="424" spans="16:17" ht="16" x14ac:dyDescent="0.2">
      <c r="P424" s="12">
        <v>2002</v>
      </c>
      <c r="Q424" s="12" t="s">
        <v>118</v>
      </c>
    </row>
    <row r="425" spans="16:17" ht="16" x14ac:dyDescent="0.2">
      <c r="P425" s="12">
        <v>2002</v>
      </c>
      <c r="Q425" s="12" t="s">
        <v>49</v>
      </c>
    </row>
    <row r="426" spans="16:17" ht="16" x14ac:dyDescent="0.2">
      <c r="P426" s="12">
        <v>2002</v>
      </c>
      <c r="Q426" s="12" t="s">
        <v>35</v>
      </c>
    </row>
    <row r="427" spans="16:17" ht="16" x14ac:dyDescent="0.2">
      <c r="P427" s="12">
        <v>2002</v>
      </c>
      <c r="Q427" s="12" t="s">
        <v>35</v>
      </c>
    </row>
    <row r="428" spans="16:17" ht="16" x14ac:dyDescent="0.2">
      <c r="P428" s="12">
        <v>2002</v>
      </c>
      <c r="Q428" s="12" t="s">
        <v>49</v>
      </c>
    </row>
    <row r="429" spans="16:17" ht="16" x14ac:dyDescent="0.2">
      <c r="P429" s="12">
        <v>2003</v>
      </c>
      <c r="Q429" s="12" t="s">
        <v>35</v>
      </c>
    </row>
    <row r="430" spans="16:17" ht="16" x14ac:dyDescent="0.2">
      <c r="P430" s="12">
        <v>2003</v>
      </c>
      <c r="Q430" s="12" t="s">
        <v>35</v>
      </c>
    </row>
    <row r="431" spans="16:17" ht="16" x14ac:dyDescent="0.2">
      <c r="P431" s="12">
        <v>2003</v>
      </c>
      <c r="Q431" s="12" t="s">
        <v>104</v>
      </c>
    </row>
    <row r="432" spans="16:17" ht="16" x14ac:dyDescent="0.2">
      <c r="P432" s="12">
        <v>2003</v>
      </c>
      <c r="Q432" s="12" t="s">
        <v>118</v>
      </c>
    </row>
    <row r="433" spans="16:17" ht="16" x14ac:dyDescent="0.2">
      <c r="P433" s="12">
        <v>2003</v>
      </c>
      <c r="Q433" s="12" t="s">
        <v>35</v>
      </c>
    </row>
    <row r="434" spans="16:17" ht="16" x14ac:dyDescent="0.2">
      <c r="P434" s="12">
        <v>2003</v>
      </c>
      <c r="Q434" s="12" t="s">
        <v>142</v>
      </c>
    </row>
    <row r="435" spans="16:17" ht="16" x14ac:dyDescent="0.2">
      <c r="P435" s="12">
        <v>2003</v>
      </c>
      <c r="Q435" s="12" t="s">
        <v>97</v>
      </c>
    </row>
    <row r="436" spans="16:17" ht="16" x14ac:dyDescent="0.2">
      <c r="P436" s="12">
        <v>2003</v>
      </c>
      <c r="Q436" s="12" t="s">
        <v>104</v>
      </c>
    </row>
    <row r="437" spans="16:17" ht="16" x14ac:dyDescent="0.2">
      <c r="P437" s="12">
        <v>2003</v>
      </c>
      <c r="Q437" s="12" t="s">
        <v>35</v>
      </c>
    </row>
    <row r="438" spans="16:17" ht="16" x14ac:dyDescent="0.2">
      <c r="P438" s="12">
        <v>2003</v>
      </c>
      <c r="Q438" s="12" t="s">
        <v>44</v>
      </c>
    </row>
    <row r="439" spans="16:17" ht="16" x14ac:dyDescent="0.2">
      <c r="P439" s="12">
        <v>2003</v>
      </c>
      <c r="Q439" s="12" t="s">
        <v>685</v>
      </c>
    </row>
    <row r="440" spans="16:17" ht="16" x14ac:dyDescent="0.2">
      <c r="P440" s="12">
        <v>2003</v>
      </c>
      <c r="Q440" s="12" t="s">
        <v>49</v>
      </c>
    </row>
    <row r="441" spans="16:17" ht="16" x14ac:dyDescent="0.2">
      <c r="P441" s="12">
        <v>2003</v>
      </c>
      <c r="Q441" s="12" t="s">
        <v>35</v>
      </c>
    </row>
    <row r="442" spans="16:17" ht="16" x14ac:dyDescent="0.2">
      <c r="P442" s="12">
        <v>2003</v>
      </c>
      <c r="Q442" s="12" t="s">
        <v>111</v>
      </c>
    </row>
    <row r="443" spans="16:17" ht="16" x14ac:dyDescent="0.2">
      <c r="P443" s="12">
        <v>2003</v>
      </c>
      <c r="Q443" s="12" t="s">
        <v>35</v>
      </c>
    </row>
    <row r="444" spans="16:17" ht="16" x14ac:dyDescent="0.2">
      <c r="P444" s="12">
        <v>2003</v>
      </c>
      <c r="Q444" s="12" t="s">
        <v>111</v>
      </c>
    </row>
    <row r="445" spans="16:17" ht="16" x14ac:dyDescent="0.2">
      <c r="P445" s="12">
        <v>2003</v>
      </c>
      <c r="Q445" s="12" t="s">
        <v>236</v>
      </c>
    </row>
    <row r="446" spans="16:17" ht="16" x14ac:dyDescent="0.2">
      <c r="P446" s="12">
        <v>2003</v>
      </c>
      <c r="Q446" s="12" t="s">
        <v>685</v>
      </c>
    </row>
    <row r="447" spans="16:17" ht="16" x14ac:dyDescent="0.2">
      <c r="P447" s="12">
        <v>2003</v>
      </c>
      <c r="Q447" s="12" t="s">
        <v>35</v>
      </c>
    </row>
    <row r="448" spans="16:17" ht="16" x14ac:dyDescent="0.2">
      <c r="P448" s="12">
        <v>2003</v>
      </c>
      <c r="Q448" s="12" t="s">
        <v>49</v>
      </c>
    </row>
    <row r="449" spans="16:17" ht="16" x14ac:dyDescent="0.2">
      <c r="P449" s="12">
        <v>2003</v>
      </c>
      <c r="Q449" s="12" t="s">
        <v>104</v>
      </c>
    </row>
    <row r="450" spans="16:17" ht="16" x14ac:dyDescent="0.2">
      <c r="P450" s="12">
        <v>2003</v>
      </c>
      <c r="Q450" s="12" t="s">
        <v>111</v>
      </c>
    </row>
    <row r="451" spans="16:17" ht="16" x14ac:dyDescent="0.2">
      <c r="P451" s="12">
        <v>2003</v>
      </c>
      <c r="Q451" s="12" t="s">
        <v>118</v>
      </c>
    </row>
    <row r="452" spans="16:17" ht="16" x14ac:dyDescent="0.2">
      <c r="P452" s="12">
        <v>2003</v>
      </c>
      <c r="Q452" s="12" t="s">
        <v>35</v>
      </c>
    </row>
    <row r="453" spans="16:17" ht="16" x14ac:dyDescent="0.2">
      <c r="P453" s="12">
        <v>2003</v>
      </c>
      <c r="Q453" s="12" t="s">
        <v>35</v>
      </c>
    </row>
    <row r="454" spans="16:17" ht="16" x14ac:dyDescent="0.2">
      <c r="P454" s="12">
        <v>2003</v>
      </c>
      <c r="Q454" s="12" t="s">
        <v>97</v>
      </c>
    </row>
    <row r="455" spans="16:17" ht="16" x14ac:dyDescent="0.2">
      <c r="P455" s="12">
        <v>2003</v>
      </c>
      <c r="Q455" s="12" t="s">
        <v>35</v>
      </c>
    </row>
    <row r="456" spans="16:17" ht="16" x14ac:dyDescent="0.2">
      <c r="P456" s="12">
        <v>2003</v>
      </c>
      <c r="Q456" s="12" t="s">
        <v>97</v>
      </c>
    </row>
    <row r="457" spans="16:17" ht="16" x14ac:dyDescent="0.2">
      <c r="P457" s="12">
        <v>2003</v>
      </c>
      <c r="Q457" s="12" t="s">
        <v>35</v>
      </c>
    </row>
    <row r="458" spans="16:17" ht="16" x14ac:dyDescent="0.2">
      <c r="P458" s="12">
        <v>2003</v>
      </c>
      <c r="Q458" s="12" t="s">
        <v>35</v>
      </c>
    </row>
    <row r="459" spans="16:17" ht="16" x14ac:dyDescent="0.2">
      <c r="P459" s="12">
        <v>2004</v>
      </c>
      <c r="Q459" s="12" t="s">
        <v>44</v>
      </c>
    </row>
    <row r="460" spans="16:17" ht="16" x14ac:dyDescent="0.2">
      <c r="P460" s="12">
        <v>2004</v>
      </c>
      <c r="Q460" s="12" t="s">
        <v>35</v>
      </c>
    </row>
    <row r="461" spans="16:17" ht="16" x14ac:dyDescent="0.2">
      <c r="P461" s="12">
        <v>2004</v>
      </c>
      <c r="Q461" s="12" t="s">
        <v>118</v>
      </c>
    </row>
    <row r="462" spans="16:17" ht="16" x14ac:dyDescent="0.2">
      <c r="P462" s="12">
        <v>2004</v>
      </c>
      <c r="Q462" s="12" t="s">
        <v>35</v>
      </c>
    </row>
    <row r="463" spans="16:17" ht="16" x14ac:dyDescent="0.2">
      <c r="P463" s="12">
        <v>2004</v>
      </c>
      <c r="Q463" s="12" t="s">
        <v>150</v>
      </c>
    </row>
    <row r="464" spans="16:17" ht="16" x14ac:dyDescent="0.2">
      <c r="P464" s="12">
        <v>2004</v>
      </c>
      <c r="Q464" s="12" t="s">
        <v>44</v>
      </c>
    </row>
    <row r="465" spans="16:17" ht="16" x14ac:dyDescent="0.2">
      <c r="P465" s="12">
        <v>2004</v>
      </c>
      <c r="Q465" s="12" t="s">
        <v>35</v>
      </c>
    </row>
    <row r="466" spans="16:17" ht="16" x14ac:dyDescent="0.2">
      <c r="P466" s="12">
        <v>2004</v>
      </c>
      <c r="Q466" s="12" t="s">
        <v>118</v>
      </c>
    </row>
    <row r="467" spans="16:17" ht="16" x14ac:dyDescent="0.2">
      <c r="P467" s="12">
        <v>2004</v>
      </c>
      <c r="Q467" s="12" t="s">
        <v>35</v>
      </c>
    </row>
    <row r="468" spans="16:17" ht="16" x14ac:dyDescent="0.2">
      <c r="P468" s="12">
        <v>2004</v>
      </c>
      <c r="Q468" s="12" t="s">
        <v>44</v>
      </c>
    </row>
    <row r="469" spans="16:17" ht="16" x14ac:dyDescent="0.2">
      <c r="P469" s="12">
        <v>2004</v>
      </c>
      <c r="Q469" s="12" t="s">
        <v>111</v>
      </c>
    </row>
    <row r="470" spans="16:17" ht="16" x14ac:dyDescent="0.2">
      <c r="P470" s="12">
        <v>2004</v>
      </c>
      <c r="Q470" s="12" t="s">
        <v>44</v>
      </c>
    </row>
    <row r="471" spans="16:17" ht="16" x14ac:dyDescent="0.2">
      <c r="P471" s="12">
        <v>2004</v>
      </c>
      <c r="Q471" s="12" t="s">
        <v>44</v>
      </c>
    </row>
    <row r="472" spans="16:17" ht="16" x14ac:dyDescent="0.2">
      <c r="P472" s="12">
        <v>2004</v>
      </c>
      <c r="Q472" s="12" t="s">
        <v>35</v>
      </c>
    </row>
    <row r="473" spans="16:17" ht="16" x14ac:dyDescent="0.2">
      <c r="P473" s="12">
        <v>2004</v>
      </c>
      <c r="Q473" s="12" t="s">
        <v>44</v>
      </c>
    </row>
    <row r="474" spans="16:17" ht="16" x14ac:dyDescent="0.2">
      <c r="P474" s="12">
        <v>2004</v>
      </c>
      <c r="Q474" s="12" t="s">
        <v>44</v>
      </c>
    </row>
    <row r="475" spans="16:17" ht="16" x14ac:dyDescent="0.2">
      <c r="P475" s="12">
        <v>2004</v>
      </c>
      <c r="Q475" s="12" t="s">
        <v>44</v>
      </c>
    </row>
    <row r="476" spans="16:17" ht="16" x14ac:dyDescent="0.2">
      <c r="P476" s="12">
        <v>2004</v>
      </c>
      <c r="Q476" s="12" t="s">
        <v>44</v>
      </c>
    </row>
    <row r="477" spans="16:17" ht="16" x14ac:dyDescent="0.2">
      <c r="P477" s="12">
        <v>2004</v>
      </c>
      <c r="Q477" s="12" t="s">
        <v>44</v>
      </c>
    </row>
    <row r="478" spans="16:17" ht="16" x14ac:dyDescent="0.2">
      <c r="P478" s="12">
        <v>2004</v>
      </c>
      <c r="Q478" s="12" t="s">
        <v>685</v>
      </c>
    </row>
    <row r="479" spans="16:17" ht="16" x14ac:dyDescent="0.2">
      <c r="P479" s="12">
        <v>2004</v>
      </c>
      <c r="Q479" s="12" t="s">
        <v>44</v>
      </c>
    </row>
    <row r="480" spans="16:17" ht="16" x14ac:dyDescent="0.2">
      <c r="P480" s="12">
        <v>2004</v>
      </c>
      <c r="Q480" s="12" t="s">
        <v>236</v>
      </c>
    </row>
    <row r="481" spans="16:17" ht="16" x14ac:dyDescent="0.2">
      <c r="P481" s="12">
        <v>2004</v>
      </c>
      <c r="Q481" s="12" t="s">
        <v>685</v>
      </c>
    </row>
    <row r="482" spans="16:17" ht="16" x14ac:dyDescent="0.2">
      <c r="P482" s="12">
        <v>2004</v>
      </c>
      <c r="Q482" s="12" t="s">
        <v>118</v>
      </c>
    </row>
    <row r="483" spans="16:17" ht="16" x14ac:dyDescent="0.2">
      <c r="P483" s="12">
        <v>2004</v>
      </c>
      <c r="Q483" s="12" t="s">
        <v>44</v>
      </c>
    </row>
    <row r="484" spans="16:17" ht="16" x14ac:dyDescent="0.2">
      <c r="P484" s="12">
        <v>2004</v>
      </c>
      <c r="Q484" s="12" t="s">
        <v>685</v>
      </c>
    </row>
    <row r="485" spans="16:17" ht="16" x14ac:dyDescent="0.2">
      <c r="P485" s="12">
        <v>2004</v>
      </c>
      <c r="Q485" s="12" t="s">
        <v>142</v>
      </c>
    </row>
    <row r="486" spans="16:17" ht="16" x14ac:dyDescent="0.2">
      <c r="P486" s="12">
        <v>2004</v>
      </c>
      <c r="Q486" s="12" t="s">
        <v>44</v>
      </c>
    </row>
    <row r="487" spans="16:17" ht="16" x14ac:dyDescent="0.2">
      <c r="P487" s="12">
        <v>2004</v>
      </c>
      <c r="Q487" s="12" t="s">
        <v>236</v>
      </c>
    </row>
    <row r="488" spans="16:17" ht="16" x14ac:dyDescent="0.2">
      <c r="P488" s="12">
        <v>2004</v>
      </c>
      <c r="Q488" s="12" t="s">
        <v>142</v>
      </c>
    </row>
    <row r="489" spans="16:17" ht="16" x14ac:dyDescent="0.2">
      <c r="P489" s="12">
        <v>2004</v>
      </c>
      <c r="Q489" s="12" t="s">
        <v>97</v>
      </c>
    </row>
    <row r="490" spans="16:17" ht="16" x14ac:dyDescent="0.2">
      <c r="P490" s="12">
        <v>2004</v>
      </c>
      <c r="Q490" s="12" t="s">
        <v>111</v>
      </c>
    </row>
    <row r="491" spans="16:17" ht="16" x14ac:dyDescent="0.2">
      <c r="P491" s="12">
        <v>2004</v>
      </c>
      <c r="Q491" s="12" t="s">
        <v>111</v>
      </c>
    </row>
    <row r="492" spans="16:17" ht="16" x14ac:dyDescent="0.2">
      <c r="P492" s="12">
        <v>2004</v>
      </c>
      <c r="Q492" s="12" t="s">
        <v>111</v>
      </c>
    </row>
    <row r="493" spans="16:17" ht="16" x14ac:dyDescent="0.2">
      <c r="P493" s="12">
        <v>2004</v>
      </c>
      <c r="Q493" s="12" t="s">
        <v>35</v>
      </c>
    </row>
    <row r="494" spans="16:17" ht="16" x14ac:dyDescent="0.2">
      <c r="P494" s="12">
        <v>2004</v>
      </c>
      <c r="Q494" s="12" t="s">
        <v>35</v>
      </c>
    </row>
    <row r="495" spans="16:17" ht="16" x14ac:dyDescent="0.2">
      <c r="P495" s="12">
        <v>2004</v>
      </c>
      <c r="Q495" s="12" t="s">
        <v>111</v>
      </c>
    </row>
    <row r="496" spans="16:17" ht="16" x14ac:dyDescent="0.2">
      <c r="P496" s="12">
        <v>2004</v>
      </c>
      <c r="Q496" s="12" t="s">
        <v>142</v>
      </c>
    </row>
    <row r="497" spans="16:17" ht="16" x14ac:dyDescent="0.2">
      <c r="P497" s="12">
        <v>2004</v>
      </c>
      <c r="Q497" s="12" t="s">
        <v>118</v>
      </c>
    </row>
    <row r="498" spans="16:17" ht="16" x14ac:dyDescent="0.2">
      <c r="P498" s="12">
        <v>2004</v>
      </c>
      <c r="Q498" s="12" t="s">
        <v>111</v>
      </c>
    </row>
    <row r="499" spans="16:17" ht="16" x14ac:dyDescent="0.2">
      <c r="P499" s="12">
        <v>2004</v>
      </c>
      <c r="Q499" s="12" t="s">
        <v>111</v>
      </c>
    </row>
    <row r="500" spans="16:17" ht="16" x14ac:dyDescent="0.2">
      <c r="P500" s="12">
        <v>2004</v>
      </c>
      <c r="Q500" s="12" t="s">
        <v>111</v>
      </c>
    </row>
    <row r="501" spans="16:17" ht="16" x14ac:dyDescent="0.2">
      <c r="P501" s="12">
        <v>2004</v>
      </c>
      <c r="Q501" s="12" t="s">
        <v>111</v>
      </c>
    </row>
    <row r="502" spans="16:17" ht="16" x14ac:dyDescent="0.2">
      <c r="P502" s="12">
        <v>2004</v>
      </c>
      <c r="Q502" s="12" t="s">
        <v>111</v>
      </c>
    </row>
    <row r="503" spans="16:17" ht="16" x14ac:dyDescent="0.2">
      <c r="P503" s="12">
        <v>2004</v>
      </c>
      <c r="Q503" s="12" t="s">
        <v>49</v>
      </c>
    </row>
    <row r="504" spans="16:17" ht="16" x14ac:dyDescent="0.2">
      <c r="P504" s="12">
        <v>2004</v>
      </c>
      <c r="Q504" s="12" t="s">
        <v>35</v>
      </c>
    </row>
    <row r="505" spans="16:17" ht="16" x14ac:dyDescent="0.2">
      <c r="P505" s="12">
        <v>2004</v>
      </c>
      <c r="Q505" s="12" t="s">
        <v>49</v>
      </c>
    </row>
    <row r="506" spans="16:17" ht="16" x14ac:dyDescent="0.2">
      <c r="P506" s="12">
        <v>2004</v>
      </c>
      <c r="Q506" s="12" t="s">
        <v>97</v>
      </c>
    </row>
    <row r="507" spans="16:17" ht="16" x14ac:dyDescent="0.2">
      <c r="P507" s="12">
        <v>2004</v>
      </c>
      <c r="Q507" s="12" t="s">
        <v>118</v>
      </c>
    </row>
    <row r="508" spans="16:17" ht="16" x14ac:dyDescent="0.2">
      <c r="P508" s="12">
        <v>2004</v>
      </c>
      <c r="Q508" s="12" t="s">
        <v>142</v>
      </c>
    </row>
    <row r="509" spans="16:17" ht="16" x14ac:dyDescent="0.2">
      <c r="P509" s="12">
        <v>2004</v>
      </c>
      <c r="Q509" s="12" t="s">
        <v>111</v>
      </c>
    </row>
    <row r="510" spans="16:17" ht="16" x14ac:dyDescent="0.2">
      <c r="P510" s="12">
        <v>2004</v>
      </c>
      <c r="Q510" s="12" t="s">
        <v>111</v>
      </c>
    </row>
    <row r="511" spans="16:17" ht="16" x14ac:dyDescent="0.2">
      <c r="P511" s="12">
        <v>2005</v>
      </c>
      <c r="Q511" s="12" t="s">
        <v>142</v>
      </c>
    </row>
    <row r="512" spans="16:17" ht="16" x14ac:dyDescent="0.2">
      <c r="P512" s="12">
        <v>2005</v>
      </c>
      <c r="Q512" s="12" t="s">
        <v>97</v>
      </c>
    </row>
    <row r="513" spans="16:17" ht="16" x14ac:dyDescent="0.2">
      <c r="P513" s="12">
        <v>2005</v>
      </c>
      <c r="Q513" s="12" t="s">
        <v>35</v>
      </c>
    </row>
    <row r="514" spans="16:17" ht="16" x14ac:dyDescent="0.2">
      <c r="P514" s="12">
        <v>2005</v>
      </c>
      <c r="Q514" s="12" t="s">
        <v>111</v>
      </c>
    </row>
    <row r="515" spans="16:17" ht="16" x14ac:dyDescent="0.2">
      <c r="P515" s="12">
        <v>2005</v>
      </c>
      <c r="Q515" s="12" t="s">
        <v>104</v>
      </c>
    </row>
    <row r="516" spans="16:17" ht="16" x14ac:dyDescent="0.2">
      <c r="P516" s="12">
        <v>2005</v>
      </c>
      <c r="Q516" s="12" t="s">
        <v>685</v>
      </c>
    </row>
    <row r="517" spans="16:17" ht="16" x14ac:dyDescent="0.2">
      <c r="P517" s="12">
        <v>2005</v>
      </c>
      <c r="Q517" s="12" t="s">
        <v>44</v>
      </c>
    </row>
    <row r="518" spans="16:17" ht="16" x14ac:dyDescent="0.2">
      <c r="P518" s="12">
        <v>2005</v>
      </c>
      <c r="Q518" s="12" t="s">
        <v>685</v>
      </c>
    </row>
    <row r="519" spans="16:17" ht="16" x14ac:dyDescent="0.2">
      <c r="P519" s="12">
        <v>2005</v>
      </c>
      <c r="Q519" s="12" t="s">
        <v>35</v>
      </c>
    </row>
    <row r="520" spans="16:17" ht="16" x14ac:dyDescent="0.2">
      <c r="P520" s="12">
        <v>2005</v>
      </c>
      <c r="Q520" s="12" t="s">
        <v>118</v>
      </c>
    </row>
    <row r="521" spans="16:17" ht="16" x14ac:dyDescent="0.2">
      <c r="P521" s="12">
        <v>2005</v>
      </c>
      <c r="Q521" s="12" t="s">
        <v>118</v>
      </c>
    </row>
    <row r="522" spans="16:17" ht="16" x14ac:dyDescent="0.2">
      <c r="P522" s="12">
        <v>2005</v>
      </c>
      <c r="Q522" s="12" t="s">
        <v>150</v>
      </c>
    </row>
    <row r="523" spans="16:17" ht="16" x14ac:dyDescent="0.2">
      <c r="P523" s="12">
        <v>2005</v>
      </c>
      <c r="Q523" s="12" t="s">
        <v>150</v>
      </c>
    </row>
    <row r="524" spans="16:17" ht="16" x14ac:dyDescent="0.2">
      <c r="P524" s="12">
        <v>2005</v>
      </c>
      <c r="Q524" s="12" t="s">
        <v>35</v>
      </c>
    </row>
    <row r="525" spans="16:17" ht="16" x14ac:dyDescent="0.2">
      <c r="P525" s="12">
        <v>2005</v>
      </c>
      <c r="Q525" s="12" t="s">
        <v>685</v>
      </c>
    </row>
    <row r="526" spans="16:17" ht="16" x14ac:dyDescent="0.2">
      <c r="P526" s="12">
        <v>2005</v>
      </c>
      <c r="Q526" s="12" t="s">
        <v>685</v>
      </c>
    </row>
    <row r="527" spans="16:17" ht="16" x14ac:dyDescent="0.2">
      <c r="P527" s="12">
        <v>2005</v>
      </c>
      <c r="Q527" s="12" t="s">
        <v>35</v>
      </c>
    </row>
    <row r="528" spans="16:17" ht="16" x14ac:dyDescent="0.2">
      <c r="P528" s="12">
        <v>2005</v>
      </c>
      <c r="Q528" s="12" t="s">
        <v>236</v>
      </c>
    </row>
    <row r="529" spans="16:17" ht="16" x14ac:dyDescent="0.2">
      <c r="P529" s="12">
        <v>2005</v>
      </c>
      <c r="Q529" s="12" t="s">
        <v>44</v>
      </c>
    </row>
    <row r="530" spans="16:17" ht="16" x14ac:dyDescent="0.2">
      <c r="P530" s="12">
        <v>2005</v>
      </c>
      <c r="Q530" s="12" t="s">
        <v>35</v>
      </c>
    </row>
    <row r="531" spans="16:17" ht="16" x14ac:dyDescent="0.2">
      <c r="P531" s="12">
        <v>2005</v>
      </c>
      <c r="Q531" s="12" t="s">
        <v>111</v>
      </c>
    </row>
    <row r="532" spans="16:17" ht="16" x14ac:dyDescent="0.2">
      <c r="P532" s="12">
        <v>2005</v>
      </c>
      <c r="Q532" s="12" t="s">
        <v>35</v>
      </c>
    </row>
    <row r="533" spans="16:17" ht="16" x14ac:dyDescent="0.2">
      <c r="P533" s="12">
        <v>2005</v>
      </c>
      <c r="Q533" s="12" t="s">
        <v>97</v>
      </c>
    </row>
    <row r="534" spans="16:17" ht="16" x14ac:dyDescent="0.2">
      <c r="P534" s="12">
        <v>2005</v>
      </c>
      <c r="Q534" s="12" t="s">
        <v>49</v>
      </c>
    </row>
    <row r="535" spans="16:17" ht="16" x14ac:dyDescent="0.2">
      <c r="P535" s="12">
        <v>2005</v>
      </c>
      <c r="Q535" s="12" t="s">
        <v>104</v>
      </c>
    </row>
    <row r="536" spans="16:17" ht="16" x14ac:dyDescent="0.2">
      <c r="P536" s="12">
        <v>2005</v>
      </c>
      <c r="Q536" s="12" t="s">
        <v>44</v>
      </c>
    </row>
    <row r="537" spans="16:17" ht="16" x14ac:dyDescent="0.2">
      <c r="P537" s="12">
        <v>2005</v>
      </c>
      <c r="Q537" s="12" t="s">
        <v>236</v>
      </c>
    </row>
    <row r="538" spans="16:17" ht="16" x14ac:dyDescent="0.2">
      <c r="P538" s="12">
        <v>2005</v>
      </c>
      <c r="Q538" s="12" t="s">
        <v>111</v>
      </c>
    </row>
    <row r="539" spans="16:17" ht="16" x14ac:dyDescent="0.2">
      <c r="P539" s="12">
        <v>2005</v>
      </c>
      <c r="Q539" s="12" t="s">
        <v>685</v>
      </c>
    </row>
    <row r="540" spans="16:17" ht="16" x14ac:dyDescent="0.2">
      <c r="P540" s="12">
        <v>2005</v>
      </c>
      <c r="Q540" s="12" t="s">
        <v>111</v>
      </c>
    </row>
    <row r="541" spans="16:17" ht="16" x14ac:dyDescent="0.2">
      <c r="P541" s="12">
        <v>2005</v>
      </c>
      <c r="Q541" s="12" t="s">
        <v>35</v>
      </c>
    </row>
    <row r="542" spans="16:17" ht="16" x14ac:dyDescent="0.2">
      <c r="P542" s="12">
        <v>2005</v>
      </c>
      <c r="Q542" s="12" t="s">
        <v>35</v>
      </c>
    </row>
    <row r="543" spans="16:17" ht="16" x14ac:dyDescent="0.2">
      <c r="P543" s="12">
        <v>2005</v>
      </c>
      <c r="Q543" s="12" t="s">
        <v>111</v>
      </c>
    </row>
    <row r="544" spans="16:17" ht="16" x14ac:dyDescent="0.2">
      <c r="P544" s="12">
        <v>2005</v>
      </c>
      <c r="Q544" s="12" t="s">
        <v>35</v>
      </c>
    </row>
    <row r="545" spans="16:17" ht="16" x14ac:dyDescent="0.2">
      <c r="P545" s="12">
        <v>2005</v>
      </c>
      <c r="Q545" s="12" t="s">
        <v>111</v>
      </c>
    </row>
    <row r="546" spans="16:17" ht="16" x14ac:dyDescent="0.2">
      <c r="P546" s="12">
        <v>2005</v>
      </c>
      <c r="Q546" s="12" t="s">
        <v>49</v>
      </c>
    </row>
    <row r="547" spans="16:17" ht="16" x14ac:dyDescent="0.2">
      <c r="P547" s="12">
        <v>2005</v>
      </c>
      <c r="Q547" s="12" t="s">
        <v>111</v>
      </c>
    </row>
    <row r="548" spans="16:17" ht="16" x14ac:dyDescent="0.2">
      <c r="P548" s="12">
        <v>2005</v>
      </c>
      <c r="Q548" s="12" t="s">
        <v>142</v>
      </c>
    </row>
    <row r="549" spans="16:17" ht="16" x14ac:dyDescent="0.2">
      <c r="P549" s="12">
        <v>2005</v>
      </c>
      <c r="Q549" s="12" t="s">
        <v>118</v>
      </c>
    </row>
    <row r="550" spans="16:17" ht="16" x14ac:dyDescent="0.2">
      <c r="P550" s="12">
        <v>2005</v>
      </c>
      <c r="Q550" s="12" t="s">
        <v>44</v>
      </c>
    </row>
    <row r="551" spans="16:17" ht="16" x14ac:dyDescent="0.2">
      <c r="P551" s="12">
        <v>2005</v>
      </c>
      <c r="Q551" s="12" t="s">
        <v>111</v>
      </c>
    </row>
    <row r="552" spans="16:17" ht="16" x14ac:dyDescent="0.2">
      <c r="P552" s="12">
        <v>2005</v>
      </c>
      <c r="Q552" s="12" t="s">
        <v>407</v>
      </c>
    </row>
    <row r="553" spans="16:17" ht="16" x14ac:dyDescent="0.2">
      <c r="P553" s="12">
        <v>2005</v>
      </c>
      <c r="Q553" s="12" t="s">
        <v>142</v>
      </c>
    </row>
    <row r="554" spans="16:17" ht="16" x14ac:dyDescent="0.2">
      <c r="P554" s="12">
        <v>2005</v>
      </c>
      <c r="Q554" s="12" t="s">
        <v>97</v>
      </c>
    </row>
    <row r="555" spans="16:17" ht="16" x14ac:dyDescent="0.2">
      <c r="P555" s="12">
        <v>2005</v>
      </c>
      <c r="Q555" s="12" t="s">
        <v>111</v>
      </c>
    </row>
    <row r="556" spans="16:17" ht="16" x14ac:dyDescent="0.2">
      <c r="P556" s="12">
        <v>2005</v>
      </c>
      <c r="Q556" s="12" t="s">
        <v>97</v>
      </c>
    </row>
    <row r="557" spans="16:17" ht="16" x14ac:dyDescent="0.2">
      <c r="P557" s="12">
        <v>2005</v>
      </c>
      <c r="Q557" s="12" t="s">
        <v>35</v>
      </c>
    </row>
    <row r="558" spans="16:17" ht="16" x14ac:dyDescent="0.2">
      <c r="P558" s="12">
        <v>2005</v>
      </c>
      <c r="Q558" s="12" t="s">
        <v>35</v>
      </c>
    </row>
    <row r="559" spans="16:17" ht="16" x14ac:dyDescent="0.2">
      <c r="P559" s="12">
        <v>2005</v>
      </c>
      <c r="Q559" s="12" t="s">
        <v>44</v>
      </c>
    </row>
    <row r="560" spans="16:17" ht="16" x14ac:dyDescent="0.2">
      <c r="P560" s="12">
        <v>2005</v>
      </c>
      <c r="Q560" s="12" t="s">
        <v>104</v>
      </c>
    </row>
    <row r="561" spans="16:17" ht="16" x14ac:dyDescent="0.2">
      <c r="P561" s="12">
        <v>2005</v>
      </c>
      <c r="Q561" s="12" t="s">
        <v>150</v>
      </c>
    </row>
    <row r="562" spans="16:17" ht="16" x14ac:dyDescent="0.2">
      <c r="P562" s="12">
        <v>2005</v>
      </c>
      <c r="Q562" s="12" t="s">
        <v>35</v>
      </c>
    </row>
    <row r="563" spans="16:17" ht="16" x14ac:dyDescent="0.2">
      <c r="P563" s="12">
        <v>2005</v>
      </c>
      <c r="Q563" s="12" t="s">
        <v>44</v>
      </c>
    </row>
    <row r="564" spans="16:17" ht="16" x14ac:dyDescent="0.2">
      <c r="P564" s="12">
        <v>2005</v>
      </c>
      <c r="Q564" s="12" t="s">
        <v>118</v>
      </c>
    </row>
    <row r="565" spans="16:17" ht="16" x14ac:dyDescent="0.2">
      <c r="P565" s="12">
        <v>2005</v>
      </c>
      <c r="Q565" s="12" t="s">
        <v>104</v>
      </c>
    </row>
    <row r="566" spans="16:17" ht="16" x14ac:dyDescent="0.2">
      <c r="P566" s="12">
        <v>2005</v>
      </c>
      <c r="Q566" s="12" t="s">
        <v>49</v>
      </c>
    </row>
    <row r="567" spans="16:17" ht="16" x14ac:dyDescent="0.2">
      <c r="P567" s="12">
        <v>2005</v>
      </c>
      <c r="Q567" s="12" t="s">
        <v>407</v>
      </c>
    </row>
    <row r="568" spans="16:17" ht="16" x14ac:dyDescent="0.2">
      <c r="P568" s="12">
        <v>2005</v>
      </c>
      <c r="Q568" s="12" t="s">
        <v>35</v>
      </c>
    </row>
    <row r="569" spans="16:17" ht="16" x14ac:dyDescent="0.2">
      <c r="P569" s="12">
        <v>2005</v>
      </c>
      <c r="Q569" s="12" t="s">
        <v>150</v>
      </c>
    </row>
    <row r="570" spans="16:17" ht="16" x14ac:dyDescent="0.2">
      <c r="P570" s="12">
        <v>2005</v>
      </c>
      <c r="Q570" s="12" t="s">
        <v>35</v>
      </c>
    </row>
    <row r="571" spans="16:17" ht="16" x14ac:dyDescent="0.2">
      <c r="P571" s="12">
        <v>2005</v>
      </c>
      <c r="Q571" s="12" t="s">
        <v>236</v>
      </c>
    </row>
    <row r="572" spans="16:17" ht="16" x14ac:dyDescent="0.2">
      <c r="P572" s="12">
        <v>2005</v>
      </c>
      <c r="Q572" s="12" t="s">
        <v>111</v>
      </c>
    </row>
    <row r="573" spans="16:17" ht="16" x14ac:dyDescent="0.2">
      <c r="P573" s="12">
        <v>2005</v>
      </c>
      <c r="Q573" s="12" t="s">
        <v>111</v>
      </c>
    </row>
    <row r="574" spans="16:17" ht="16" x14ac:dyDescent="0.2">
      <c r="P574" s="12">
        <v>2005</v>
      </c>
      <c r="Q574" s="12" t="s">
        <v>104</v>
      </c>
    </row>
    <row r="575" spans="16:17" ht="16" x14ac:dyDescent="0.2">
      <c r="P575" s="12">
        <v>2005</v>
      </c>
      <c r="Q575" s="12" t="s">
        <v>111</v>
      </c>
    </row>
    <row r="576" spans="16:17" ht="16" x14ac:dyDescent="0.2">
      <c r="P576" s="12">
        <v>2006</v>
      </c>
      <c r="Q576" s="12" t="s">
        <v>35</v>
      </c>
    </row>
    <row r="577" spans="16:17" ht="16" x14ac:dyDescent="0.2">
      <c r="P577" s="12">
        <v>2006</v>
      </c>
      <c r="Q577" s="12" t="s">
        <v>685</v>
      </c>
    </row>
    <row r="578" spans="16:17" ht="16" x14ac:dyDescent="0.2">
      <c r="P578" s="12">
        <v>2006</v>
      </c>
      <c r="Q578" s="12" t="s">
        <v>111</v>
      </c>
    </row>
    <row r="579" spans="16:17" ht="16" x14ac:dyDescent="0.2">
      <c r="P579" s="12">
        <v>2006</v>
      </c>
      <c r="Q579" s="12" t="s">
        <v>49</v>
      </c>
    </row>
    <row r="580" spans="16:17" ht="16" x14ac:dyDescent="0.2">
      <c r="P580" s="12">
        <v>2006</v>
      </c>
      <c r="Q580" s="12" t="s">
        <v>44</v>
      </c>
    </row>
    <row r="581" spans="16:17" ht="16" x14ac:dyDescent="0.2">
      <c r="P581" s="12">
        <v>2006</v>
      </c>
      <c r="Q581" s="12" t="s">
        <v>685</v>
      </c>
    </row>
    <row r="582" spans="16:17" ht="16" x14ac:dyDescent="0.2">
      <c r="P582" s="12">
        <v>2006</v>
      </c>
      <c r="Q582" s="12" t="s">
        <v>142</v>
      </c>
    </row>
    <row r="583" spans="16:17" ht="16" x14ac:dyDescent="0.2">
      <c r="P583" s="12">
        <v>2006</v>
      </c>
      <c r="Q583" s="12" t="s">
        <v>97</v>
      </c>
    </row>
    <row r="584" spans="16:17" ht="16" x14ac:dyDescent="0.2">
      <c r="P584" s="12">
        <v>2006</v>
      </c>
      <c r="Q584" s="12" t="s">
        <v>35</v>
      </c>
    </row>
    <row r="585" spans="16:17" ht="16" x14ac:dyDescent="0.2">
      <c r="P585" s="12">
        <v>2006</v>
      </c>
      <c r="Q585" s="12" t="s">
        <v>35</v>
      </c>
    </row>
    <row r="586" spans="16:17" ht="16" x14ac:dyDescent="0.2">
      <c r="P586" s="12">
        <v>2006</v>
      </c>
      <c r="Q586" s="12" t="s">
        <v>49</v>
      </c>
    </row>
    <row r="587" spans="16:17" ht="16" x14ac:dyDescent="0.2">
      <c r="P587" s="12">
        <v>2006</v>
      </c>
      <c r="Q587" s="12" t="s">
        <v>35</v>
      </c>
    </row>
    <row r="588" spans="16:17" ht="16" x14ac:dyDescent="0.2">
      <c r="P588" s="12">
        <v>2006</v>
      </c>
      <c r="Q588" s="12" t="s">
        <v>35</v>
      </c>
    </row>
    <row r="589" spans="16:17" ht="16" x14ac:dyDescent="0.2">
      <c r="P589" s="12">
        <v>2006</v>
      </c>
      <c r="Q589" s="12" t="s">
        <v>44</v>
      </c>
    </row>
    <row r="590" spans="16:17" ht="16" x14ac:dyDescent="0.2">
      <c r="P590" s="12">
        <v>2006</v>
      </c>
      <c r="Q590" s="12" t="s">
        <v>44</v>
      </c>
    </row>
    <row r="591" spans="16:17" ht="16" x14ac:dyDescent="0.2">
      <c r="P591" s="12">
        <v>2006</v>
      </c>
      <c r="Q591" s="12" t="s">
        <v>35</v>
      </c>
    </row>
    <row r="592" spans="16:17" ht="16" x14ac:dyDescent="0.2">
      <c r="P592" s="12">
        <v>2006</v>
      </c>
      <c r="Q592" s="12" t="s">
        <v>44</v>
      </c>
    </row>
    <row r="593" spans="16:17" ht="16" x14ac:dyDescent="0.2">
      <c r="P593" s="12">
        <v>2006</v>
      </c>
      <c r="Q593" s="12" t="s">
        <v>142</v>
      </c>
    </row>
    <row r="594" spans="16:17" ht="16" x14ac:dyDescent="0.2">
      <c r="P594" s="12">
        <v>2006</v>
      </c>
      <c r="Q594" s="12" t="s">
        <v>49</v>
      </c>
    </row>
    <row r="595" spans="16:17" ht="16" x14ac:dyDescent="0.2">
      <c r="P595" s="12">
        <v>2006</v>
      </c>
      <c r="Q595" s="12" t="s">
        <v>150</v>
      </c>
    </row>
    <row r="596" spans="16:17" ht="16" x14ac:dyDescent="0.2">
      <c r="P596" s="12">
        <v>2006</v>
      </c>
      <c r="Q596" s="12" t="s">
        <v>35</v>
      </c>
    </row>
    <row r="597" spans="16:17" ht="16" x14ac:dyDescent="0.2">
      <c r="P597" s="12">
        <v>2006</v>
      </c>
      <c r="Q597" s="12" t="s">
        <v>236</v>
      </c>
    </row>
    <row r="598" spans="16:17" ht="16" x14ac:dyDescent="0.2">
      <c r="P598" s="12">
        <v>2006</v>
      </c>
      <c r="Q598" s="12" t="s">
        <v>142</v>
      </c>
    </row>
    <row r="599" spans="16:17" ht="16" x14ac:dyDescent="0.2">
      <c r="P599" s="12">
        <v>2006</v>
      </c>
      <c r="Q599" s="12" t="s">
        <v>35</v>
      </c>
    </row>
    <row r="600" spans="16:17" ht="16" x14ac:dyDescent="0.2">
      <c r="P600" s="12">
        <v>2006</v>
      </c>
      <c r="Q600" s="12" t="s">
        <v>97</v>
      </c>
    </row>
    <row r="601" spans="16:17" ht="16" x14ac:dyDescent="0.2">
      <c r="P601" s="12">
        <v>2006</v>
      </c>
      <c r="Q601" s="12" t="s">
        <v>142</v>
      </c>
    </row>
    <row r="602" spans="16:17" ht="16" x14ac:dyDescent="0.2">
      <c r="P602" s="12">
        <v>2006</v>
      </c>
      <c r="Q602" s="12" t="s">
        <v>44</v>
      </c>
    </row>
    <row r="603" spans="16:17" ht="16" x14ac:dyDescent="0.2">
      <c r="P603" s="12">
        <v>2006</v>
      </c>
      <c r="Q603" s="12" t="s">
        <v>150</v>
      </c>
    </row>
    <row r="604" spans="16:17" ht="16" x14ac:dyDescent="0.2">
      <c r="P604" s="12">
        <v>2006</v>
      </c>
      <c r="Q604" s="12" t="s">
        <v>35</v>
      </c>
    </row>
    <row r="605" spans="16:17" ht="16" x14ac:dyDescent="0.2">
      <c r="P605" s="12">
        <v>2006</v>
      </c>
      <c r="Q605" s="12" t="s">
        <v>150</v>
      </c>
    </row>
    <row r="606" spans="16:17" ht="16" x14ac:dyDescent="0.2">
      <c r="P606" s="12">
        <v>2006</v>
      </c>
      <c r="Q606" s="12" t="s">
        <v>142</v>
      </c>
    </row>
    <row r="607" spans="16:17" ht="16" x14ac:dyDescent="0.2">
      <c r="P607" s="12">
        <v>2006</v>
      </c>
      <c r="Q607" s="12" t="s">
        <v>118</v>
      </c>
    </row>
    <row r="608" spans="16:17" ht="16" x14ac:dyDescent="0.2">
      <c r="P608" s="12">
        <v>2006</v>
      </c>
      <c r="Q608" s="12" t="s">
        <v>44</v>
      </c>
    </row>
    <row r="609" spans="16:17" ht="16" x14ac:dyDescent="0.2">
      <c r="P609" s="12">
        <v>2006</v>
      </c>
      <c r="Q609" s="12" t="s">
        <v>35</v>
      </c>
    </row>
    <row r="610" spans="16:17" ht="16" x14ac:dyDescent="0.2">
      <c r="P610" s="12">
        <v>2006</v>
      </c>
      <c r="Q610" s="12" t="s">
        <v>150</v>
      </c>
    </row>
    <row r="611" spans="16:17" ht="16" x14ac:dyDescent="0.2">
      <c r="P611" s="12">
        <v>2006</v>
      </c>
      <c r="Q611" s="12" t="s">
        <v>111</v>
      </c>
    </row>
    <row r="612" spans="16:17" ht="16" x14ac:dyDescent="0.2">
      <c r="P612" s="12">
        <v>2006</v>
      </c>
      <c r="Q612" s="12" t="s">
        <v>35</v>
      </c>
    </row>
    <row r="613" spans="16:17" ht="16" x14ac:dyDescent="0.2">
      <c r="P613" s="12">
        <v>2006</v>
      </c>
      <c r="Q613" s="12" t="s">
        <v>111</v>
      </c>
    </row>
    <row r="614" spans="16:17" ht="16" x14ac:dyDescent="0.2">
      <c r="P614" s="12">
        <v>2006</v>
      </c>
      <c r="Q614" s="12" t="s">
        <v>35</v>
      </c>
    </row>
    <row r="615" spans="16:17" ht="16" x14ac:dyDescent="0.2">
      <c r="P615" s="12">
        <v>2006</v>
      </c>
      <c r="Q615" s="12" t="s">
        <v>118</v>
      </c>
    </row>
    <row r="616" spans="16:17" ht="16" x14ac:dyDescent="0.2">
      <c r="P616" s="12">
        <v>2006</v>
      </c>
      <c r="Q616" s="12" t="s">
        <v>150</v>
      </c>
    </row>
    <row r="617" spans="16:17" ht="16" x14ac:dyDescent="0.2">
      <c r="P617" s="12">
        <v>2006</v>
      </c>
      <c r="Q617" s="12" t="s">
        <v>142</v>
      </c>
    </row>
    <row r="618" spans="16:17" ht="16" x14ac:dyDescent="0.2">
      <c r="P618" s="12">
        <v>2006</v>
      </c>
      <c r="Q618" s="12" t="s">
        <v>118</v>
      </c>
    </row>
    <row r="619" spans="16:17" ht="16" x14ac:dyDescent="0.2">
      <c r="P619" s="12">
        <v>2006</v>
      </c>
      <c r="Q619" s="12" t="s">
        <v>35</v>
      </c>
    </row>
    <row r="620" spans="16:17" ht="16" x14ac:dyDescent="0.2">
      <c r="P620" s="12">
        <v>2006</v>
      </c>
      <c r="Q620" s="12" t="s">
        <v>104</v>
      </c>
    </row>
    <row r="621" spans="16:17" ht="16" x14ac:dyDescent="0.2">
      <c r="P621" s="12">
        <v>2006</v>
      </c>
      <c r="Q621" s="12" t="s">
        <v>111</v>
      </c>
    </row>
    <row r="622" spans="16:17" ht="16" x14ac:dyDescent="0.2">
      <c r="P622" s="12">
        <v>2006</v>
      </c>
      <c r="Q622" s="12" t="s">
        <v>150</v>
      </c>
    </row>
    <row r="623" spans="16:17" ht="16" x14ac:dyDescent="0.2">
      <c r="P623" s="12">
        <v>2006</v>
      </c>
      <c r="Q623" s="12" t="s">
        <v>35</v>
      </c>
    </row>
    <row r="624" spans="16:17" ht="16" x14ac:dyDescent="0.2">
      <c r="P624" s="12">
        <v>2006</v>
      </c>
      <c r="Q624" s="12" t="s">
        <v>111</v>
      </c>
    </row>
    <row r="625" spans="16:17" ht="16" x14ac:dyDescent="0.2">
      <c r="P625" s="12">
        <v>2006</v>
      </c>
      <c r="Q625" s="12" t="s">
        <v>118</v>
      </c>
    </row>
    <row r="626" spans="16:17" ht="16" x14ac:dyDescent="0.2">
      <c r="P626" s="12">
        <v>2006</v>
      </c>
      <c r="Q626" s="12" t="s">
        <v>44</v>
      </c>
    </row>
    <row r="627" spans="16:17" ht="16" x14ac:dyDescent="0.2">
      <c r="P627" s="12">
        <v>2006</v>
      </c>
      <c r="Q627" s="12" t="s">
        <v>150</v>
      </c>
    </row>
    <row r="628" spans="16:17" ht="16" x14ac:dyDescent="0.2">
      <c r="P628" s="12">
        <v>2006</v>
      </c>
      <c r="Q628" s="12" t="s">
        <v>111</v>
      </c>
    </row>
    <row r="629" spans="16:17" ht="16" x14ac:dyDescent="0.2">
      <c r="P629" s="12">
        <v>2006</v>
      </c>
      <c r="Q629" s="12" t="s">
        <v>97</v>
      </c>
    </row>
    <row r="630" spans="16:17" ht="16" x14ac:dyDescent="0.2">
      <c r="P630" s="12">
        <v>2006</v>
      </c>
      <c r="Q630" s="12" t="s">
        <v>35</v>
      </c>
    </row>
    <row r="631" spans="16:17" ht="16" x14ac:dyDescent="0.2">
      <c r="P631" s="12">
        <v>2006</v>
      </c>
      <c r="Q631" s="12" t="s">
        <v>111</v>
      </c>
    </row>
    <row r="632" spans="16:17" ht="16" x14ac:dyDescent="0.2">
      <c r="P632" s="12">
        <v>2006</v>
      </c>
      <c r="Q632" s="12" t="s">
        <v>35</v>
      </c>
    </row>
    <row r="633" spans="16:17" ht="16" x14ac:dyDescent="0.2">
      <c r="P633" s="12">
        <v>2006</v>
      </c>
      <c r="Q633" s="12" t="s">
        <v>111</v>
      </c>
    </row>
    <row r="634" spans="16:17" ht="16" x14ac:dyDescent="0.2">
      <c r="P634" s="12">
        <v>2006</v>
      </c>
      <c r="Q634" s="12" t="s">
        <v>35</v>
      </c>
    </row>
    <row r="635" spans="16:17" ht="16" x14ac:dyDescent="0.2">
      <c r="P635" s="12">
        <v>2006</v>
      </c>
      <c r="Q635" s="12" t="s">
        <v>44</v>
      </c>
    </row>
    <row r="636" spans="16:17" ht="16" x14ac:dyDescent="0.2">
      <c r="P636" s="12">
        <v>2006</v>
      </c>
      <c r="Q636" s="12" t="s">
        <v>35</v>
      </c>
    </row>
    <row r="637" spans="16:17" ht="16" x14ac:dyDescent="0.2">
      <c r="P637" s="12">
        <v>2006</v>
      </c>
      <c r="Q637" s="12" t="s">
        <v>142</v>
      </c>
    </row>
    <row r="638" spans="16:17" ht="16" x14ac:dyDescent="0.2">
      <c r="P638" s="12">
        <v>2006</v>
      </c>
      <c r="Q638" s="12" t="s">
        <v>111</v>
      </c>
    </row>
    <row r="639" spans="16:17" ht="16" x14ac:dyDescent="0.2">
      <c r="P639" s="12">
        <v>2006</v>
      </c>
      <c r="Q639" s="12" t="s">
        <v>118</v>
      </c>
    </row>
    <row r="640" spans="16:17" ht="16" x14ac:dyDescent="0.2">
      <c r="P640" s="12">
        <v>2006</v>
      </c>
      <c r="Q640" s="12" t="s">
        <v>685</v>
      </c>
    </row>
    <row r="641" spans="16:17" ht="16" x14ac:dyDescent="0.2">
      <c r="P641" s="12">
        <v>2006</v>
      </c>
      <c r="Q641" s="12" t="s">
        <v>118</v>
      </c>
    </row>
    <row r="642" spans="16:17" ht="16" x14ac:dyDescent="0.2">
      <c r="P642" s="12">
        <v>2006</v>
      </c>
      <c r="Q642" s="12" t="s">
        <v>111</v>
      </c>
    </row>
    <row r="643" spans="16:17" ht="16" x14ac:dyDescent="0.2">
      <c r="P643" s="12">
        <v>2006</v>
      </c>
      <c r="Q643" s="12" t="s">
        <v>142</v>
      </c>
    </row>
    <row r="644" spans="16:17" ht="16" x14ac:dyDescent="0.2">
      <c r="P644" s="12">
        <v>2006</v>
      </c>
      <c r="Q644" s="12" t="s">
        <v>111</v>
      </c>
    </row>
    <row r="645" spans="16:17" ht="16" x14ac:dyDescent="0.2">
      <c r="P645" s="12">
        <v>2006</v>
      </c>
      <c r="Q645" s="12" t="s">
        <v>44</v>
      </c>
    </row>
    <row r="646" spans="16:17" ht="16" x14ac:dyDescent="0.2">
      <c r="P646" s="12">
        <v>2007</v>
      </c>
      <c r="Q646" s="12" t="s">
        <v>104</v>
      </c>
    </row>
    <row r="647" spans="16:17" ht="16" x14ac:dyDescent="0.2">
      <c r="P647" s="12">
        <v>2007</v>
      </c>
      <c r="Q647" s="12" t="s">
        <v>236</v>
      </c>
    </row>
    <row r="648" spans="16:17" ht="16" x14ac:dyDescent="0.2">
      <c r="P648" s="12">
        <v>2007</v>
      </c>
      <c r="Q648" s="12" t="s">
        <v>142</v>
      </c>
    </row>
    <row r="649" spans="16:17" ht="16" x14ac:dyDescent="0.2">
      <c r="P649" s="12">
        <v>2007</v>
      </c>
      <c r="Q649" s="12" t="s">
        <v>44</v>
      </c>
    </row>
    <row r="650" spans="16:17" ht="16" x14ac:dyDescent="0.2">
      <c r="P650" s="12">
        <v>2007</v>
      </c>
      <c r="Q650" s="12" t="s">
        <v>407</v>
      </c>
    </row>
    <row r="651" spans="16:17" ht="16" x14ac:dyDescent="0.2">
      <c r="P651" s="12">
        <v>2007</v>
      </c>
      <c r="Q651" s="12" t="s">
        <v>35</v>
      </c>
    </row>
    <row r="652" spans="16:17" ht="16" x14ac:dyDescent="0.2">
      <c r="P652" s="12">
        <v>2007</v>
      </c>
      <c r="Q652" s="12" t="s">
        <v>111</v>
      </c>
    </row>
    <row r="653" spans="16:17" ht="16" x14ac:dyDescent="0.2">
      <c r="P653" s="12">
        <v>2007</v>
      </c>
      <c r="Q653" s="12" t="s">
        <v>407</v>
      </c>
    </row>
    <row r="654" spans="16:17" ht="16" x14ac:dyDescent="0.2">
      <c r="P654" s="12">
        <v>2007</v>
      </c>
      <c r="Q654" s="12" t="s">
        <v>118</v>
      </c>
    </row>
    <row r="655" spans="16:17" ht="16" x14ac:dyDescent="0.2">
      <c r="P655" s="12">
        <v>2007</v>
      </c>
      <c r="Q655" s="12" t="s">
        <v>111</v>
      </c>
    </row>
    <row r="656" spans="16:17" ht="16" x14ac:dyDescent="0.2">
      <c r="P656" s="12">
        <v>2007</v>
      </c>
      <c r="Q656" s="12" t="s">
        <v>150</v>
      </c>
    </row>
    <row r="657" spans="16:17" ht="16" x14ac:dyDescent="0.2">
      <c r="P657" s="12">
        <v>2007</v>
      </c>
      <c r="Q657" s="12" t="s">
        <v>150</v>
      </c>
    </row>
    <row r="658" spans="16:17" ht="16" x14ac:dyDescent="0.2">
      <c r="P658" s="12">
        <v>2007</v>
      </c>
      <c r="Q658" s="12" t="s">
        <v>118</v>
      </c>
    </row>
    <row r="659" spans="16:17" ht="16" x14ac:dyDescent="0.2">
      <c r="P659" s="12">
        <v>2007</v>
      </c>
      <c r="Q659" s="12" t="s">
        <v>44</v>
      </c>
    </row>
    <row r="660" spans="16:17" ht="16" x14ac:dyDescent="0.2">
      <c r="P660" s="12">
        <v>2007</v>
      </c>
      <c r="Q660" s="12" t="s">
        <v>111</v>
      </c>
    </row>
    <row r="661" spans="16:17" ht="16" x14ac:dyDescent="0.2">
      <c r="P661" s="12">
        <v>2007</v>
      </c>
      <c r="Q661" s="12" t="s">
        <v>49</v>
      </c>
    </row>
    <row r="662" spans="16:17" ht="16" x14ac:dyDescent="0.2">
      <c r="P662" s="12">
        <v>2007</v>
      </c>
      <c r="Q662" s="12" t="s">
        <v>685</v>
      </c>
    </row>
    <row r="663" spans="16:17" ht="16" x14ac:dyDescent="0.2">
      <c r="P663" s="12">
        <v>2007</v>
      </c>
      <c r="Q663" s="12" t="s">
        <v>118</v>
      </c>
    </row>
    <row r="664" spans="16:17" ht="16" x14ac:dyDescent="0.2">
      <c r="P664" s="12">
        <v>2007</v>
      </c>
      <c r="Q664" s="12" t="s">
        <v>35</v>
      </c>
    </row>
    <row r="665" spans="16:17" ht="16" x14ac:dyDescent="0.2">
      <c r="P665" s="12">
        <v>2007</v>
      </c>
      <c r="Q665" s="12" t="s">
        <v>111</v>
      </c>
    </row>
    <row r="666" spans="16:17" ht="16" x14ac:dyDescent="0.2">
      <c r="P666" s="12">
        <v>2007</v>
      </c>
      <c r="Q666" s="12" t="s">
        <v>104</v>
      </c>
    </row>
    <row r="667" spans="16:17" ht="16" x14ac:dyDescent="0.2">
      <c r="P667" s="12">
        <v>2007</v>
      </c>
      <c r="Q667" s="12" t="s">
        <v>104</v>
      </c>
    </row>
    <row r="668" spans="16:17" ht="16" x14ac:dyDescent="0.2">
      <c r="P668" s="12">
        <v>2007</v>
      </c>
      <c r="Q668" s="12" t="s">
        <v>44</v>
      </c>
    </row>
    <row r="669" spans="16:17" ht="16" x14ac:dyDescent="0.2">
      <c r="P669" s="12">
        <v>2007</v>
      </c>
      <c r="Q669" s="12" t="s">
        <v>118</v>
      </c>
    </row>
    <row r="670" spans="16:17" ht="16" x14ac:dyDescent="0.2">
      <c r="P670" s="12">
        <v>2007</v>
      </c>
      <c r="Q670" s="12" t="s">
        <v>150</v>
      </c>
    </row>
    <row r="671" spans="16:17" ht="16" x14ac:dyDescent="0.2">
      <c r="P671" s="12">
        <v>2007</v>
      </c>
      <c r="Q671" s="12" t="s">
        <v>142</v>
      </c>
    </row>
    <row r="672" spans="16:17" ht="16" x14ac:dyDescent="0.2">
      <c r="P672" s="12">
        <v>2007</v>
      </c>
      <c r="Q672" s="12" t="s">
        <v>236</v>
      </c>
    </row>
    <row r="673" spans="16:17" ht="16" x14ac:dyDescent="0.2">
      <c r="P673" s="12">
        <v>2007</v>
      </c>
      <c r="Q673" s="12" t="s">
        <v>44</v>
      </c>
    </row>
    <row r="674" spans="16:17" ht="16" x14ac:dyDescent="0.2">
      <c r="P674" s="12">
        <v>2007</v>
      </c>
      <c r="Q674" s="12" t="s">
        <v>150</v>
      </c>
    </row>
    <row r="675" spans="16:17" ht="16" x14ac:dyDescent="0.2">
      <c r="P675" s="12">
        <v>2007</v>
      </c>
      <c r="Q675" s="12" t="s">
        <v>236</v>
      </c>
    </row>
    <row r="676" spans="16:17" ht="16" x14ac:dyDescent="0.2">
      <c r="P676" s="12">
        <v>2007</v>
      </c>
      <c r="Q676" s="12" t="s">
        <v>142</v>
      </c>
    </row>
    <row r="677" spans="16:17" ht="16" x14ac:dyDescent="0.2">
      <c r="P677" s="12">
        <v>2007</v>
      </c>
      <c r="Q677" s="12" t="s">
        <v>35</v>
      </c>
    </row>
    <row r="678" spans="16:17" ht="16" x14ac:dyDescent="0.2">
      <c r="P678" s="12">
        <v>2007</v>
      </c>
      <c r="Q678" s="12" t="s">
        <v>35</v>
      </c>
    </row>
    <row r="679" spans="16:17" ht="16" x14ac:dyDescent="0.2">
      <c r="P679" s="12">
        <v>2007</v>
      </c>
      <c r="Q679" s="12" t="s">
        <v>35</v>
      </c>
    </row>
    <row r="680" spans="16:17" ht="16" x14ac:dyDescent="0.2">
      <c r="P680" s="12">
        <v>2007</v>
      </c>
      <c r="Q680" s="12" t="s">
        <v>49</v>
      </c>
    </row>
    <row r="681" spans="16:17" ht="16" x14ac:dyDescent="0.2">
      <c r="P681" s="12">
        <v>2007</v>
      </c>
      <c r="Q681" s="12" t="s">
        <v>118</v>
      </c>
    </row>
    <row r="682" spans="16:17" ht="16" x14ac:dyDescent="0.2">
      <c r="P682" s="12">
        <v>2007</v>
      </c>
      <c r="Q682" s="12" t="s">
        <v>142</v>
      </c>
    </row>
    <row r="683" spans="16:17" ht="16" x14ac:dyDescent="0.2">
      <c r="P683" s="12">
        <v>2007</v>
      </c>
      <c r="Q683" s="12" t="s">
        <v>104</v>
      </c>
    </row>
    <row r="684" spans="16:17" ht="16" x14ac:dyDescent="0.2">
      <c r="P684" s="12">
        <v>2007</v>
      </c>
      <c r="Q684" s="12" t="s">
        <v>44</v>
      </c>
    </row>
    <row r="685" spans="16:17" ht="16" x14ac:dyDescent="0.2">
      <c r="P685" s="12">
        <v>2007</v>
      </c>
      <c r="Q685" s="12" t="s">
        <v>118</v>
      </c>
    </row>
    <row r="686" spans="16:17" ht="16" x14ac:dyDescent="0.2">
      <c r="P686" s="12">
        <v>2007</v>
      </c>
      <c r="Q686" s="12" t="s">
        <v>35</v>
      </c>
    </row>
    <row r="687" spans="16:17" ht="16" x14ac:dyDescent="0.2">
      <c r="P687" s="12">
        <v>2007</v>
      </c>
      <c r="Q687" s="12" t="s">
        <v>111</v>
      </c>
    </row>
    <row r="688" spans="16:17" ht="16" x14ac:dyDescent="0.2">
      <c r="P688" s="12">
        <v>2007</v>
      </c>
      <c r="Q688" s="12" t="s">
        <v>111</v>
      </c>
    </row>
    <row r="689" spans="16:17" ht="16" x14ac:dyDescent="0.2">
      <c r="P689" s="12">
        <v>2007</v>
      </c>
      <c r="Q689" s="12" t="s">
        <v>104</v>
      </c>
    </row>
    <row r="690" spans="16:17" ht="16" x14ac:dyDescent="0.2">
      <c r="P690" s="12">
        <v>2007</v>
      </c>
      <c r="Q690" s="12" t="s">
        <v>118</v>
      </c>
    </row>
    <row r="691" spans="16:17" ht="16" x14ac:dyDescent="0.2">
      <c r="P691" s="12">
        <v>2007</v>
      </c>
      <c r="Q691" s="12" t="s">
        <v>44</v>
      </c>
    </row>
    <row r="692" spans="16:17" ht="16" x14ac:dyDescent="0.2">
      <c r="P692" s="12">
        <v>2007</v>
      </c>
      <c r="Q692" s="12" t="s">
        <v>150</v>
      </c>
    </row>
    <row r="693" spans="16:17" ht="16" x14ac:dyDescent="0.2">
      <c r="P693" s="12">
        <v>2007</v>
      </c>
      <c r="Q693" s="12" t="s">
        <v>44</v>
      </c>
    </row>
    <row r="694" spans="16:17" ht="16" x14ac:dyDescent="0.2">
      <c r="P694" s="12">
        <v>2007</v>
      </c>
      <c r="Q694" s="12" t="s">
        <v>150</v>
      </c>
    </row>
    <row r="695" spans="16:17" ht="16" x14ac:dyDescent="0.2">
      <c r="P695" s="12">
        <v>2007</v>
      </c>
      <c r="Q695" s="12" t="s">
        <v>142</v>
      </c>
    </row>
    <row r="696" spans="16:17" ht="16" x14ac:dyDescent="0.2">
      <c r="P696" s="12">
        <v>2007</v>
      </c>
      <c r="Q696" s="12" t="s">
        <v>111</v>
      </c>
    </row>
    <row r="697" spans="16:17" ht="16" x14ac:dyDescent="0.2">
      <c r="P697" s="12">
        <v>2007</v>
      </c>
      <c r="Q697" s="12" t="s">
        <v>35</v>
      </c>
    </row>
    <row r="698" spans="16:17" ht="16" x14ac:dyDescent="0.2">
      <c r="P698" s="12">
        <v>2007</v>
      </c>
      <c r="Q698" s="12" t="s">
        <v>104</v>
      </c>
    </row>
    <row r="699" spans="16:17" ht="16" x14ac:dyDescent="0.2">
      <c r="P699" s="12">
        <v>2007</v>
      </c>
      <c r="Q699" s="12" t="s">
        <v>35</v>
      </c>
    </row>
    <row r="700" spans="16:17" ht="16" x14ac:dyDescent="0.2">
      <c r="P700" s="12">
        <v>2007</v>
      </c>
      <c r="Q700" s="12" t="s">
        <v>111</v>
      </c>
    </row>
    <row r="701" spans="16:17" ht="16" x14ac:dyDescent="0.2">
      <c r="P701" s="12">
        <v>2007</v>
      </c>
      <c r="Q701" s="12" t="s">
        <v>35</v>
      </c>
    </row>
    <row r="702" spans="16:17" ht="16" x14ac:dyDescent="0.2">
      <c r="P702" s="12">
        <v>2007</v>
      </c>
      <c r="Q702" s="12" t="s">
        <v>35</v>
      </c>
    </row>
    <row r="703" spans="16:17" ht="16" x14ac:dyDescent="0.2">
      <c r="P703" s="12">
        <v>2007</v>
      </c>
      <c r="Q703" s="12" t="s">
        <v>104</v>
      </c>
    </row>
    <row r="704" spans="16:17" ht="16" x14ac:dyDescent="0.2">
      <c r="P704" s="12">
        <v>2007</v>
      </c>
      <c r="Q704" s="12" t="s">
        <v>111</v>
      </c>
    </row>
    <row r="705" spans="16:17" ht="16" x14ac:dyDescent="0.2">
      <c r="P705" s="12">
        <v>2007</v>
      </c>
      <c r="Q705" s="12" t="s">
        <v>44</v>
      </c>
    </row>
    <row r="706" spans="16:17" ht="16" x14ac:dyDescent="0.2">
      <c r="P706" s="12">
        <v>2007</v>
      </c>
      <c r="Q706" s="12" t="s">
        <v>35</v>
      </c>
    </row>
    <row r="707" spans="16:17" ht="16" x14ac:dyDescent="0.2">
      <c r="P707" s="12">
        <v>2007</v>
      </c>
      <c r="Q707" s="12" t="s">
        <v>150</v>
      </c>
    </row>
    <row r="708" spans="16:17" ht="16" x14ac:dyDescent="0.2">
      <c r="P708" s="12">
        <v>2007</v>
      </c>
      <c r="Q708" s="12" t="s">
        <v>111</v>
      </c>
    </row>
    <row r="709" spans="16:17" ht="16" x14ac:dyDescent="0.2">
      <c r="P709" s="12">
        <v>2007</v>
      </c>
      <c r="Q709" s="12" t="s">
        <v>685</v>
      </c>
    </row>
    <row r="710" spans="16:17" ht="16" x14ac:dyDescent="0.2">
      <c r="P710" s="12">
        <v>2007</v>
      </c>
      <c r="Q710" s="12" t="s">
        <v>35</v>
      </c>
    </row>
    <row r="711" spans="16:17" ht="16" x14ac:dyDescent="0.2">
      <c r="P711" s="12">
        <v>2007</v>
      </c>
      <c r="Q711" s="12" t="s">
        <v>150</v>
      </c>
    </row>
    <row r="712" spans="16:17" ht="16" x14ac:dyDescent="0.2">
      <c r="P712" s="12">
        <v>2007</v>
      </c>
      <c r="Q712" s="12" t="s">
        <v>111</v>
      </c>
    </row>
    <row r="713" spans="16:17" ht="16" x14ac:dyDescent="0.2">
      <c r="P713" s="12">
        <v>2007</v>
      </c>
      <c r="Q713" s="12" t="s">
        <v>118</v>
      </c>
    </row>
    <row r="714" spans="16:17" ht="16" x14ac:dyDescent="0.2">
      <c r="P714" s="12">
        <v>2007</v>
      </c>
      <c r="Q714" s="12" t="s">
        <v>407</v>
      </c>
    </row>
    <row r="715" spans="16:17" ht="16" x14ac:dyDescent="0.2">
      <c r="P715" s="12">
        <v>2007</v>
      </c>
      <c r="Q715" s="12" t="s">
        <v>97</v>
      </c>
    </row>
    <row r="716" spans="16:17" ht="16" x14ac:dyDescent="0.2">
      <c r="P716" s="12">
        <v>2008</v>
      </c>
      <c r="Q716" s="12" t="s">
        <v>111</v>
      </c>
    </row>
    <row r="717" spans="16:17" ht="16" x14ac:dyDescent="0.2">
      <c r="P717" s="12">
        <v>2008</v>
      </c>
      <c r="Q717" s="12" t="s">
        <v>111</v>
      </c>
    </row>
    <row r="718" spans="16:17" ht="16" x14ac:dyDescent="0.2">
      <c r="P718" s="12">
        <v>2008</v>
      </c>
      <c r="Q718" s="12" t="s">
        <v>142</v>
      </c>
    </row>
    <row r="719" spans="16:17" ht="16" x14ac:dyDescent="0.2">
      <c r="P719" s="12">
        <v>2008</v>
      </c>
      <c r="Q719" s="12" t="s">
        <v>44</v>
      </c>
    </row>
    <row r="720" spans="16:17" ht="16" x14ac:dyDescent="0.2">
      <c r="P720" s="12">
        <v>2008</v>
      </c>
      <c r="Q720" s="12" t="s">
        <v>97</v>
      </c>
    </row>
    <row r="721" spans="16:17" ht="16" x14ac:dyDescent="0.2">
      <c r="P721" s="12">
        <v>2008</v>
      </c>
      <c r="Q721" s="12" t="s">
        <v>236</v>
      </c>
    </row>
    <row r="722" spans="16:17" ht="16" x14ac:dyDescent="0.2">
      <c r="P722" s="12">
        <v>2008</v>
      </c>
      <c r="Q722" s="12" t="s">
        <v>150</v>
      </c>
    </row>
    <row r="723" spans="16:17" ht="16" x14ac:dyDescent="0.2">
      <c r="P723" s="12">
        <v>2008</v>
      </c>
      <c r="Q723" s="12" t="s">
        <v>407</v>
      </c>
    </row>
    <row r="724" spans="16:17" ht="16" x14ac:dyDescent="0.2">
      <c r="P724" s="12">
        <v>2008</v>
      </c>
      <c r="Q724" s="12" t="s">
        <v>407</v>
      </c>
    </row>
    <row r="725" spans="16:17" ht="16" x14ac:dyDescent="0.2">
      <c r="P725" s="12">
        <v>2008</v>
      </c>
      <c r="Q725" s="12" t="s">
        <v>111</v>
      </c>
    </row>
    <row r="726" spans="16:17" ht="16" x14ac:dyDescent="0.2">
      <c r="P726" s="12">
        <v>2008</v>
      </c>
      <c r="Q726" s="12" t="s">
        <v>49</v>
      </c>
    </row>
    <row r="727" spans="16:17" ht="16" x14ac:dyDescent="0.2">
      <c r="P727" s="12">
        <v>2008</v>
      </c>
      <c r="Q727" s="12" t="s">
        <v>236</v>
      </c>
    </row>
    <row r="728" spans="16:17" ht="16" x14ac:dyDescent="0.2">
      <c r="P728" s="12">
        <v>2008</v>
      </c>
      <c r="Q728" s="12" t="s">
        <v>35</v>
      </c>
    </row>
    <row r="729" spans="16:17" ht="16" x14ac:dyDescent="0.2">
      <c r="P729" s="12">
        <v>2008</v>
      </c>
      <c r="Q729" s="12" t="s">
        <v>49</v>
      </c>
    </row>
    <row r="730" spans="16:17" ht="16" x14ac:dyDescent="0.2">
      <c r="P730" s="12">
        <v>2008</v>
      </c>
      <c r="Q730" s="12" t="s">
        <v>685</v>
      </c>
    </row>
    <row r="731" spans="16:17" ht="16" x14ac:dyDescent="0.2">
      <c r="P731" s="12">
        <v>2008</v>
      </c>
      <c r="Q731" s="12" t="s">
        <v>685</v>
      </c>
    </row>
    <row r="732" spans="16:17" ht="16" x14ac:dyDescent="0.2">
      <c r="P732" s="12">
        <v>2008</v>
      </c>
      <c r="Q732" s="12" t="s">
        <v>150</v>
      </c>
    </row>
    <row r="733" spans="16:17" ht="16" x14ac:dyDescent="0.2">
      <c r="P733" s="12">
        <v>2008</v>
      </c>
      <c r="Q733" s="12" t="s">
        <v>118</v>
      </c>
    </row>
    <row r="734" spans="16:17" ht="16" x14ac:dyDescent="0.2">
      <c r="P734" s="12">
        <v>2008</v>
      </c>
      <c r="Q734" s="12" t="s">
        <v>97</v>
      </c>
    </row>
    <row r="735" spans="16:17" ht="16" x14ac:dyDescent="0.2">
      <c r="P735" s="12">
        <v>2008</v>
      </c>
      <c r="Q735" s="12" t="s">
        <v>118</v>
      </c>
    </row>
    <row r="736" spans="16:17" ht="16" x14ac:dyDescent="0.2">
      <c r="P736" s="12">
        <v>2008</v>
      </c>
      <c r="Q736" s="12" t="s">
        <v>111</v>
      </c>
    </row>
    <row r="737" spans="16:17" ht="16" x14ac:dyDescent="0.2">
      <c r="P737" s="12">
        <v>2008</v>
      </c>
      <c r="Q737" s="12" t="s">
        <v>35</v>
      </c>
    </row>
    <row r="738" spans="16:17" ht="16" x14ac:dyDescent="0.2">
      <c r="P738" s="12">
        <v>2008</v>
      </c>
      <c r="Q738" s="12" t="s">
        <v>97</v>
      </c>
    </row>
    <row r="739" spans="16:17" ht="16" x14ac:dyDescent="0.2">
      <c r="P739" s="12">
        <v>2008</v>
      </c>
      <c r="Q739" s="12" t="s">
        <v>150</v>
      </c>
    </row>
    <row r="740" spans="16:17" ht="16" x14ac:dyDescent="0.2">
      <c r="P740" s="12">
        <v>2008</v>
      </c>
      <c r="Q740" s="12" t="s">
        <v>35</v>
      </c>
    </row>
    <row r="741" spans="16:17" ht="16" x14ac:dyDescent="0.2">
      <c r="P741" s="12">
        <v>2008</v>
      </c>
      <c r="Q741" s="12" t="s">
        <v>111</v>
      </c>
    </row>
    <row r="742" spans="16:17" ht="16" x14ac:dyDescent="0.2">
      <c r="P742" s="12">
        <v>2008</v>
      </c>
      <c r="Q742" s="12" t="s">
        <v>97</v>
      </c>
    </row>
    <row r="743" spans="16:17" ht="16" x14ac:dyDescent="0.2">
      <c r="P743" s="12">
        <v>2008</v>
      </c>
      <c r="Q743" s="12" t="s">
        <v>111</v>
      </c>
    </row>
    <row r="744" spans="16:17" ht="16" x14ac:dyDescent="0.2">
      <c r="P744" s="12">
        <v>2008</v>
      </c>
      <c r="Q744" s="12" t="s">
        <v>44</v>
      </c>
    </row>
    <row r="745" spans="16:17" ht="16" x14ac:dyDescent="0.2">
      <c r="P745" s="12">
        <v>2008</v>
      </c>
      <c r="Q745" s="12" t="s">
        <v>35</v>
      </c>
    </row>
    <row r="746" spans="16:17" ht="16" x14ac:dyDescent="0.2">
      <c r="P746" s="12">
        <v>2008</v>
      </c>
      <c r="Q746" s="12" t="s">
        <v>118</v>
      </c>
    </row>
    <row r="747" spans="16:17" ht="16" x14ac:dyDescent="0.2">
      <c r="P747" s="12">
        <v>2008</v>
      </c>
      <c r="Q747" s="12" t="s">
        <v>118</v>
      </c>
    </row>
    <row r="748" spans="16:17" ht="16" x14ac:dyDescent="0.2">
      <c r="P748" s="12">
        <v>2008</v>
      </c>
      <c r="Q748" s="12" t="s">
        <v>97</v>
      </c>
    </row>
    <row r="749" spans="16:17" ht="16" x14ac:dyDescent="0.2">
      <c r="P749" s="12">
        <v>2008</v>
      </c>
      <c r="Q749" s="12" t="s">
        <v>104</v>
      </c>
    </row>
    <row r="750" spans="16:17" ht="16" x14ac:dyDescent="0.2">
      <c r="P750" s="12">
        <v>2008</v>
      </c>
      <c r="Q750" s="12" t="s">
        <v>97</v>
      </c>
    </row>
    <row r="751" spans="16:17" ht="16" x14ac:dyDescent="0.2">
      <c r="P751" s="12">
        <v>2008</v>
      </c>
      <c r="Q751" s="12" t="s">
        <v>236</v>
      </c>
    </row>
    <row r="752" spans="16:17" ht="16" x14ac:dyDescent="0.2">
      <c r="P752" s="12">
        <v>2008</v>
      </c>
      <c r="Q752" s="12" t="s">
        <v>111</v>
      </c>
    </row>
    <row r="753" spans="16:17" ht="16" x14ac:dyDescent="0.2">
      <c r="P753" s="12">
        <v>2009</v>
      </c>
      <c r="Q753" s="12" t="s">
        <v>685</v>
      </c>
    </row>
    <row r="754" spans="16:17" ht="16" x14ac:dyDescent="0.2">
      <c r="P754" s="12">
        <v>2009</v>
      </c>
      <c r="Q754" s="12" t="s">
        <v>118</v>
      </c>
    </row>
    <row r="755" spans="16:17" ht="16" x14ac:dyDescent="0.2">
      <c r="P755" s="12">
        <v>2009</v>
      </c>
      <c r="Q755" s="12" t="s">
        <v>35</v>
      </c>
    </row>
    <row r="756" spans="16:17" ht="16" x14ac:dyDescent="0.2">
      <c r="P756" s="12">
        <v>2009</v>
      </c>
      <c r="Q756" s="12" t="s">
        <v>118</v>
      </c>
    </row>
    <row r="757" spans="16:17" ht="16" x14ac:dyDescent="0.2">
      <c r="P757" s="12">
        <v>2009</v>
      </c>
      <c r="Q757" s="12" t="s">
        <v>118</v>
      </c>
    </row>
    <row r="758" spans="16:17" ht="16" x14ac:dyDescent="0.2">
      <c r="P758" s="12">
        <v>2009</v>
      </c>
      <c r="Q758" s="12" t="s">
        <v>35</v>
      </c>
    </row>
    <row r="759" spans="16:17" ht="16" x14ac:dyDescent="0.2">
      <c r="P759" s="12">
        <v>2009</v>
      </c>
      <c r="Q759" s="12" t="s">
        <v>97</v>
      </c>
    </row>
    <row r="760" spans="16:17" ht="16" x14ac:dyDescent="0.2">
      <c r="P760" s="12">
        <v>2009</v>
      </c>
      <c r="Q760" s="12" t="s">
        <v>111</v>
      </c>
    </row>
    <row r="761" spans="16:17" ht="16" x14ac:dyDescent="0.2">
      <c r="P761" s="12">
        <v>2009</v>
      </c>
      <c r="Q761" s="12" t="s">
        <v>104</v>
      </c>
    </row>
    <row r="762" spans="16:17" ht="16" x14ac:dyDescent="0.2">
      <c r="P762" s="12">
        <v>2009</v>
      </c>
      <c r="Q762" s="12" t="s">
        <v>150</v>
      </c>
    </row>
    <row r="763" spans="16:17" ht="16" x14ac:dyDescent="0.2">
      <c r="P763" s="12">
        <v>2009</v>
      </c>
      <c r="Q763" s="12" t="s">
        <v>111</v>
      </c>
    </row>
    <row r="764" spans="16:17" ht="16" x14ac:dyDescent="0.2">
      <c r="P764" s="12">
        <v>2009</v>
      </c>
      <c r="Q764" s="12" t="s">
        <v>104</v>
      </c>
    </row>
    <row r="765" spans="16:17" ht="16" x14ac:dyDescent="0.2">
      <c r="P765" s="12">
        <v>2009</v>
      </c>
      <c r="Q765" s="12" t="s">
        <v>118</v>
      </c>
    </row>
    <row r="766" spans="16:17" ht="16" x14ac:dyDescent="0.2">
      <c r="P766" s="12">
        <v>2009</v>
      </c>
      <c r="Q766" s="12" t="s">
        <v>150</v>
      </c>
    </row>
    <row r="767" spans="16:17" ht="16" x14ac:dyDescent="0.2">
      <c r="P767" s="12">
        <v>2009</v>
      </c>
      <c r="Q767" s="12" t="s">
        <v>685</v>
      </c>
    </row>
    <row r="768" spans="16:17" ht="16" x14ac:dyDescent="0.2">
      <c r="P768" s="12">
        <v>2009</v>
      </c>
      <c r="Q768" s="12" t="s">
        <v>44</v>
      </c>
    </row>
    <row r="769" spans="16:17" ht="16" x14ac:dyDescent="0.2">
      <c r="P769" s="12">
        <v>2009</v>
      </c>
      <c r="Q769" s="12" t="s">
        <v>44</v>
      </c>
    </row>
    <row r="770" spans="16:17" ht="16" x14ac:dyDescent="0.2">
      <c r="P770" s="12">
        <v>2009</v>
      </c>
      <c r="Q770" s="12" t="s">
        <v>142</v>
      </c>
    </row>
    <row r="771" spans="16:17" ht="16" x14ac:dyDescent="0.2">
      <c r="P771" s="12">
        <v>2009</v>
      </c>
      <c r="Q771" s="12" t="s">
        <v>685</v>
      </c>
    </row>
    <row r="772" spans="16:17" ht="16" x14ac:dyDescent="0.2">
      <c r="P772" s="12">
        <v>2009</v>
      </c>
      <c r="Q772" s="12" t="s">
        <v>118</v>
      </c>
    </row>
    <row r="773" spans="16:17" ht="16" x14ac:dyDescent="0.2">
      <c r="P773" s="12">
        <v>2009</v>
      </c>
      <c r="Q773" s="12" t="s">
        <v>111</v>
      </c>
    </row>
    <row r="774" spans="16:17" ht="16" x14ac:dyDescent="0.2">
      <c r="P774" s="12">
        <v>2009</v>
      </c>
      <c r="Q774" s="12" t="s">
        <v>44</v>
      </c>
    </row>
    <row r="775" spans="16:17" ht="16" x14ac:dyDescent="0.2">
      <c r="P775" s="12">
        <v>2009</v>
      </c>
      <c r="Q775" s="12" t="s">
        <v>104</v>
      </c>
    </row>
    <row r="776" spans="16:17" ht="16" x14ac:dyDescent="0.2">
      <c r="P776" s="12">
        <v>2009</v>
      </c>
      <c r="Q776" s="12" t="s">
        <v>111</v>
      </c>
    </row>
    <row r="777" spans="16:17" ht="16" x14ac:dyDescent="0.2">
      <c r="P777" s="12">
        <v>2009</v>
      </c>
      <c r="Q777" s="12" t="s">
        <v>142</v>
      </c>
    </row>
    <row r="778" spans="16:17" ht="16" x14ac:dyDescent="0.2">
      <c r="P778" s="12">
        <v>2009</v>
      </c>
      <c r="Q778" s="12" t="s">
        <v>104</v>
      </c>
    </row>
    <row r="779" spans="16:17" ht="16" x14ac:dyDescent="0.2">
      <c r="P779" s="12">
        <v>2009</v>
      </c>
      <c r="Q779" s="12" t="s">
        <v>118</v>
      </c>
    </row>
    <row r="780" spans="16:17" ht="16" x14ac:dyDescent="0.2">
      <c r="P780" s="12">
        <v>2009</v>
      </c>
      <c r="Q780" s="12" t="s">
        <v>104</v>
      </c>
    </row>
    <row r="781" spans="16:17" ht="16" x14ac:dyDescent="0.2">
      <c r="P781" s="12">
        <v>2009</v>
      </c>
      <c r="Q781" s="12" t="s">
        <v>97</v>
      </c>
    </row>
    <row r="782" spans="16:17" ht="16" x14ac:dyDescent="0.2">
      <c r="P782" s="12">
        <v>2009</v>
      </c>
      <c r="Q782" s="12" t="s">
        <v>111</v>
      </c>
    </row>
    <row r="783" spans="16:17" ht="16" x14ac:dyDescent="0.2">
      <c r="P783" s="12">
        <v>2009</v>
      </c>
      <c r="Q783" s="12" t="s">
        <v>407</v>
      </c>
    </row>
    <row r="784" spans="16:17" ht="16" x14ac:dyDescent="0.2">
      <c r="P784" s="12">
        <v>2009</v>
      </c>
      <c r="Q784" s="12" t="s">
        <v>236</v>
      </c>
    </row>
    <row r="785" spans="16:17" ht="16" x14ac:dyDescent="0.2">
      <c r="P785" s="12">
        <v>2009</v>
      </c>
      <c r="Q785" s="12" t="s">
        <v>97</v>
      </c>
    </row>
    <row r="786" spans="16:17" ht="16" x14ac:dyDescent="0.2">
      <c r="P786" s="12">
        <v>2010</v>
      </c>
      <c r="Q786" s="12" t="s">
        <v>111</v>
      </c>
    </row>
    <row r="787" spans="16:17" ht="16" x14ac:dyDescent="0.2">
      <c r="P787" s="12">
        <v>2010</v>
      </c>
      <c r="Q787" s="12" t="s">
        <v>44</v>
      </c>
    </row>
    <row r="788" spans="16:17" ht="16" x14ac:dyDescent="0.2">
      <c r="P788" s="12">
        <v>2010</v>
      </c>
      <c r="Q788" s="12" t="s">
        <v>111</v>
      </c>
    </row>
    <row r="789" spans="16:17" ht="16" x14ac:dyDescent="0.2">
      <c r="P789" s="12">
        <v>2010</v>
      </c>
      <c r="Q789" s="12" t="s">
        <v>35</v>
      </c>
    </row>
    <row r="790" spans="16:17" ht="16" x14ac:dyDescent="0.2">
      <c r="P790" s="12">
        <v>2010</v>
      </c>
      <c r="Q790" s="12" t="s">
        <v>407</v>
      </c>
    </row>
    <row r="791" spans="16:17" ht="16" x14ac:dyDescent="0.2">
      <c r="P791" s="12">
        <v>2010</v>
      </c>
      <c r="Q791" s="12" t="s">
        <v>150</v>
      </c>
    </row>
    <row r="792" spans="16:17" ht="16" x14ac:dyDescent="0.2">
      <c r="P792" s="12">
        <v>2010</v>
      </c>
      <c r="Q792" s="12" t="s">
        <v>44</v>
      </c>
    </row>
    <row r="793" spans="16:17" ht="16" x14ac:dyDescent="0.2">
      <c r="P793" s="12">
        <v>2010</v>
      </c>
      <c r="Q793" s="12" t="s">
        <v>44</v>
      </c>
    </row>
    <row r="794" spans="16:17" ht="16" x14ac:dyDescent="0.2">
      <c r="P794" s="12">
        <v>2010</v>
      </c>
      <c r="Q794" s="12" t="s">
        <v>35</v>
      </c>
    </row>
    <row r="795" spans="16:17" ht="16" x14ac:dyDescent="0.2">
      <c r="P795" s="12">
        <v>2010</v>
      </c>
      <c r="Q795" s="12" t="s">
        <v>104</v>
      </c>
    </row>
    <row r="796" spans="16:17" ht="16" x14ac:dyDescent="0.2">
      <c r="P796" s="12">
        <v>2010</v>
      </c>
      <c r="Q796" s="12" t="s">
        <v>111</v>
      </c>
    </row>
    <row r="797" spans="16:17" ht="16" x14ac:dyDescent="0.2">
      <c r="P797" s="12">
        <v>2010</v>
      </c>
      <c r="Q797" s="12" t="s">
        <v>35</v>
      </c>
    </row>
    <row r="798" spans="16:17" ht="16" x14ac:dyDescent="0.2">
      <c r="P798" s="12">
        <v>2010</v>
      </c>
      <c r="Q798" s="12" t="s">
        <v>118</v>
      </c>
    </row>
    <row r="799" spans="16:17" ht="16" x14ac:dyDescent="0.2">
      <c r="P799" s="12">
        <v>2010</v>
      </c>
      <c r="Q799" s="12" t="s">
        <v>118</v>
      </c>
    </row>
    <row r="800" spans="16:17" ht="16" x14ac:dyDescent="0.2">
      <c r="P800" s="12">
        <v>2010</v>
      </c>
      <c r="Q800" s="12" t="s">
        <v>35</v>
      </c>
    </row>
    <row r="801" spans="16:17" ht="16" x14ac:dyDescent="0.2">
      <c r="P801" s="12">
        <v>2010</v>
      </c>
      <c r="Q801" s="12" t="s">
        <v>104</v>
      </c>
    </row>
    <row r="802" spans="16:17" ht="16" x14ac:dyDescent="0.2">
      <c r="P802" s="12">
        <v>2010</v>
      </c>
      <c r="Q802" s="12" t="s">
        <v>35</v>
      </c>
    </row>
    <row r="803" spans="16:17" ht="16" x14ac:dyDescent="0.2">
      <c r="P803" s="12">
        <v>2010</v>
      </c>
      <c r="Q803" s="12" t="s">
        <v>44</v>
      </c>
    </row>
    <row r="804" spans="16:17" ht="16" x14ac:dyDescent="0.2">
      <c r="P804" s="12">
        <v>2010</v>
      </c>
      <c r="Q804" s="12" t="s">
        <v>49</v>
      </c>
    </row>
    <row r="805" spans="16:17" ht="16" x14ac:dyDescent="0.2">
      <c r="P805" s="12">
        <v>2010</v>
      </c>
      <c r="Q805" s="12" t="s">
        <v>111</v>
      </c>
    </row>
    <row r="806" spans="16:17" ht="16" x14ac:dyDescent="0.2">
      <c r="P806" s="12">
        <v>2010</v>
      </c>
      <c r="Q806" s="12" t="s">
        <v>118</v>
      </c>
    </row>
    <row r="807" spans="16:17" ht="16" x14ac:dyDescent="0.2">
      <c r="P807" s="12">
        <v>2010</v>
      </c>
      <c r="Q807" s="12" t="s">
        <v>97</v>
      </c>
    </row>
    <row r="808" spans="16:17" ht="16" x14ac:dyDescent="0.2">
      <c r="P808" s="12">
        <v>2010</v>
      </c>
      <c r="Q808" s="12" t="s">
        <v>44</v>
      </c>
    </row>
    <row r="809" spans="16:17" ht="16" x14ac:dyDescent="0.2">
      <c r="P809" s="12">
        <v>2010</v>
      </c>
      <c r="Q809" s="12" t="s">
        <v>118</v>
      </c>
    </row>
    <row r="810" spans="16:17" ht="16" x14ac:dyDescent="0.2">
      <c r="P810" s="12">
        <v>2010</v>
      </c>
      <c r="Q810" s="12" t="s">
        <v>97</v>
      </c>
    </row>
    <row r="811" spans="16:17" ht="16" x14ac:dyDescent="0.2">
      <c r="P811" s="12">
        <v>2010</v>
      </c>
      <c r="Q811" s="12" t="s">
        <v>118</v>
      </c>
    </row>
    <row r="812" spans="16:17" ht="16" x14ac:dyDescent="0.2">
      <c r="P812" s="12">
        <v>2010</v>
      </c>
      <c r="Q812" s="12" t="s">
        <v>104</v>
      </c>
    </row>
    <row r="813" spans="16:17" ht="16" x14ac:dyDescent="0.2">
      <c r="P813" s="12">
        <v>2010</v>
      </c>
      <c r="Q813" s="12" t="s">
        <v>142</v>
      </c>
    </row>
    <row r="814" spans="16:17" ht="16" x14ac:dyDescent="0.2">
      <c r="P814" s="12">
        <v>2010</v>
      </c>
      <c r="Q814" s="12" t="s">
        <v>111</v>
      </c>
    </row>
    <row r="815" spans="16:17" ht="16" x14ac:dyDescent="0.2">
      <c r="P815" s="12">
        <v>2010</v>
      </c>
      <c r="Q815" s="12" t="s">
        <v>111</v>
      </c>
    </row>
    <row r="816" spans="16:17" ht="16" x14ac:dyDescent="0.2">
      <c r="P816" s="12">
        <v>2010</v>
      </c>
      <c r="Q816" s="12" t="s">
        <v>35</v>
      </c>
    </row>
    <row r="817" spans="16:17" ht="16" x14ac:dyDescent="0.2">
      <c r="P817" s="12">
        <v>2010</v>
      </c>
      <c r="Q817" s="12" t="s">
        <v>142</v>
      </c>
    </row>
    <row r="818" spans="16:17" ht="16" x14ac:dyDescent="0.2">
      <c r="P818" s="12">
        <v>2010</v>
      </c>
      <c r="Q818" s="12" t="s">
        <v>44</v>
      </c>
    </row>
    <row r="819" spans="16:17" ht="16" x14ac:dyDescent="0.2">
      <c r="P819" s="12">
        <v>2010</v>
      </c>
      <c r="Q819" s="12" t="s">
        <v>142</v>
      </c>
    </row>
    <row r="820" spans="16:17" ht="16" x14ac:dyDescent="0.2">
      <c r="P820" s="12">
        <v>2010</v>
      </c>
      <c r="Q820" s="12" t="s">
        <v>35</v>
      </c>
    </row>
    <row r="821" spans="16:17" ht="16" x14ac:dyDescent="0.2">
      <c r="P821" s="12">
        <v>2010</v>
      </c>
      <c r="Q821" s="12" t="s">
        <v>104</v>
      </c>
    </row>
    <row r="822" spans="16:17" ht="16" x14ac:dyDescent="0.2">
      <c r="P822" s="12">
        <v>2010</v>
      </c>
      <c r="Q822" s="12" t="s">
        <v>104</v>
      </c>
    </row>
    <row r="823" spans="16:17" ht="16" x14ac:dyDescent="0.2">
      <c r="P823" s="12">
        <v>2010</v>
      </c>
      <c r="Q823" s="12" t="s">
        <v>142</v>
      </c>
    </row>
    <row r="824" spans="16:17" ht="16" x14ac:dyDescent="0.2">
      <c r="P824" s="12">
        <v>2010</v>
      </c>
      <c r="Q824" s="12" t="s">
        <v>35</v>
      </c>
    </row>
    <row r="825" spans="16:17" ht="16" x14ac:dyDescent="0.2">
      <c r="P825" s="12">
        <v>2010</v>
      </c>
      <c r="Q825" s="12" t="s">
        <v>49</v>
      </c>
    </row>
    <row r="826" spans="16:17" ht="16" x14ac:dyDescent="0.2">
      <c r="P826" s="12">
        <v>2010</v>
      </c>
      <c r="Q826" s="12" t="s">
        <v>142</v>
      </c>
    </row>
    <row r="827" spans="16:17" ht="16" x14ac:dyDescent="0.2">
      <c r="P827" s="12">
        <v>2010</v>
      </c>
      <c r="Q827" s="12" t="s">
        <v>118</v>
      </c>
    </row>
    <row r="828" spans="16:17" ht="16" x14ac:dyDescent="0.2">
      <c r="P828" s="12">
        <v>2010</v>
      </c>
      <c r="Q828" s="12" t="s">
        <v>104</v>
      </c>
    </row>
    <row r="829" spans="16:17" ht="16" x14ac:dyDescent="0.2">
      <c r="P829" s="12">
        <v>2010</v>
      </c>
      <c r="Q829" s="12" t="s">
        <v>35</v>
      </c>
    </row>
    <row r="830" spans="16:17" ht="16" x14ac:dyDescent="0.2">
      <c r="P830" s="12">
        <v>2010</v>
      </c>
      <c r="Q830" s="12" t="s">
        <v>97</v>
      </c>
    </row>
    <row r="831" spans="16:17" ht="16" x14ac:dyDescent="0.2">
      <c r="P831" s="12">
        <v>2010</v>
      </c>
      <c r="Q831" s="12" t="s">
        <v>35</v>
      </c>
    </row>
    <row r="832" spans="16:17" ht="16" x14ac:dyDescent="0.2">
      <c r="P832" s="12">
        <v>2010</v>
      </c>
      <c r="Q832" s="12" t="s">
        <v>104</v>
      </c>
    </row>
    <row r="833" spans="16:17" ht="16" x14ac:dyDescent="0.2">
      <c r="P833" s="12">
        <v>2010</v>
      </c>
      <c r="Q833" s="12" t="s">
        <v>104</v>
      </c>
    </row>
    <row r="834" spans="16:17" ht="16" x14ac:dyDescent="0.2">
      <c r="P834" s="12">
        <v>2010</v>
      </c>
      <c r="Q834" s="12" t="s">
        <v>150</v>
      </c>
    </row>
    <row r="835" spans="16:17" ht="16" x14ac:dyDescent="0.2">
      <c r="P835" s="12">
        <v>2010</v>
      </c>
      <c r="Q835" s="12" t="s">
        <v>111</v>
      </c>
    </row>
    <row r="836" spans="16:17" ht="16" x14ac:dyDescent="0.2">
      <c r="P836" s="12">
        <v>2010</v>
      </c>
      <c r="Q836" s="12" t="s">
        <v>44</v>
      </c>
    </row>
    <row r="837" spans="16:17" ht="16" x14ac:dyDescent="0.2">
      <c r="P837" s="12">
        <v>2010</v>
      </c>
      <c r="Q837" s="12" t="s">
        <v>150</v>
      </c>
    </row>
    <row r="838" spans="16:17" ht="16" x14ac:dyDescent="0.2">
      <c r="P838" s="12">
        <v>2010</v>
      </c>
      <c r="Q838" s="12" t="s">
        <v>118</v>
      </c>
    </row>
    <row r="839" spans="16:17" ht="16" x14ac:dyDescent="0.2">
      <c r="P839" s="12">
        <v>2010</v>
      </c>
      <c r="Q839" s="12" t="s">
        <v>111</v>
      </c>
    </row>
    <row r="840" spans="16:17" ht="16" x14ac:dyDescent="0.2">
      <c r="P840" s="12">
        <v>2010</v>
      </c>
      <c r="Q840" s="12" t="s">
        <v>111</v>
      </c>
    </row>
    <row r="841" spans="16:17" ht="16" x14ac:dyDescent="0.2">
      <c r="P841" s="12">
        <v>2010</v>
      </c>
      <c r="Q841" s="12" t="s">
        <v>111</v>
      </c>
    </row>
    <row r="842" spans="16:17" ht="16" x14ac:dyDescent="0.2">
      <c r="P842" s="12">
        <v>2010</v>
      </c>
      <c r="Q842" s="12" t="s">
        <v>97</v>
      </c>
    </row>
    <row r="843" spans="16:17" ht="16" x14ac:dyDescent="0.2">
      <c r="P843" s="12">
        <v>2010</v>
      </c>
      <c r="Q843" s="12" t="s">
        <v>236</v>
      </c>
    </row>
    <row r="844" spans="16:17" ht="16" x14ac:dyDescent="0.2">
      <c r="P844" s="12">
        <v>2010</v>
      </c>
      <c r="Q844" s="12" t="s">
        <v>118</v>
      </c>
    </row>
    <row r="845" spans="16:17" ht="16" x14ac:dyDescent="0.2">
      <c r="P845" s="12">
        <v>2010</v>
      </c>
      <c r="Q845" s="12" t="s">
        <v>118</v>
      </c>
    </row>
    <row r="846" spans="16:17" ht="16" x14ac:dyDescent="0.2">
      <c r="P846" s="12">
        <v>2010</v>
      </c>
      <c r="Q846" s="12" t="s">
        <v>118</v>
      </c>
    </row>
    <row r="847" spans="16:17" ht="16" x14ac:dyDescent="0.2">
      <c r="P847" s="12">
        <v>2010</v>
      </c>
      <c r="Q847" s="12" t="s">
        <v>35</v>
      </c>
    </row>
    <row r="848" spans="16:17" ht="16" x14ac:dyDescent="0.2">
      <c r="P848" s="12">
        <v>2010</v>
      </c>
      <c r="Q848" s="12" t="s">
        <v>142</v>
      </c>
    </row>
    <row r="849" spans="16:17" ht="16" x14ac:dyDescent="0.2">
      <c r="P849" s="12">
        <v>2010</v>
      </c>
      <c r="Q849" s="12" t="s">
        <v>142</v>
      </c>
    </row>
    <row r="850" spans="16:17" ht="16" x14ac:dyDescent="0.2">
      <c r="P850" s="12">
        <v>2010</v>
      </c>
      <c r="Q850" s="12" t="s">
        <v>111</v>
      </c>
    </row>
    <row r="851" spans="16:17" ht="16" x14ac:dyDescent="0.2">
      <c r="P851" s="12">
        <v>2010</v>
      </c>
      <c r="Q851" s="12" t="s">
        <v>142</v>
      </c>
    </row>
    <row r="852" spans="16:17" ht="16" x14ac:dyDescent="0.2">
      <c r="P852" s="12">
        <v>2010</v>
      </c>
      <c r="Q852" s="12" t="s">
        <v>407</v>
      </c>
    </row>
    <row r="853" spans="16:17" ht="16" x14ac:dyDescent="0.2">
      <c r="P853" s="12">
        <v>2010</v>
      </c>
      <c r="Q853" s="12" t="s">
        <v>111</v>
      </c>
    </row>
    <row r="854" spans="16:17" ht="16" x14ac:dyDescent="0.2">
      <c r="P854" s="12">
        <v>2010</v>
      </c>
      <c r="Q854" s="12" t="s">
        <v>236</v>
      </c>
    </row>
    <row r="855" spans="16:17" ht="16" x14ac:dyDescent="0.2">
      <c r="P855" s="12">
        <v>2010</v>
      </c>
      <c r="Q855" s="12" t="s">
        <v>111</v>
      </c>
    </row>
    <row r="856" spans="16:17" ht="16" x14ac:dyDescent="0.2">
      <c r="P856" s="12">
        <v>2010</v>
      </c>
      <c r="Q856" s="12" t="s">
        <v>118</v>
      </c>
    </row>
    <row r="857" spans="16:17" ht="16" x14ac:dyDescent="0.2">
      <c r="P857" s="12">
        <v>2010</v>
      </c>
      <c r="Q857" s="12" t="s">
        <v>111</v>
      </c>
    </row>
    <row r="858" spans="16:17" ht="16" x14ac:dyDescent="0.2">
      <c r="P858" s="12">
        <v>2010</v>
      </c>
      <c r="Q858" s="12" t="s">
        <v>35</v>
      </c>
    </row>
    <row r="859" spans="16:17" ht="16" x14ac:dyDescent="0.2">
      <c r="P859" s="12">
        <v>2010</v>
      </c>
      <c r="Q859" s="12" t="s">
        <v>49</v>
      </c>
    </row>
    <row r="860" spans="16:17" ht="16" x14ac:dyDescent="0.2">
      <c r="P860" s="12">
        <v>2010</v>
      </c>
      <c r="Q860" s="12" t="s">
        <v>150</v>
      </c>
    </row>
    <row r="861" spans="16:17" ht="16" x14ac:dyDescent="0.2">
      <c r="P861" s="12">
        <v>2010</v>
      </c>
      <c r="Q861" s="12" t="s">
        <v>35</v>
      </c>
    </row>
    <row r="862" spans="16:17" ht="16" x14ac:dyDescent="0.2">
      <c r="P862" s="12">
        <v>2011</v>
      </c>
      <c r="Q862" s="12" t="s">
        <v>111</v>
      </c>
    </row>
    <row r="863" spans="16:17" ht="16" x14ac:dyDescent="0.2">
      <c r="P863" s="12">
        <v>2011</v>
      </c>
      <c r="Q863" s="12" t="s">
        <v>150</v>
      </c>
    </row>
    <row r="864" spans="16:17" ht="16" x14ac:dyDescent="0.2">
      <c r="P864" s="12">
        <v>2011</v>
      </c>
      <c r="Q864" s="12" t="s">
        <v>35</v>
      </c>
    </row>
    <row r="865" spans="16:17" ht="16" x14ac:dyDescent="0.2">
      <c r="P865" s="12">
        <v>2011</v>
      </c>
      <c r="Q865" s="12" t="s">
        <v>118</v>
      </c>
    </row>
    <row r="866" spans="16:17" ht="16" x14ac:dyDescent="0.2">
      <c r="P866" s="12">
        <v>2011</v>
      </c>
      <c r="Q866" s="12" t="s">
        <v>35</v>
      </c>
    </row>
    <row r="867" spans="16:17" ht="16" x14ac:dyDescent="0.2">
      <c r="P867" s="12">
        <v>2011</v>
      </c>
      <c r="Q867" s="12" t="s">
        <v>44</v>
      </c>
    </row>
    <row r="868" spans="16:17" ht="16" x14ac:dyDescent="0.2">
      <c r="P868" s="12">
        <v>2011</v>
      </c>
      <c r="Q868" s="12" t="s">
        <v>44</v>
      </c>
    </row>
    <row r="869" spans="16:17" ht="16" x14ac:dyDescent="0.2">
      <c r="P869" s="12">
        <v>2011</v>
      </c>
      <c r="Q869" s="12" t="s">
        <v>111</v>
      </c>
    </row>
    <row r="870" spans="16:17" ht="16" x14ac:dyDescent="0.2">
      <c r="P870" s="12">
        <v>2011</v>
      </c>
      <c r="Q870" s="12" t="s">
        <v>97</v>
      </c>
    </row>
    <row r="871" spans="16:17" ht="16" x14ac:dyDescent="0.2">
      <c r="P871" s="12">
        <v>2011</v>
      </c>
      <c r="Q871" s="12" t="s">
        <v>49</v>
      </c>
    </row>
    <row r="872" spans="16:17" ht="16" x14ac:dyDescent="0.2">
      <c r="P872" s="12">
        <v>2011</v>
      </c>
      <c r="Q872" s="12" t="s">
        <v>44</v>
      </c>
    </row>
    <row r="873" spans="16:17" ht="16" x14ac:dyDescent="0.2">
      <c r="P873" s="12">
        <v>2011</v>
      </c>
      <c r="Q873" s="12" t="s">
        <v>118</v>
      </c>
    </row>
    <row r="874" spans="16:17" ht="16" x14ac:dyDescent="0.2">
      <c r="P874" s="12">
        <v>2011</v>
      </c>
      <c r="Q874" s="12" t="s">
        <v>142</v>
      </c>
    </row>
    <row r="875" spans="16:17" ht="16" x14ac:dyDescent="0.2">
      <c r="P875" s="12">
        <v>2011</v>
      </c>
      <c r="Q875" s="12" t="s">
        <v>35</v>
      </c>
    </row>
    <row r="876" spans="16:17" ht="16" x14ac:dyDescent="0.2">
      <c r="P876" s="12">
        <v>2011</v>
      </c>
      <c r="Q876" s="12" t="s">
        <v>104</v>
      </c>
    </row>
    <row r="877" spans="16:17" ht="16" x14ac:dyDescent="0.2">
      <c r="P877" s="12">
        <v>2011</v>
      </c>
      <c r="Q877" s="12" t="s">
        <v>111</v>
      </c>
    </row>
    <row r="878" spans="16:17" ht="16" x14ac:dyDescent="0.2">
      <c r="P878" s="12">
        <v>2011</v>
      </c>
      <c r="Q878" s="12" t="s">
        <v>118</v>
      </c>
    </row>
    <row r="879" spans="16:17" ht="16" x14ac:dyDescent="0.2">
      <c r="P879" s="12">
        <v>2011</v>
      </c>
      <c r="Q879" s="12" t="s">
        <v>118</v>
      </c>
    </row>
    <row r="880" spans="16:17" ht="16" x14ac:dyDescent="0.2">
      <c r="P880" s="12">
        <v>2011</v>
      </c>
      <c r="Q880" s="12" t="s">
        <v>104</v>
      </c>
    </row>
    <row r="881" spans="16:17" ht="16" x14ac:dyDescent="0.2">
      <c r="P881" s="12">
        <v>2011</v>
      </c>
      <c r="Q881" s="12" t="s">
        <v>118</v>
      </c>
    </row>
    <row r="882" spans="16:17" ht="16" x14ac:dyDescent="0.2">
      <c r="P882" s="12">
        <v>2011</v>
      </c>
      <c r="Q882" s="12" t="s">
        <v>111</v>
      </c>
    </row>
    <row r="883" spans="16:17" ht="16" x14ac:dyDescent="0.2">
      <c r="P883" s="12">
        <v>2011</v>
      </c>
      <c r="Q883" s="12" t="s">
        <v>111</v>
      </c>
    </row>
    <row r="884" spans="16:17" ht="16" x14ac:dyDescent="0.2">
      <c r="P884" s="12">
        <v>2011</v>
      </c>
      <c r="Q884" s="12" t="s">
        <v>104</v>
      </c>
    </row>
    <row r="885" spans="16:17" ht="16" x14ac:dyDescent="0.2">
      <c r="P885" s="12">
        <v>2011</v>
      </c>
      <c r="Q885" s="12" t="s">
        <v>104</v>
      </c>
    </row>
    <row r="886" spans="16:17" ht="16" x14ac:dyDescent="0.2">
      <c r="P886" s="12">
        <v>2011</v>
      </c>
      <c r="Q886" s="12" t="s">
        <v>118</v>
      </c>
    </row>
    <row r="887" spans="16:17" ht="16" x14ac:dyDescent="0.2">
      <c r="P887" s="12">
        <v>2011</v>
      </c>
      <c r="Q887" s="12" t="s">
        <v>685</v>
      </c>
    </row>
    <row r="888" spans="16:17" ht="16" x14ac:dyDescent="0.2">
      <c r="P888" s="12">
        <v>2011</v>
      </c>
      <c r="Q888" s="12" t="s">
        <v>44</v>
      </c>
    </row>
    <row r="889" spans="16:17" ht="16" x14ac:dyDescent="0.2">
      <c r="P889" s="12">
        <v>2011</v>
      </c>
      <c r="Q889" s="12" t="s">
        <v>111</v>
      </c>
    </row>
    <row r="890" spans="16:17" ht="16" x14ac:dyDescent="0.2">
      <c r="P890" s="12">
        <v>2011</v>
      </c>
      <c r="Q890" s="12" t="s">
        <v>111</v>
      </c>
    </row>
    <row r="891" spans="16:17" ht="16" x14ac:dyDescent="0.2">
      <c r="P891" s="12">
        <v>2011</v>
      </c>
      <c r="Q891" s="12" t="s">
        <v>104</v>
      </c>
    </row>
    <row r="892" spans="16:17" ht="16" x14ac:dyDescent="0.2">
      <c r="P892" s="12">
        <v>2011</v>
      </c>
      <c r="Q892" s="12" t="s">
        <v>35</v>
      </c>
    </row>
    <row r="893" spans="16:17" ht="16" x14ac:dyDescent="0.2">
      <c r="P893" s="12">
        <v>2011</v>
      </c>
      <c r="Q893" s="12" t="s">
        <v>35</v>
      </c>
    </row>
    <row r="894" spans="16:17" ht="16" x14ac:dyDescent="0.2">
      <c r="P894" s="12">
        <v>2011</v>
      </c>
      <c r="Q894" s="12" t="s">
        <v>111</v>
      </c>
    </row>
    <row r="895" spans="16:17" ht="16" x14ac:dyDescent="0.2">
      <c r="P895" s="12">
        <v>2011</v>
      </c>
      <c r="Q895" s="12" t="s">
        <v>407</v>
      </c>
    </row>
    <row r="896" spans="16:17" ht="16" x14ac:dyDescent="0.2">
      <c r="P896" s="12">
        <v>2011</v>
      </c>
      <c r="Q896" s="12" t="s">
        <v>97</v>
      </c>
    </row>
    <row r="897" spans="16:17" ht="16" x14ac:dyDescent="0.2">
      <c r="P897" s="12">
        <v>2011</v>
      </c>
      <c r="Q897" s="12" t="s">
        <v>407</v>
      </c>
    </row>
    <row r="898" spans="16:17" ht="16" x14ac:dyDescent="0.2">
      <c r="P898" s="12">
        <v>2011</v>
      </c>
      <c r="Q898" s="12" t="s">
        <v>111</v>
      </c>
    </row>
    <row r="899" spans="16:17" ht="16" x14ac:dyDescent="0.2">
      <c r="P899" s="12">
        <v>2011</v>
      </c>
      <c r="Q899" s="12" t="s">
        <v>49</v>
      </c>
    </row>
    <row r="900" spans="16:17" ht="16" x14ac:dyDescent="0.2">
      <c r="P900" s="12">
        <v>2011</v>
      </c>
      <c r="Q900" s="12" t="s">
        <v>236</v>
      </c>
    </row>
    <row r="901" spans="16:17" ht="16" x14ac:dyDescent="0.2">
      <c r="P901" s="12">
        <v>2011</v>
      </c>
      <c r="Q901" s="12" t="s">
        <v>44</v>
      </c>
    </row>
    <row r="902" spans="16:17" ht="16" x14ac:dyDescent="0.2">
      <c r="P902" s="12">
        <v>2011</v>
      </c>
      <c r="Q902" s="12" t="s">
        <v>111</v>
      </c>
    </row>
    <row r="903" spans="16:17" ht="16" x14ac:dyDescent="0.2">
      <c r="P903" s="12">
        <v>2011</v>
      </c>
      <c r="Q903" s="12" t="s">
        <v>35</v>
      </c>
    </row>
    <row r="904" spans="16:17" ht="16" x14ac:dyDescent="0.2">
      <c r="P904" s="12">
        <v>2011</v>
      </c>
      <c r="Q904" s="12" t="s">
        <v>118</v>
      </c>
    </row>
    <row r="905" spans="16:17" ht="16" x14ac:dyDescent="0.2">
      <c r="P905" s="12">
        <v>2011</v>
      </c>
      <c r="Q905" s="12" t="s">
        <v>97</v>
      </c>
    </row>
    <row r="906" spans="16:17" ht="16" x14ac:dyDescent="0.2">
      <c r="P906" s="12">
        <v>2011</v>
      </c>
      <c r="Q906" s="12" t="s">
        <v>35</v>
      </c>
    </row>
    <row r="907" spans="16:17" ht="16" x14ac:dyDescent="0.2">
      <c r="P907" s="12">
        <v>2011</v>
      </c>
      <c r="Q907" s="12" t="s">
        <v>142</v>
      </c>
    </row>
    <row r="908" spans="16:17" ht="16" x14ac:dyDescent="0.2">
      <c r="P908" s="12">
        <v>2011</v>
      </c>
      <c r="Q908" s="12" t="s">
        <v>118</v>
      </c>
    </row>
    <row r="909" spans="16:17" ht="16" x14ac:dyDescent="0.2">
      <c r="P909" s="12">
        <v>2011</v>
      </c>
      <c r="Q909" s="12" t="s">
        <v>49</v>
      </c>
    </row>
    <row r="910" spans="16:17" ht="16" x14ac:dyDescent="0.2">
      <c r="P910" s="12">
        <v>2011</v>
      </c>
      <c r="Q910" s="12" t="s">
        <v>44</v>
      </c>
    </row>
    <row r="911" spans="16:17" ht="16" x14ac:dyDescent="0.2">
      <c r="P911" s="12">
        <v>2011</v>
      </c>
      <c r="Q911" s="12" t="s">
        <v>35</v>
      </c>
    </row>
    <row r="912" spans="16:17" ht="16" x14ac:dyDescent="0.2">
      <c r="P912" s="12">
        <v>2011</v>
      </c>
      <c r="Q912" s="12" t="s">
        <v>118</v>
      </c>
    </row>
    <row r="913" spans="16:17" ht="16" x14ac:dyDescent="0.2">
      <c r="P913" s="12">
        <v>2011</v>
      </c>
      <c r="Q913" s="12" t="s">
        <v>104</v>
      </c>
    </row>
    <row r="914" spans="16:17" ht="16" x14ac:dyDescent="0.2">
      <c r="P914" s="12">
        <v>2011</v>
      </c>
      <c r="Q914" s="12" t="s">
        <v>44</v>
      </c>
    </row>
    <row r="915" spans="16:17" ht="16" x14ac:dyDescent="0.2">
      <c r="P915" s="12">
        <v>2011</v>
      </c>
      <c r="Q915" s="12" t="s">
        <v>44</v>
      </c>
    </row>
    <row r="916" spans="16:17" ht="16" x14ac:dyDescent="0.2">
      <c r="P916" s="12">
        <v>2011</v>
      </c>
      <c r="Q916" s="12" t="s">
        <v>111</v>
      </c>
    </row>
    <row r="917" spans="16:17" ht="16" x14ac:dyDescent="0.2">
      <c r="P917" s="12">
        <v>2011</v>
      </c>
      <c r="Q917" s="12" t="s">
        <v>118</v>
      </c>
    </row>
    <row r="918" spans="16:17" ht="16" x14ac:dyDescent="0.2">
      <c r="P918" s="12">
        <v>2011</v>
      </c>
      <c r="Q918" s="12" t="s">
        <v>104</v>
      </c>
    </row>
    <row r="919" spans="16:17" ht="16" x14ac:dyDescent="0.2">
      <c r="P919" s="12">
        <v>2011</v>
      </c>
      <c r="Q919" s="12" t="s">
        <v>104</v>
      </c>
    </row>
    <row r="920" spans="16:17" ht="16" x14ac:dyDescent="0.2">
      <c r="P920" s="12">
        <v>2011</v>
      </c>
      <c r="Q920" s="12" t="s">
        <v>104</v>
      </c>
    </row>
    <row r="921" spans="16:17" ht="16" x14ac:dyDescent="0.2">
      <c r="P921" s="12">
        <v>2011</v>
      </c>
      <c r="Q921" s="12" t="s">
        <v>104</v>
      </c>
    </row>
    <row r="922" spans="16:17" ht="16" x14ac:dyDescent="0.2">
      <c r="P922" s="12">
        <v>2011</v>
      </c>
      <c r="Q922" s="12" t="s">
        <v>118</v>
      </c>
    </row>
    <row r="923" spans="16:17" ht="16" x14ac:dyDescent="0.2">
      <c r="P923" s="12">
        <v>2012</v>
      </c>
      <c r="Q923" s="12" t="s">
        <v>97</v>
      </c>
    </row>
    <row r="924" spans="16:17" ht="16" x14ac:dyDescent="0.2">
      <c r="P924" s="12">
        <v>2012</v>
      </c>
      <c r="Q924" s="12" t="s">
        <v>118</v>
      </c>
    </row>
    <row r="925" spans="16:17" ht="16" x14ac:dyDescent="0.2">
      <c r="P925" s="12">
        <v>2012</v>
      </c>
      <c r="Q925" s="12" t="s">
        <v>35</v>
      </c>
    </row>
    <row r="926" spans="16:17" ht="16" x14ac:dyDescent="0.2">
      <c r="P926" s="12">
        <v>2012</v>
      </c>
      <c r="Q926" s="12" t="s">
        <v>236</v>
      </c>
    </row>
    <row r="927" spans="16:17" ht="16" x14ac:dyDescent="0.2">
      <c r="P927" s="12">
        <v>2012</v>
      </c>
      <c r="Q927" s="12" t="s">
        <v>97</v>
      </c>
    </row>
    <row r="928" spans="16:17" ht="16" x14ac:dyDescent="0.2">
      <c r="P928" s="12">
        <v>2012</v>
      </c>
      <c r="Q928" s="12" t="s">
        <v>104</v>
      </c>
    </row>
    <row r="929" spans="16:17" ht="16" x14ac:dyDescent="0.2">
      <c r="P929" s="12">
        <v>2012</v>
      </c>
      <c r="Q929" s="12" t="s">
        <v>44</v>
      </c>
    </row>
    <row r="930" spans="16:17" ht="16" x14ac:dyDescent="0.2">
      <c r="P930" s="12">
        <v>2012</v>
      </c>
      <c r="Q930" s="12" t="s">
        <v>118</v>
      </c>
    </row>
    <row r="931" spans="16:17" ht="16" x14ac:dyDescent="0.2">
      <c r="P931" s="12">
        <v>2012</v>
      </c>
      <c r="Q931" s="12" t="s">
        <v>44</v>
      </c>
    </row>
    <row r="932" spans="16:17" ht="16" x14ac:dyDescent="0.2">
      <c r="P932" s="12">
        <v>2012</v>
      </c>
      <c r="Q932" s="12" t="s">
        <v>111</v>
      </c>
    </row>
    <row r="933" spans="16:17" ht="16" x14ac:dyDescent="0.2">
      <c r="P933" s="12">
        <v>2012</v>
      </c>
      <c r="Q933" s="12" t="s">
        <v>44</v>
      </c>
    </row>
    <row r="934" spans="16:17" ht="16" x14ac:dyDescent="0.2">
      <c r="P934" s="12">
        <v>2012</v>
      </c>
      <c r="Q934" s="12" t="s">
        <v>44</v>
      </c>
    </row>
    <row r="935" spans="16:17" ht="16" x14ac:dyDescent="0.2">
      <c r="P935" s="12">
        <v>2012</v>
      </c>
      <c r="Q935" s="12" t="s">
        <v>118</v>
      </c>
    </row>
    <row r="936" spans="16:17" ht="16" x14ac:dyDescent="0.2">
      <c r="P936" s="12">
        <v>2012</v>
      </c>
      <c r="Q936" s="12" t="s">
        <v>35</v>
      </c>
    </row>
    <row r="937" spans="16:17" ht="16" x14ac:dyDescent="0.2">
      <c r="P937" s="12">
        <v>2012</v>
      </c>
      <c r="Q937" s="12" t="s">
        <v>142</v>
      </c>
    </row>
    <row r="938" spans="16:17" ht="16" x14ac:dyDescent="0.2">
      <c r="P938" s="12">
        <v>2012</v>
      </c>
      <c r="Q938" s="12" t="s">
        <v>111</v>
      </c>
    </row>
    <row r="939" spans="16:17" ht="16" x14ac:dyDescent="0.2">
      <c r="P939" s="12">
        <v>2012</v>
      </c>
      <c r="Q939" s="12" t="s">
        <v>142</v>
      </c>
    </row>
    <row r="940" spans="16:17" ht="16" x14ac:dyDescent="0.2">
      <c r="P940" s="12">
        <v>2012</v>
      </c>
      <c r="Q940" s="12" t="s">
        <v>118</v>
      </c>
    </row>
    <row r="941" spans="16:17" ht="16" x14ac:dyDescent="0.2">
      <c r="P941" s="12">
        <v>2012</v>
      </c>
      <c r="Q941" s="12" t="s">
        <v>142</v>
      </c>
    </row>
    <row r="942" spans="16:17" ht="16" x14ac:dyDescent="0.2">
      <c r="P942" s="12">
        <v>2012</v>
      </c>
      <c r="Q942" s="12" t="s">
        <v>407</v>
      </c>
    </row>
    <row r="943" spans="16:17" ht="16" x14ac:dyDescent="0.2">
      <c r="P943" s="12">
        <v>2012</v>
      </c>
      <c r="Q943" s="12" t="s">
        <v>35</v>
      </c>
    </row>
    <row r="944" spans="16:17" ht="16" x14ac:dyDescent="0.2">
      <c r="P944" s="12">
        <v>2012</v>
      </c>
      <c r="Q944" s="12" t="s">
        <v>35</v>
      </c>
    </row>
    <row r="945" spans="16:17" ht="16" x14ac:dyDescent="0.2">
      <c r="P945" s="12">
        <v>2012</v>
      </c>
      <c r="Q945" s="12" t="s">
        <v>111</v>
      </c>
    </row>
    <row r="946" spans="16:17" ht="16" x14ac:dyDescent="0.2">
      <c r="P946" s="12">
        <v>2012</v>
      </c>
      <c r="Q946" s="12" t="s">
        <v>142</v>
      </c>
    </row>
    <row r="947" spans="16:17" ht="16" x14ac:dyDescent="0.2">
      <c r="P947" s="12">
        <v>2012</v>
      </c>
      <c r="Q947" s="12" t="s">
        <v>104</v>
      </c>
    </row>
    <row r="948" spans="16:17" ht="16" x14ac:dyDescent="0.2">
      <c r="P948" s="12">
        <v>2012</v>
      </c>
      <c r="Q948" s="12" t="s">
        <v>104</v>
      </c>
    </row>
    <row r="949" spans="16:17" ht="16" x14ac:dyDescent="0.2">
      <c r="P949" s="12">
        <v>2012</v>
      </c>
      <c r="Q949" s="12" t="s">
        <v>118</v>
      </c>
    </row>
    <row r="950" spans="16:17" ht="16" x14ac:dyDescent="0.2">
      <c r="P950" s="12">
        <v>2012</v>
      </c>
      <c r="Q950" s="12" t="s">
        <v>111</v>
      </c>
    </row>
    <row r="951" spans="16:17" ht="16" x14ac:dyDescent="0.2">
      <c r="P951" s="12">
        <v>2012</v>
      </c>
      <c r="Q951" s="12" t="s">
        <v>44</v>
      </c>
    </row>
    <row r="952" spans="16:17" ht="16" x14ac:dyDescent="0.2">
      <c r="P952" s="12">
        <v>2012</v>
      </c>
      <c r="Q952" s="12" t="s">
        <v>35</v>
      </c>
    </row>
    <row r="953" spans="16:17" ht="16" x14ac:dyDescent="0.2">
      <c r="P953" s="12">
        <v>2012</v>
      </c>
      <c r="Q953" s="12" t="s">
        <v>118</v>
      </c>
    </row>
    <row r="954" spans="16:17" ht="16" x14ac:dyDescent="0.2">
      <c r="P954" s="12">
        <v>2012</v>
      </c>
      <c r="Q954" s="12" t="s">
        <v>111</v>
      </c>
    </row>
    <row r="955" spans="16:17" ht="16" x14ac:dyDescent="0.2">
      <c r="P955" s="12">
        <v>2012</v>
      </c>
      <c r="Q955" s="12" t="s">
        <v>150</v>
      </c>
    </row>
    <row r="956" spans="16:17" ht="16" x14ac:dyDescent="0.2">
      <c r="P956" s="12">
        <v>2012</v>
      </c>
      <c r="Q956" s="12" t="s">
        <v>44</v>
      </c>
    </row>
    <row r="957" spans="16:17" ht="16" x14ac:dyDescent="0.2">
      <c r="P957" s="12">
        <v>2012</v>
      </c>
      <c r="Q957" s="12" t="s">
        <v>118</v>
      </c>
    </row>
    <row r="958" spans="16:17" ht="16" x14ac:dyDescent="0.2">
      <c r="P958" s="12">
        <v>2012</v>
      </c>
      <c r="Q958" s="12" t="s">
        <v>35</v>
      </c>
    </row>
    <row r="959" spans="16:17" ht="16" x14ac:dyDescent="0.2">
      <c r="P959" s="12">
        <v>2012</v>
      </c>
      <c r="Q959" s="12" t="s">
        <v>118</v>
      </c>
    </row>
    <row r="960" spans="16:17" ht="16" x14ac:dyDescent="0.2">
      <c r="P960" s="12">
        <v>2012</v>
      </c>
      <c r="Q960" s="12" t="s">
        <v>111</v>
      </c>
    </row>
    <row r="961" spans="16:17" ht="16" x14ac:dyDescent="0.2">
      <c r="P961" s="12">
        <v>2012</v>
      </c>
      <c r="Q961" s="12" t="s">
        <v>111</v>
      </c>
    </row>
    <row r="962" spans="16:17" ht="16" x14ac:dyDescent="0.2">
      <c r="P962" s="12">
        <v>2012</v>
      </c>
      <c r="Q962" s="12" t="s">
        <v>111</v>
      </c>
    </row>
    <row r="963" spans="16:17" ht="16" x14ac:dyDescent="0.2">
      <c r="P963" s="12">
        <v>2012</v>
      </c>
      <c r="Q963" s="12" t="s">
        <v>44</v>
      </c>
    </row>
    <row r="964" spans="16:17" ht="16" x14ac:dyDescent="0.2">
      <c r="P964" s="12">
        <v>2012</v>
      </c>
      <c r="Q964" s="12" t="s">
        <v>35</v>
      </c>
    </row>
    <row r="965" spans="16:17" ht="16" x14ac:dyDescent="0.2">
      <c r="P965" s="12">
        <v>2012</v>
      </c>
      <c r="Q965" s="12" t="s">
        <v>104</v>
      </c>
    </row>
    <row r="966" spans="16:17" ht="16" x14ac:dyDescent="0.2">
      <c r="P966" s="12">
        <v>2012</v>
      </c>
      <c r="Q966" s="12" t="s">
        <v>35</v>
      </c>
    </row>
    <row r="967" spans="16:17" ht="16" x14ac:dyDescent="0.2">
      <c r="P967" s="12">
        <v>2012</v>
      </c>
      <c r="Q967" s="12" t="s">
        <v>142</v>
      </c>
    </row>
    <row r="968" spans="16:17" ht="16" x14ac:dyDescent="0.2">
      <c r="P968" s="12">
        <v>2012</v>
      </c>
      <c r="Q968" s="12" t="s">
        <v>118</v>
      </c>
    </row>
    <row r="969" spans="16:17" ht="16" x14ac:dyDescent="0.2">
      <c r="P969" s="12">
        <v>2012</v>
      </c>
      <c r="Q969" s="12" t="s">
        <v>49</v>
      </c>
    </row>
    <row r="970" spans="16:17" ht="16" x14ac:dyDescent="0.2">
      <c r="P970" s="12">
        <v>2012</v>
      </c>
      <c r="Q970" s="12" t="s">
        <v>97</v>
      </c>
    </row>
    <row r="971" spans="16:17" ht="16" x14ac:dyDescent="0.2">
      <c r="P971" s="12">
        <v>2012</v>
      </c>
      <c r="Q971" s="12" t="s">
        <v>236</v>
      </c>
    </row>
    <row r="972" spans="16:17" ht="16" x14ac:dyDescent="0.2">
      <c r="P972" s="12">
        <v>2012</v>
      </c>
      <c r="Q972" s="12" t="s">
        <v>35</v>
      </c>
    </row>
    <row r="973" spans="16:17" ht="16" x14ac:dyDescent="0.2">
      <c r="P973" s="12">
        <v>2012</v>
      </c>
      <c r="Q973" s="12" t="s">
        <v>118</v>
      </c>
    </row>
    <row r="974" spans="16:17" ht="16" x14ac:dyDescent="0.2">
      <c r="P974" s="12">
        <v>2012</v>
      </c>
      <c r="Q974" s="12" t="s">
        <v>35</v>
      </c>
    </row>
    <row r="975" spans="16:17" ht="16" x14ac:dyDescent="0.2">
      <c r="P975" s="12">
        <v>2012</v>
      </c>
      <c r="Q975" s="12" t="s">
        <v>44</v>
      </c>
    </row>
    <row r="976" spans="16:17" ht="16" x14ac:dyDescent="0.2">
      <c r="P976" s="12">
        <v>2012</v>
      </c>
      <c r="Q976" s="12" t="s">
        <v>104</v>
      </c>
    </row>
    <row r="977" spans="16:17" ht="16" x14ac:dyDescent="0.2">
      <c r="P977" s="12">
        <v>2012</v>
      </c>
      <c r="Q977" s="12" t="s">
        <v>104</v>
      </c>
    </row>
    <row r="978" spans="16:17" ht="16" x14ac:dyDescent="0.2">
      <c r="P978" s="12">
        <v>2012</v>
      </c>
      <c r="Q978" s="12" t="s">
        <v>104</v>
      </c>
    </row>
    <row r="979" spans="16:17" ht="16" x14ac:dyDescent="0.2">
      <c r="P979" s="12">
        <v>2012</v>
      </c>
      <c r="Q979" s="12" t="s">
        <v>49</v>
      </c>
    </row>
    <row r="980" spans="16:17" ht="16" x14ac:dyDescent="0.2">
      <c r="P980" s="12">
        <v>2012</v>
      </c>
      <c r="Q980" s="12" t="s">
        <v>111</v>
      </c>
    </row>
    <row r="981" spans="16:17" ht="16" x14ac:dyDescent="0.2">
      <c r="P981" s="12">
        <v>2012</v>
      </c>
      <c r="Q981" s="12" t="s">
        <v>104</v>
      </c>
    </row>
    <row r="982" spans="16:17" ht="16" x14ac:dyDescent="0.2">
      <c r="P982" s="12">
        <v>2012</v>
      </c>
      <c r="Q982" s="12" t="s">
        <v>44</v>
      </c>
    </row>
    <row r="983" spans="16:17" ht="16" x14ac:dyDescent="0.2">
      <c r="P983" s="12">
        <v>2013</v>
      </c>
      <c r="Q983" s="12" t="s">
        <v>44</v>
      </c>
    </row>
    <row r="984" spans="16:17" ht="16" x14ac:dyDescent="0.2">
      <c r="P984" s="12">
        <v>2013</v>
      </c>
      <c r="Q984" s="12" t="s">
        <v>49</v>
      </c>
    </row>
    <row r="985" spans="16:17" ht="16" x14ac:dyDescent="0.2">
      <c r="P985" s="12">
        <v>2013</v>
      </c>
      <c r="Q985" s="12" t="s">
        <v>104</v>
      </c>
    </row>
    <row r="986" spans="16:17" ht="16" x14ac:dyDescent="0.2">
      <c r="P986" s="12">
        <v>2013</v>
      </c>
      <c r="Q986" s="12" t="s">
        <v>111</v>
      </c>
    </row>
    <row r="987" spans="16:17" ht="16" x14ac:dyDescent="0.2">
      <c r="P987" s="12">
        <v>2013</v>
      </c>
      <c r="Q987" s="12" t="s">
        <v>97</v>
      </c>
    </row>
    <row r="988" spans="16:17" ht="16" x14ac:dyDescent="0.2">
      <c r="P988" s="12">
        <v>2013</v>
      </c>
      <c r="Q988" s="12" t="s">
        <v>142</v>
      </c>
    </row>
    <row r="989" spans="16:17" ht="16" x14ac:dyDescent="0.2">
      <c r="P989" s="12">
        <v>2013</v>
      </c>
      <c r="Q989" s="12" t="s">
        <v>111</v>
      </c>
    </row>
    <row r="990" spans="16:17" ht="16" x14ac:dyDescent="0.2">
      <c r="P990" s="12">
        <v>2013</v>
      </c>
      <c r="Q990" s="12" t="s">
        <v>150</v>
      </c>
    </row>
    <row r="991" spans="16:17" ht="16" x14ac:dyDescent="0.2">
      <c r="P991" s="12">
        <v>2013</v>
      </c>
      <c r="Q991" s="12" t="s">
        <v>111</v>
      </c>
    </row>
    <row r="992" spans="16:17" ht="16" x14ac:dyDescent="0.2">
      <c r="P992" s="12">
        <v>2013</v>
      </c>
      <c r="Q992" s="12" t="s">
        <v>35</v>
      </c>
    </row>
    <row r="993" spans="16:17" ht="16" x14ac:dyDescent="0.2">
      <c r="P993" s="12">
        <v>2013</v>
      </c>
      <c r="Q993" s="12" t="s">
        <v>142</v>
      </c>
    </row>
    <row r="994" spans="16:17" ht="16" x14ac:dyDescent="0.2">
      <c r="P994" s="12">
        <v>2013</v>
      </c>
      <c r="Q994" s="12" t="s">
        <v>44</v>
      </c>
    </row>
    <row r="995" spans="16:17" ht="16" x14ac:dyDescent="0.2">
      <c r="P995" s="12">
        <v>2013</v>
      </c>
      <c r="Q995" s="12" t="s">
        <v>111</v>
      </c>
    </row>
    <row r="996" spans="16:17" ht="16" x14ac:dyDescent="0.2">
      <c r="P996" s="12">
        <v>2013</v>
      </c>
      <c r="Q996" s="12" t="s">
        <v>142</v>
      </c>
    </row>
    <row r="997" spans="16:17" ht="16" x14ac:dyDescent="0.2">
      <c r="P997" s="12">
        <v>2013</v>
      </c>
      <c r="Q997" s="12" t="s">
        <v>35</v>
      </c>
    </row>
    <row r="998" spans="16:17" ht="16" x14ac:dyDescent="0.2">
      <c r="P998" s="12">
        <v>2013</v>
      </c>
      <c r="Q998" s="12" t="s">
        <v>97</v>
      </c>
    </row>
    <row r="999" spans="16:17" ht="16" x14ac:dyDescent="0.2">
      <c r="P999" s="12">
        <v>2013</v>
      </c>
      <c r="Q999" s="12" t="s">
        <v>35</v>
      </c>
    </row>
    <row r="1000" spans="16:17" ht="16" x14ac:dyDescent="0.2">
      <c r="P1000" s="12">
        <v>2013</v>
      </c>
      <c r="Q1000" s="12" t="s">
        <v>104</v>
      </c>
    </row>
    <row r="1001" spans="16:17" ht="16" x14ac:dyDescent="0.2">
      <c r="P1001" s="12">
        <v>2013</v>
      </c>
      <c r="Q1001" s="12" t="s">
        <v>118</v>
      </c>
    </row>
    <row r="1002" spans="16:17" ht="16" x14ac:dyDescent="0.2">
      <c r="P1002" s="12">
        <v>2013</v>
      </c>
      <c r="Q1002" s="12" t="s">
        <v>35</v>
      </c>
    </row>
    <row r="1003" spans="16:17" ht="16" x14ac:dyDescent="0.2">
      <c r="P1003" s="12">
        <v>2013</v>
      </c>
      <c r="Q1003" s="12" t="s">
        <v>44</v>
      </c>
    </row>
    <row r="1004" spans="16:17" ht="16" x14ac:dyDescent="0.2">
      <c r="P1004" s="12">
        <v>2013</v>
      </c>
      <c r="Q1004" s="12" t="s">
        <v>118</v>
      </c>
    </row>
    <row r="1005" spans="16:17" ht="16" x14ac:dyDescent="0.2">
      <c r="P1005" s="12">
        <v>2013</v>
      </c>
      <c r="Q1005" s="12" t="s">
        <v>44</v>
      </c>
    </row>
    <row r="1006" spans="16:17" ht="16" x14ac:dyDescent="0.2">
      <c r="P1006" s="12">
        <v>2013</v>
      </c>
      <c r="Q1006" s="12" t="s">
        <v>111</v>
      </c>
    </row>
    <row r="1007" spans="16:17" ht="16" x14ac:dyDescent="0.2">
      <c r="P1007" s="12">
        <v>2013</v>
      </c>
      <c r="Q1007" s="12" t="s">
        <v>35</v>
      </c>
    </row>
    <row r="1008" spans="16:17" ht="16" x14ac:dyDescent="0.2">
      <c r="P1008" s="12">
        <v>2013</v>
      </c>
      <c r="Q1008" s="12" t="s">
        <v>236</v>
      </c>
    </row>
    <row r="1009" spans="16:17" ht="16" x14ac:dyDescent="0.2">
      <c r="P1009" s="12">
        <v>2013</v>
      </c>
      <c r="Q1009" s="12" t="s">
        <v>35</v>
      </c>
    </row>
    <row r="1010" spans="16:17" ht="16" x14ac:dyDescent="0.2">
      <c r="P1010" s="12">
        <v>2013</v>
      </c>
      <c r="Q1010" s="12" t="s">
        <v>44</v>
      </c>
    </row>
    <row r="1011" spans="16:17" ht="16" x14ac:dyDescent="0.2">
      <c r="P1011" s="12">
        <v>2013</v>
      </c>
      <c r="Q1011" s="12" t="s">
        <v>44</v>
      </c>
    </row>
    <row r="1012" spans="16:17" ht="16" x14ac:dyDescent="0.2">
      <c r="P1012" s="12">
        <v>2013</v>
      </c>
      <c r="Q1012" s="12" t="s">
        <v>142</v>
      </c>
    </row>
    <row r="1013" spans="16:17" ht="16" x14ac:dyDescent="0.2">
      <c r="P1013" s="12">
        <v>2013</v>
      </c>
      <c r="Q1013" s="12" t="s">
        <v>118</v>
      </c>
    </row>
    <row r="1014" spans="16:17" ht="16" x14ac:dyDescent="0.2">
      <c r="P1014" s="12">
        <v>2013</v>
      </c>
      <c r="Q1014" s="12" t="s">
        <v>35</v>
      </c>
    </row>
    <row r="1015" spans="16:17" ht="16" x14ac:dyDescent="0.2">
      <c r="P1015" s="12">
        <v>2013</v>
      </c>
      <c r="Q1015" s="12" t="s">
        <v>111</v>
      </c>
    </row>
    <row r="1016" spans="16:17" ht="16" x14ac:dyDescent="0.2">
      <c r="P1016" s="12">
        <v>2013</v>
      </c>
      <c r="Q1016" s="12" t="s">
        <v>35</v>
      </c>
    </row>
    <row r="1017" spans="16:17" ht="16" x14ac:dyDescent="0.2">
      <c r="P1017" s="12">
        <v>2013</v>
      </c>
      <c r="Q1017" s="12" t="s">
        <v>35</v>
      </c>
    </row>
    <row r="1018" spans="16:17" ht="16" x14ac:dyDescent="0.2">
      <c r="P1018" s="12">
        <v>2013</v>
      </c>
      <c r="Q1018" s="12" t="s">
        <v>150</v>
      </c>
    </row>
    <row r="1019" spans="16:17" ht="16" x14ac:dyDescent="0.2">
      <c r="P1019" s="12">
        <v>2013</v>
      </c>
      <c r="Q1019" s="12" t="s">
        <v>35</v>
      </c>
    </row>
    <row r="1020" spans="16:17" ht="16" x14ac:dyDescent="0.2">
      <c r="P1020" s="12">
        <v>2013</v>
      </c>
      <c r="Q1020" s="12" t="s">
        <v>35</v>
      </c>
    </row>
    <row r="1021" spans="16:17" ht="16" x14ac:dyDescent="0.2">
      <c r="P1021" s="12">
        <v>2013</v>
      </c>
      <c r="Q1021" s="12" t="s">
        <v>35</v>
      </c>
    </row>
    <row r="1022" spans="16:17" ht="16" x14ac:dyDescent="0.2">
      <c r="P1022" s="12">
        <v>2013</v>
      </c>
      <c r="Q1022" s="12" t="s">
        <v>111</v>
      </c>
    </row>
    <row r="1023" spans="16:17" ht="16" x14ac:dyDescent="0.2">
      <c r="P1023" s="12">
        <v>2013</v>
      </c>
      <c r="Q1023" s="12" t="s">
        <v>118</v>
      </c>
    </row>
    <row r="1024" spans="16:17" ht="16" x14ac:dyDescent="0.2">
      <c r="P1024" s="12">
        <v>2013</v>
      </c>
      <c r="Q1024" s="12" t="s">
        <v>111</v>
      </c>
    </row>
    <row r="1025" spans="16:17" ht="16" x14ac:dyDescent="0.2">
      <c r="P1025" s="12">
        <v>2013</v>
      </c>
      <c r="Q1025" s="12" t="s">
        <v>97</v>
      </c>
    </row>
    <row r="1026" spans="16:17" ht="16" x14ac:dyDescent="0.2">
      <c r="P1026" s="12">
        <v>2013</v>
      </c>
      <c r="Q1026" s="12" t="s">
        <v>142</v>
      </c>
    </row>
    <row r="1027" spans="16:17" ht="16" x14ac:dyDescent="0.2">
      <c r="P1027" s="12">
        <v>2013</v>
      </c>
      <c r="Q1027" s="12" t="s">
        <v>44</v>
      </c>
    </row>
    <row r="1028" spans="16:17" ht="16" x14ac:dyDescent="0.2">
      <c r="P1028" s="12">
        <v>2013</v>
      </c>
      <c r="Q1028" s="12" t="s">
        <v>111</v>
      </c>
    </row>
    <row r="1029" spans="16:17" ht="16" x14ac:dyDescent="0.2">
      <c r="P1029" s="12">
        <v>2013</v>
      </c>
      <c r="Q1029" s="12" t="s">
        <v>236</v>
      </c>
    </row>
    <row r="1030" spans="16:17" ht="16" x14ac:dyDescent="0.2">
      <c r="P1030" s="12">
        <v>2013</v>
      </c>
      <c r="Q1030" s="12" t="s">
        <v>44</v>
      </c>
    </row>
    <row r="1031" spans="16:17" ht="16" x14ac:dyDescent="0.2">
      <c r="P1031" s="12">
        <v>2013</v>
      </c>
      <c r="Q1031" s="12" t="s">
        <v>44</v>
      </c>
    </row>
    <row r="1032" spans="16:17" ht="16" x14ac:dyDescent="0.2">
      <c r="P1032" s="12">
        <v>2013</v>
      </c>
      <c r="Q1032" s="12" t="s">
        <v>111</v>
      </c>
    </row>
    <row r="1033" spans="16:17" ht="16" x14ac:dyDescent="0.2">
      <c r="P1033" s="12">
        <v>2013</v>
      </c>
      <c r="Q1033" s="12" t="s">
        <v>118</v>
      </c>
    </row>
    <row r="1034" spans="16:17" ht="16" x14ac:dyDescent="0.2">
      <c r="P1034" s="12">
        <v>2013</v>
      </c>
      <c r="Q1034" s="12" t="s">
        <v>44</v>
      </c>
    </row>
    <row r="1035" spans="16:17" ht="16" x14ac:dyDescent="0.2">
      <c r="P1035" s="12">
        <v>2013</v>
      </c>
      <c r="Q1035" s="12" t="s">
        <v>111</v>
      </c>
    </row>
    <row r="1036" spans="16:17" ht="16" x14ac:dyDescent="0.2">
      <c r="P1036" s="12">
        <v>2013</v>
      </c>
      <c r="Q1036" s="12" t="s">
        <v>35</v>
      </c>
    </row>
    <row r="1037" spans="16:17" ht="16" x14ac:dyDescent="0.2">
      <c r="P1037" s="12">
        <v>2013</v>
      </c>
      <c r="Q1037" s="12" t="s">
        <v>44</v>
      </c>
    </row>
    <row r="1038" spans="16:17" ht="16" x14ac:dyDescent="0.2">
      <c r="P1038" s="12">
        <v>2013</v>
      </c>
      <c r="Q1038" s="12" t="s">
        <v>111</v>
      </c>
    </row>
    <row r="1039" spans="16:17" ht="16" x14ac:dyDescent="0.2">
      <c r="P1039" s="12">
        <v>2013</v>
      </c>
      <c r="Q1039" s="12" t="s">
        <v>111</v>
      </c>
    </row>
    <row r="1040" spans="16:17" ht="16" x14ac:dyDescent="0.2">
      <c r="P1040" s="12">
        <v>2013</v>
      </c>
      <c r="Q1040" s="12" t="s">
        <v>104</v>
      </c>
    </row>
    <row r="1041" spans="16:17" ht="16" x14ac:dyDescent="0.2">
      <c r="P1041" s="12">
        <v>2013</v>
      </c>
      <c r="Q1041" s="12" t="s">
        <v>104</v>
      </c>
    </row>
    <row r="1042" spans="16:17" ht="16" x14ac:dyDescent="0.2">
      <c r="P1042" s="12">
        <v>2013</v>
      </c>
      <c r="Q1042" s="12" t="s">
        <v>44</v>
      </c>
    </row>
    <row r="1043" spans="16:17" ht="16" x14ac:dyDescent="0.2">
      <c r="P1043" s="12">
        <v>2013</v>
      </c>
      <c r="Q1043" s="12" t="s">
        <v>44</v>
      </c>
    </row>
    <row r="1044" spans="16:17" ht="16" x14ac:dyDescent="0.2">
      <c r="P1044" s="12">
        <v>2013</v>
      </c>
      <c r="Q1044" s="12" t="s">
        <v>111</v>
      </c>
    </row>
    <row r="1045" spans="16:17" ht="16" x14ac:dyDescent="0.2">
      <c r="P1045" s="12">
        <v>2013</v>
      </c>
      <c r="Q1045" s="12" t="s">
        <v>111</v>
      </c>
    </row>
    <row r="1046" spans="16:17" ht="16" x14ac:dyDescent="0.2">
      <c r="P1046" s="12">
        <v>2013</v>
      </c>
      <c r="Q1046" s="12" t="s">
        <v>685</v>
      </c>
    </row>
    <row r="1047" spans="16:17" ht="16" x14ac:dyDescent="0.2">
      <c r="P1047" s="12">
        <v>2013</v>
      </c>
      <c r="Q1047" s="12" t="s">
        <v>97</v>
      </c>
    </row>
    <row r="1048" spans="16:17" ht="16" x14ac:dyDescent="0.2">
      <c r="P1048" s="12">
        <v>2013</v>
      </c>
      <c r="Q1048" s="12" t="s">
        <v>142</v>
      </c>
    </row>
    <row r="1049" spans="16:17" ht="16" x14ac:dyDescent="0.2">
      <c r="P1049" s="12">
        <v>2013</v>
      </c>
      <c r="Q1049" s="12" t="s">
        <v>44</v>
      </c>
    </row>
    <row r="1050" spans="16:17" ht="16" x14ac:dyDescent="0.2">
      <c r="P1050" s="12">
        <v>2013</v>
      </c>
      <c r="Q1050" s="12" t="s">
        <v>236</v>
      </c>
    </row>
    <row r="1051" spans="16:17" ht="16" x14ac:dyDescent="0.2">
      <c r="P1051" s="12">
        <v>2013</v>
      </c>
      <c r="Q1051" s="12" t="s">
        <v>118</v>
      </c>
    </row>
    <row r="1052" spans="16:17" ht="16" x14ac:dyDescent="0.2">
      <c r="P1052" s="12">
        <v>2013</v>
      </c>
      <c r="Q1052" s="12" t="s">
        <v>111</v>
      </c>
    </row>
    <row r="1053" spans="16:17" ht="16" x14ac:dyDescent="0.2">
      <c r="P1053" s="12">
        <v>2013</v>
      </c>
      <c r="Q1053" s="12" t="s">
        <v>35</v>
      </c>
    </row>
    <row r="1054" spans="16:17" ht="16" x14ac:dyDescent="0.2">
      <c r="P1054" s="12">
        <v>2013</v>
      </c>
      <c r="Q1054" s="12" t="s">
        <v>407</v>
      </c>
    </row>
    <row r="1055" spans="16:17" ht="16" x14ac:dyDescent="0.2">
      <c r="P1055" s="12">
        <v>2013</v>
      </c>
      <c r="Q1055" s="12" t="s">
        <v>35</v>
      </c>
    </row>
    <row r="1056" spans="16:17" ht="16" x14ac:dyDescent="0.2">
      <c r="P1056" s="12">
        <v>2013</v>
      </c>
      <c r="Q1056" s="12" t="s">
        <v>142</v>
      </c>
    </row>
    <row r="1057" spans="16:17" ht="16" x14ac:dyDescent="0.2">
      <c r="P1057" s="12">
        <v>2013</v>
      </c>
      <c r="Q1057" s="12" t="s">
        <v>97</v>
      </c>
    </row>
    <row r="1058" spans="16:17" ht="16" x14ac:dyDescent="0.2">
      <c r="P1058" s="12">
        <v>2013</v>
      </c>
      <c r="Q1058" s="12" t="s">
        <v>44</v>
      </c>
    </row>
    <row r="1059" spans="16:17" ht="16" x14ac:dyDescent="0.2">
      <c r="P1059" s="12">
        <v>2013</v>
      </c>
      <c r="Q1059" s="12" t="s">
        <v>118</v>
      </c>
    </row>
    <row r="1060" spans="16:17" ht="16" x14ac:dyDescent="0.2">
      <c r="P1060" s="12">
        <v>2013</v>
      </c>
      <c r="Q1060" s="12" t="s">
        <v>118</v>
      </c>
    </row>
    <row r="1061" spans="16:17" ht="16" x14ac:dyDescent="0.2">
      <c r="P1061" s="12">
        <v>2013</v>
      </c>
      <c r="Q1061" s="12" t="s">
        <v>44</v>
      </c>
    </row>
    <row r="1062" spans="16:17" ht="16" x14ac:dyDescent="0.2">
      <c r="P1062" s="12">
        <v>2013</v>
      </c>
      <c r="Q1062" s="12" t="s">
        <v>44</v>
      </c>
    </row>
    <row r="1063" spans="16:17" ht="16" x14ac:dyDescent="0.2">
      <c r="P1063" s="12">
        <v>2013</v>
      </c>
      <c r="Q1063" s="12" t="s">
        <v>118</v>
      </c>
    </row>
    <row r="1064" spans="16:17" ht="16" x14ac:dyDescent="0.2">
      <c r="P1064" s="12">
        <v>2013</v>
      </c>
      <c r="Q1064" s="12" t="s">
        <v>111</v>
      </c>
    </row>
    <row r="1065" spans="16:17" ht="16" x14ac:dyDescent="0.2">
      <c r="P1065" s="12">
        <v>2013</v>
      </c>
      <c r="Q1065" s="12" t="s">
        <v>49</v>
      </c>
    </row>
    <row r="1066" spans="16:17" ht="16" x14ac:dyDescent="0.2">
      <c r="P1066" s="12">
        <v>2013</v>
      </c>
      <c r="Q1066" s="12" t="s">
        <v>118</v>
      </c>
    </row>
    <row r="1067" spans="16:17" ht="16" x14ac:dyDescent="0.2">
      <c r="P1067" s="12">
        <v>2013</v>
      </c>
      <c r="Q1067" s="12" t="s">
        <v>111</v>
      </c>
    </row>
    <row r="1068" spans="16:17" ht="16" x14ac:dyDescent="0.2">
      <c r="P1068" s="12">
        <v>2013</v>
      </c>
      <c r="Q1068" s="12" t="s">
        <v>142</v>
      </c>
    </row>
    <row r="1069" spans="16:17" ht="16" x14ac:dyDescent="0.2">
      <c r="P1069" s="12">
        <v>2013</v>
      </c>
      <c r="Q1069" s="12" t="s">
        <v>111</v>
      </c>
    </row>
    <row r="1070" spans="16:17" ht="16" x14ac:dyDescent="0.2">
      <c r="P1070" s="12">
        <v>2013</v>
      </c>
      <c r="Q1070" s="12" t="s">
        <v>35</v>
      </c>
    </row>
    <row r="1071" spans="16:17" ht="16" x14ac:dyDescent="0.2">
      <c r="P1071" s="12">
        <v>2013</v>
      </c>
      <c r="Q1071" s="12" t="s">
        <v>97</v>
      </c>
    </row>
    <row r="1072" spans="16:17" ht="16" x14ac:dyDescent="0.2">
      <c r="P1072" s="12">
        <v>2013</v>
      </c>
      <c r="Q1072" s="12" t="s">
        <v>35</v>
      </c>
    </row>
    <row r="1073" spans="16:17" ht="16" x14ac:dyDescent="0.2">
      <c r="P1073" s="12">
        <v>2013</v>
      </c>
      <c r="Q1073" s="12" t="s">
        <v>111</v>
      </c>
    </row>
    <row r="1074" spans="16:17" ht="16" x14ac:dyDescent="0.2">
      <c r="P1074" s="12">
        <v>2013</v>
      </c>
      <c r="Q1074" s="12" t="s">
        <v>111</v>
      </c>
    </row>
    <row r="1075" spans="16:17" ht="16" x14ac:dyDescent="0.2">
      <c r="P1075" s="12">
        <v>2013</v>
      </c>
      <c r="Q1075" s="12" t="s">
        <v>104</v>
      </c>
    </row>
    <row r="1076" spans="16:17" ht="16" x14ac:dyDescent="0.2">
      <c r="P1076" s="12">
        <v>2013</v>
      </c>
      <c r="Q1076" s="12" t="s">
        <v>44</v>
      </c>
    </row>
    <row r="1077" spans="16:17" ht="16" x14ac:dyDescent="0.2">
      <c r="P1077" s="12">
        <v>2013</v>
      </c>
      <c r="Q1077" s="12" t="s">
        <v>111</v>
      </c>
    </row>
    <row r="1078" spans="16:17" ht="16" x14ac:dyDescent="0.2">
      <c r="P1078" s="12">
        <v>2013</v>
      </c>
      <c r="Q1078" s="12" t="s">
        <v>35</v>
      </c>
    </row>
    <row r="1079" spans="16:17" ht="16" x14ac:dyDescent="0.2">
      <c r="P1079" s="12">
        <v>2013</v>
      </c>
      <c r="Q1079" s="12" t="s">
        <v>104</v>
      </c>
    </row>
    <row r="1080" spans="16:17" ht="16" x14ac:dyDescent="0.2">
      <c r="P1080" s="12">
        <v>2013</v>
      </c>
      <c r="Q1080" s="12" t="s">
        <v>44</v>
      </c>
    </row>
    <row r="1081" spans="16:17" ht="16" x14ac:dyDescent="0.2">
      <c r="P1081" s="12">
        <v>2013</v>
      </c>
      <c r="Q1081" s="12" t="s">
        <v>111</v>
      </c>
    </row>
    <row r="1082" spans="16:17" ht="16" x14ac:dyDescent="0.2">
      <c r="P1082" s="12">
        <v>2013</v>
      </c>
      <c r="Q1082" s="12" t="s">
        <v>97</v>
      </c>
    </row>
    <row r="1083" spans="16:17" ht="16" x14ac:dyDescent="0.2">
      <c r="P1083" s="12">
        <v>2013</v>
      </c>
      <c r="Q1083" s="12" t="s">
        <v>35</v>
      </c>
    </row>
    <row r="1084" spans="16:17" ht="16" x14ac:dyDescent="0.2">
      <c r="P1084" s="12">
        <v>2013</v>
      </c>
      <c r="Q1084" s="12" t="s">
        <v>118</v>
      </c>
    </row>
    <row r="1085" spans="16:17" ht="16" x14ac:dyDescent="0.2">
      <c r="P1085" s="12">
        <v>2013</v>
      </c>
      <c r="Q1085" s="12" t="s">
        <v>104</v>
      </c>
    </row>
    <row r="1086" spans="16:17" ht="16" x14ac:dyDescent="0.2">
      <c r="P1086" s="12">
        <v>2013</v>
      </c>
      <c r="Q1086" s="12" t="s">
        <v>111</v>
      </c>
    </row>
    <row r="1087" spans="16:17" ht="16" x14ac:dyDescent="0.2">
      <c r="P1087" s="12">
        <v>2013</v>
      </c>
      <c r="Q1087" s="12" t="s">
        <v>44</v>
      </c>
    </row>
    <row r="1088" spans="16:17" ht="16" x14ac:dyDescent="0.2">
      <c r="P1088" s="12">
        <v>2013</v>
      </c>
      <c r="Q1088" s="12" t="s">
        <v>118</v>
      </c>
    </row>
    <row r="1089" spans="16:17" ht="16" x14ac:dyDescent="0.2">
      <c r="P1089" s="12">
        <v>2013</v>
      </c>
      <c r="Q1089" s="12" t="s">
        <v>35</v>
      </c>
    </row>
    <row r="1090" spans="16:17" ht="16" x14ac:dyDescent="0.2">
      <c r="P1090" s="12">
        <v>2013</v>
      </c>
      <c r="Q1090" s="12" t="s">
        <v>35</v>
      </c>
    </row>
    <row r="1091" spans="16:17" ht="16" x14ac:dyDescent="0.2">
      <c r="P1091" s="12">
        <v>2013</v>
      </c>
      <c r="Q1091" s="12" t="s">
        <v>111</v>
      </c>
    </row>
    <row r="1092" spans="16:17" ht="16" x14ac:dyDescent="0.2">
      <c r="P1092" s="12">
        <v>2013</v>
      </c>
      <c r="Q1092" s="12" t="s">
        <v>44</v>
      </c>
    </row>
    <row r="1093" spans="16:17" ht="16" x14ac:dyDescent="0.2">
      <c r="P1093" s="12">
        <v>2013</v>
      </c>
      <c r="Q1093" s="12" t="s">
        <v>118</v>
      </c>
    </row>
    <row r="1094" spans="16:17" ht="16" x14ac:dyDescent="0.2">
      <c r="P1094" s="12">
        <v>2013</v>
      </c>
      <c r="Q1094" s="12" t="s">
        <v>142</v>
      </c>
    </row>
    <row r="1095" spans="16:17" ht="16" x14ac:dyDescent="0.2">
      <c r="P1095" s="12">
        <v>2013</v>
      </c>
      <c r="Q1095" s="12" t="s">
        <v>35</v>
      </c>
    </row>
    <row r="1096" spans="16:17" ht="16" x14ac:dyDescent="0.2">
      <c r="P1096" s="12">
        <v>2013</v>
      </c>
      <c r="Q1096" s="12" t="s">
        <v>111</v>
      </c>
    </row>
    <row r="1097" spans="16:17" ht="16" x14ac:dyDescent="0.2">
      <c r="P1097" s="12">
        <v>2013</v>
      </c>
      <c r="Q1097" s="12" t="s">
        <v>111</v>
      </c>
    </row>
    <row r="1098" spans="16:17" ht="16" x14ac:dyDescent="0.2">
      <c r="P1098" s="12">
        <v>2013</v>
      </c>
      <c r="Q1098" s="12" t="s">
        <v>111</v>
      </c>
    </row>
    <row r="1099" spans="16:17" ht="16" x14ac:dyDescent="0.2">
      <c r="P1099" s="12">
        <v>2013</v>
      </c>
      <c r="Q1099" s="12" t="s">
        <v>44</v>
      </c>
    </row>
    <row r="1100" spans="16:17" ht="16" x14ac:dyDescent="0.2">
      <c r="P1100" s="12">
        <v>2013</v>
      </c>
      <c r="Q1100" s="12" t="s">
        <v>111</v>
      </c>
    </row>
    <row r="1101" spans="16:17" ht="16" x14ac:dyDescent="0.2">
      <c r="P1101" s="12">
        <v>2013</v>
      </c>
      <c r="Q1101" s="12" t="s">
        <v>44</v>
      </c>
    </row>
    <row r="1102" spans="16:17" ht="16" x14ac:dyDescent="0.2">
      <c r="P1102" s="12">
        <v>2013</v>
      </c>
      <c r="Q1102" s="12" t="s">
        <v>35</v>
      </c>
    </row>
    <row r="1103" spans="16:17" ht="16" x14ac:dyDescent="0.2">
      <c r="P1103" s="12">
        <v>2013</v>
      </c>
      <c r="Q1103" s="12" t="s">
        <v>118</v>
      </c>
    </row>
    <row r="1104" spans="16:17" ht="16" x14ac:dyDescent="0.2">
      <c r="P1104" s="12">
        <v>2013</v>
      </c>
      <c r="Q1104" s="12" t="s">
        <v>111</v>
      </c>
    </row>
    <row r="1105" spans="16:17" ht="16" x14ac:dyDescent="0.2">
      <c r="P1105" s="12">
        <v>2014</v>
      </c>
      <c r="Q1105" s="12" t="s">
        <v>35</v>
      </c>
    </row>
    <row r="1106" spans="16:17" ht="16" x14ac:dyDescent="0.2">
      <c r="P1106" s="12">
        <v>2014</v>
      </c>
      <c r="Q1106" s="12" t="s">
        <v>49</v>
      </c>
    </row>
    <row r="1107" spans="16:17" ht="16" x14ac:dyDescent="0.2">
      <c r="P1107" s="12">
        <v>2014</v>
      </c>
      <c r="Q1107" s="12" t="s">
        <v>104</v>
      </c>
    </row>
    <row r="1108" spans="16:17" ht="16" x14ac:dyDescent="0.2">
      <c r="P1108" s="12">
        <v>2014</v>
      </c>
      <c r="Q1108" s="12" t="s">
        <v>104</v>
      </c>
    </row>
    <row r="1109" spans="16:17" ht="16" x14ac:dyDescent="0.2">
      <c r="P1109" s="12">
        <v>2014</v>
      </c>
      <c r="Q1109" s="12" t="s">
        <v>35</v>
      </c>
    </row>
    <row r="1110" spans="16:17" ht="16" x14ac:dyDescent="0.2">
      <c r="P1110" s="12">
        <v>2014</v>
      </c>
      <c r="Q1110" s="12" t="s">
        <v>111</v>
      </c>
    </row>
    <row r="1111" spans="16:17" ht="16" x14ac:dyDescent="0.2">
      <c r="P1111" s="12">
        <v>2014</v>
      </c>
      <c r="Q1111" s="12" t="s">
        <v>44</v>
      </c>
    </row>
    <row r="1112" spans="16:17" ht="16" x14ac:dyDescent="0.2">
      <c r="P1112" s="12">
        <v>2014</v>
      </c>
      <c r="Q1112" s="12" t="s">
        <v>142</v>
      </c>
    </row>
    <row r="1113" spans="16:17" ht="16" x14ac:dyDescent="0.2">
      <c r="P1113" s="12">
        <v>2014</v>
      </c>
      <c r="Q1113" s="12" t="s">
        <v>44</v>
      </c>
    </row>
    <row r="1114" spans="16:17" ht="16" x14ac:dyDescent="0.2">
      <c r="P1114" s="12">
        <v>2014</v>
      </c>
      <c r="Q1114" s="12" t="s">
        <v>44</v>
      </c>
    </row>
    <row r="1115" spans="16:17" ht="16" x14ac:dyDescent="0.2">
      <c r="P1115" s="12">
        <v>2014</v>
      </c>
      <c r="Q1115" s="12" t="s">
        <v>111</v>
      </c>
    </row>
    <row r="1116" spans="16:17" ht="16" x14ac:dyDescent="0.2">
      <c r="P1116" s="12">
        <v>2014</v>
      </c>
      <c r="Q1116" s="12" t="s">
        <v>142</v>
      </c>
    </row>
    <row r="1117" spans="16:17" ht="16" x14ac:dyDescent="0.2">
      <c r="P1117" s="12">
        <v>2014</v>
      </c>
      <c r="Q1117" s="12" t="s">
        <v>44</v>
      </c>
    </row>
    <row r="1118" spans="16:17" ht="16" x14ac:dyDescent="0.2">
      <c r="P1118" s="12">
        <v>2014</v>
      </c>
      <c r="Q1118" s="12" t="s">
        <v>111</v>
      </c>
    </row>
    <row r="1119" spans="16:17" ht="16" x14ac:dyDescent="0.2">
      <c r="P1119" s="12">
        <v>2014</v>
      </c>
      <c r="Q1119" s="12" t="s">
        <v>44</v>
      </c>
    </row>
    <row r="1120" spans="16:17" ht="16" x14ac:dyDescent="0.2">
      <c r="P1120" s="12">
        <v>2014</v>
      </c>
      <c r="Q1120" s="12" t="s">
        <v>44</v>
      </c>
    </row>
    <row r="1121" spans="16:17" ht="16" x14ac:dyDescent="0.2">
      <c r="P1121" s="12">
        <v>2014</v>
      </c>
      <c r="Q1121" s="12" t="s">
        <v>44</v>
      </c>
    </row>
    <row r="1122" spans="16:17" ht="16" x14ac:dyDescent="0.2">
      <c r="P1122" s="12">
        <v>2014</v>
      </c>
      <c r="Q1122" s="12" t="s">
        <v>97</v>
      </c>
    </row>
    <row r="1123" spans="16:17" ht="16" x14ac:dyDescent="0.2">
      <c r="P1123" s="12">
        <v>2014</v>
      </c>
      <c r="Q1123" s="12" t="s">
        <v>44</v>
      </c>
    </row>
    <row r="1124" spans="16:17" ht="16" x14ac:dyDescent="0.2">
      <c r="P1124" s="12">
        <v>2014</v>
      </c>
      <c r="Q1124" s="12" t="s">
        <v>44</v>
      </c>
    </row>
    <row r="1125" spans="16:17" ht="16" x14ac:dyDescent="0.2">
      <c r="P1125" s="12">
        <v>2014</v>
      </c>
      <c r="Q1125" s="12" t="s">
        <v>35</v>
      </c>
    </row>
    <row r="1126" spans="16:17" ht="16" x14ac:dyDescent="0.2">
      <c r="P1126" s="12">
        <v>2014</v>
      </c>
      <c r="Q1126" s="12" t="s">
        <v>44</v>
      </c>
    </row>
    <row r="1127" spans="16:17" ht="16" x14ac:dyDescent="0.2">
      <c r="P1127" s="12">
        <v>2014</v>
      </c>
      <c r="Q1127" s="12" t="s">
        <v>118</v>
      </c>
    </row>
    <row r="1128" spans="16:17" ht="16" x14ac:dyDescent="0.2">
      <c r="P1128" s="12">
        <v>2014</v>
      </c>
      <c r="Q1128" s="12" t="s">
        <v>111</v>
      </c>
    </row>
    <row r="1129" spans="16:17" ht="16" x14ac:dyDescent="0.2">
      <c r="P1129" s="12">
        <v>2014</v>
      </c>
      <c r="Q1129" s="12" t="s">
        <v>44</v>
      </c>
    </row>
    <row r="1130" spans="16:17" ht="16" x14ac:dyDescent="0.2">
      <c r="P1130" s="12">
        <v>2014</v>
      </c>
      <c r="Q1130" s="12" t="s">
        <v>44</v>
      </c>
    </row>
    <row r="1131" spans="16:17" ht="16" x14ac:dyDescent="0.2">
      <c r="P1131" s="12">
        <v>2014</v>
      </c>
      <c r="Q1131" s="12" t="s">
        <v>118</v>
      </c>
    </row>
    <row r="1132" spans="16:17" ht="16" x14ac:dyDescent="0.2">
      <c r="P1132" s="12">
        <v>2014</v>
      </c>
      <c r="Q1132" s="12" t="s">
        <v>97</v>
      </c>
    </row>
    <row r="1133" spans="16:17" ht="16" x14ac:dyDescent="0.2">
      <c r="P1133" s="12">
        <v>2014</v>
      </c>
      <c r="Q1133" s="12" t="s">
        <v>118</v>
      </c>
    </row>
    <row r="1134" spans="16:17" ht="16" x14ac:dyDescent="0.2">
      <c r="P1134" s="12">
        <v>2014</v>
      </c>
      <c r="Q1134" s="12" t="s">
        <v>142</v>
      </c>
    </row>
    <row r="1135" spans="16:17" ht="16" x14ac:dyDescent="0.2">
      <c r="P1135" s="12">
        <v>2014</v>
      </c>
      <c r="Q1135" s="12" t="s">
        <v>118</v>
      </c>
    </row>
    <row r="1136" spans="16:17" ht="16" x14ac:dyDescent="0.2">
      <c r="P1136" s="12">
        <v>2014</v>
      </c>
      <c r="Q1136" s="12" t="s">
        <v>44</v>
      </c>
    </row>
    <row r="1137" spans="16:17" ht="16" x14ac:dyDescent="0.2">
      <c r="P1137" s="12">
        <v>2014</v>
      </c>
      <c r="Q1137" s="12" t="s">
        <v>407</v>
      </c>
    </row>
    <row r="1138" spans="16:17" ht="16" x14ac:dyDescent="0.2">
      <c r="P1138" s="12">
        <v>2014</v>
      </c>
      <c r="Q1138" s="12" t="s">
        <v>118</v>
      </c>
    </row>
    <row r="1139" spans="16:17" ht="16" x14ac:dyDescent="0.2">
      <c r="P1139" s="12">
        <v>2014</v>
      </c>
      <c r="Q1139" s="12" t="s">
        <v>150</v>
      </c>
    </row>
    <row r="1140" spans="16:17" ht="16" x14ac:dyDescent="0.2">
      <c r="P1140" s="12">
        <v>2014</v>
      </c>
      <c r="Q1140" s="12" t="s">
        <v>35</v>
      </c>
    </row>
    <row r="1141" spans="16:17" ht="16" x14ac:dyDescent="0.2">
      <c r="P1141" s="12">
        <v>2014</v>
      </c>
      <c r="Q1141" s="12" t="s">
        <v>118</v>
      </c>
    </row>
    <row r="1142" spans="16:17" ht="16" x14ac:dyDescent="0.2">
      <c r="P1142" s="12">
        <v>2014</v>
      </c>
      <c r="Q1142" s="12" t="s">
        <v>111</v>
      </c>
    </row>
    <row r="1143" spans="16:17" ht="16" x14ac:dyDescent="0.2">
      <c r="P1143" s="12">
        <v>2014</v>
      </c>
      <c r="Q1143" s="12" t="s">
        <v>35</v>
      </c>
    </row>
    <row r="1144" spans="16:17" ht="16" x14ac:dyDescent="0.2">
      <c r="P1144" s="12">
        <v>2014</v>
      </c>
      <c r="Q1144" s="12" t="s">
        <v>150</v>
      </c>
    </row>
    <row r="1145" spans="16:17" ht="16" x14ac:dyDescent="0.2">
      <c r="P1145" s="12">
        <v>2014</v>
      </c>
      <c r="Q1145" s="12" t="s">
        <v>118</v>
      </c>
    </row>
    <row r="1146" spans="16:17" ht="16" x14ac:dyDescent="0.2">
      <c r="P1146" s="12">
        <v>2014</v>
      </c>
      <c r="Q1146" s="12" t="s">
        <v>44</v>
      </c>
    </row>
    <row r="1147" spans="16:17" ht="16" x14ac:dyDescent="0.2">
      <c r="P1147" s="12">
        <v>2014</v>
      </c>
      <c r="Q1147" s="12" t="s">
        <v>111</v>
      </c>
    </row>
    <row r="1148" spans="16:17" ht="16" x14ac:dyDescent="0.2">
      <c r="P1148" s="12">
        <v>2014</v>
      </c>
      <c r="Q1148" s="12" t="s">
        <v>118</v>
      </c>
    </row>
    <row r="1149" spans="16:17" ht="16" x14ac:dyDescent="0.2">
      <c r="P1149" s="12">
        <v>2014</v>
      </c>
      <c r="Q1149" s="12" t="s">
        <v>44</v>
      </c>
    </row>
    <row r="1150" spans="16:17" ht="16" x14ac:dyDescent="0.2">
      <c r="P1150" s="12">
        <v>2014</v>
      </c>
      <c r="Q1150" s="12" t="s">
        <v>49</v>
      </c>
    </row>
    <row r="1151" spans="16:17" ht="16" x14ac:dyDescent="0.2">
      <c r="P1151" s="12">
        <v>2014</v>
      </c>
      <c r="Q1151" s="12" t="s">
        <v>111</v>
      </c>
    </row>
    <row r="1152" spans="16:17" ht="16" x14ac:dyDescent="0.2">
      <c r="P1152" s="12">
        <v>2014</v>
      </c>
      <c r="Q1152" s="12" t="s">
        <v>104</v>
      </c>
    </row>
    <row r="1153" spans="16:17" ht="16" x14ac:dyDescent="0.2">
      <c r="P1153" s="12">
        <v>2014</v>
      </c>
      <c r="Q1153" s="12" t="s">
        <v>111</v>
      </c>
    </row>
    <row r="1154" spans="16:17" ht="16" x14ac:dyDescent="0.2">
      <c r="P1154" s="12">
        <v>2014</v>
      </c>
      <c r="Q1154" s="12" t="s">
        <v>118</v>
      </c>
    </row>
    <row r="1155" spans="16:17" ht="16" x14ac:dyDescent="0.2">
      <c r="P1155" s="12">
        <v>2014</v>
      </c>
      <c r="Q1155" s="12" t="s">
        <v>35</v>
      </c>
    </row>
    <row r="1156" spans="16:17" ht="16" x14ac:dyDescent="0.2">
      <c r="P1156" s="12">
        <v>2014</v>
      </c>
      <c r="Q1156" s="12" t="s">
        <v>35</v>
      </c>
    </row>
    <row r="1157" spans="16:17" ht="16" x14ac:dyDescent="0.2">
      <c r="P1157" s="12">
        <v>2014</v>
      </c>
      <c r="Q1157" s="12" t="s">
        <v>111</v>
      </c>
    </row>
    <row r="1158" spans="16:17" ht="16" x14ac:dyDescent="0.2">
      <c r="P1158" s="12">
        <v>2014</v>
      </c>
      <c r="Q1158" s="12" t="s">
        <v>35</v>
      </c>
    </row>
    <row r="1159" spans="16:17" ht="16" x14ac:dyDescent="0.2">
      <c r="P1159" s="12">
        <v>2014</v>
      </c>
      <c r="Q1159" s="12" t="s">
        <v>111</v>
      </c>
    </row>
    <row r="1160" spans="16:17" ht="16" x14ac:dyDescent="0.2">
      <c r="P1160" s="12">
        <v>2014</v>
      </c>
      <c r="Q1160" s="12" t="s">
        <v>44</v>
      </c>
    </row>
    <row r="1161" spans="16:17" ht="16" x14ac:dyDescent="0.2">
      <c r="P1161" s="12">
        <v>2014</v>
      </c>
      <c r="Q1161" s="12" t="s">
        <v>44</v>
      </c>
    </row>
    <row r="1162" spans="16:17" ht="16" x14ac:dyDescent="0.2">
      <c r="P1162" s="12">
        <v>2014</v>
      </c>
      <c r="Q1162" s="12" t="s">
        <v>104</v>
      </c>
    </row>
    <row r="1163" spans="16:17" ht="16" x14ac:dyDescent="0.2">
      <c r="P1163" s="12">
        <v>2014</v>
      </c>
      <c r="Q1163" s="12" t="s">
        <v>407</v>
      </c>
    </row>
    <row r="1164" spans="16:17" ht="16" x14ac:dyDescent="0.2">
      <c r="P1164" s="12">
        <v>2014</v>
      </c>
      <c r="Q1164" s="12" t="s">
        <v>35</v>
      </c>
    </row>
    <row r="1165" spans="16:17" ht="16" x14ac:dyDescent="0.2">
      <c r="P1165" s="12">
        <v>2014</v>
      </c>
      <c r="Q1165" s="12" t="s">
        <v>118</v>
      </c>
    </row>
    <row r="1166" spans="16:17" ht="16" x14ac:dyDescent="0.2">
      <c r="P1166" s="12">
        <v>2014</v>
      </c>
      <c r="Q1166" s="12" t="s">
        <v>118</v>
      </c>
    </row>
    <row r="1167" spans="16:17" ht="16" x14ac:dyDescent="0.2">
      <c r="P1167" s="12">
        <v>2014</v>
      </c>
      <c r="Q1167" s="12" t="s">
        <v>111</v>
      </c>
    </row>
    <row r="1168" spans="16:17" ht="16" x14ac:dyDescent="0.2">
      <c r="P1168" s="12">
        <v>2014</v>
      </c>
      <c r="Q1168" s="12" t="s">
        <v>142</v>
      </c>
    </row>
    <row r="1169" spans="16:17" ht="16" x14ac:dyDescent="0.2">
      <c r="P1169" s="12">
        <v>2014</v>
      </c>
      <c r="Q1169" s="12" t="s">
        <v>104</v>
      </c>
    </row>
    <row r="1170" spans="16:17" ht="16" x14ac:dyDescent="0.2">
      <c r="P1170" s="12">
        <v>2014</v>
      </c>
      <c r="Q1170" s="12" t="s">
        <v>104</v>
      </c>
    </row>
    <row r="1171" spans="16:17" ht="16" x14ac:dyDescent="0.2">
      <c r="P1171" s="12">
        <v>2014</v>
      </c>
      <c r="Q1171" s="12" t="s">
        <v>44</v>
      </c>
    </row>
    <row r="1172" spans="16:17" ht="16" x14ac:dyDescent="0.2">
      <c r="P1172" s="12">
        <v>2014</v>
      </c>
      <c r="Q1172" s="12" t="s">
        <v>118</v>
      </c>
    </row>
    <row r="1173" spans="16:17" ht="16" x14ac:dyDescent="0.2">
      <c r="P1173" s="12">
        <v>2014</v>
      </c>
      <c r="Q1173" s="12" t="s">
        <v>111</v>
      </c>
    </row>
    <row r="1174" spans="16:17" ht="16" x14ac:dyDescent="0.2">
      <c r="P1174" s="12">
        <v>2014</v>
      </c>
      <c r="Q1174" s="12" t="s">
        <v>118</v>
      </c>
    </row>
    <row r="1175" spans="16:17" ht="16" x14ac:dyDescent="0.2">
      <c r="P1175" s="12">
        <v>2014</v>
      </c>
      <c r="Q1175" s="12" t="s">
        <v>104</v>
      </c>
    </row>
    <row r="1176" spans="16:17" ht="16" x14ac:dyDescent="0.2">
      <c r="P1176" s="12">
        <v>2014</v>
      </c>
      <c r="Q1176" s="12" t="s">
        <v>97</v>
      </c>
    </row>
    <row r="1177" spans="16:17" ht="16" x14ac:dyDescent="0.2">
      <c r="P1177" s="12">
        <v>2014</v>
      </c>
      <c r="Q1177" s="12" t="s">
        <v>118</v>
      </c>
    </row>
    <row r="1178" spans="16:17" ht="16" x14ac:dyDescent="0.2">
      <c r="P1178" s="12">
        <v>2014</v>
      </c>
      <c r="Q1178" s="12" t="s">
        <v>49</v>
      </c>
    </row>
    <row r="1179" spans="16:17" ht="16" x14ac:dyDescent="0.2">
      <c r="P1179" s="12">
        <v>2014</v>
      </c>
      <c r="Q1179" s="12" t="s">
        <v>35</v>
      </c>
    </row>
    <row r="1180" spans="16:17" ht="16" x14ac:dyDescent="0.2">
      <c r="P1180" s="12">
        <v>2014</v>
      </c>
      <c r="Q1180" s="12" t="s">
        <v>97</v>
      </c>
    </row>
    <row r="1181" spans="16:17" ht="16" x14ac:dyDescent="0.2">
      <c r="P1181" s="12">
        <v>2014</v>
      </c>
      <c r="Q1181" s="12" t="s">
        <v>111</v>
      </c>
    </row>
    <row r="1182" spans="16:17" ht="16" x14ac:dyDescent="0.2">
      <c r="P1182" s="12">
        <v>2014</v>
      </c>
      <c r="Q1182" s="12" t="s">
        <v>104</v>
      </c>
    </row>
    <row r="1183" spans="16:17" ht="16" x14ac:dyDescent="0.2">
      <c r="P1183" s="12">
        <v>2014</v>
      </c>
      <c r="Q1183" s="12" t="s">
        <v>142</v>
      </c>
    </row>
    <row r="1184" spans="16:17" ht="16" x14ac:dyDescent="0.2">
      <c r="P1184" s="12">
        <v>2014</v>
      </c>
      <c r="Q1184" s="12" t="s">
        <v>44</v>
      </c>
    </row>
    <row r="1185" spans="16:17" ht="16" x14ac:dyDescent="0.2">
      <c r="P1185" s="12">
        <v>2014</v>
      </c>
      <c r="Q1185" s="12" t="s">
        <v>97</v>
      </c>
    </row>
    <row r="1186" spans="16:17" ht="16" x14ac:dyDescent="0.2">
      <c r="P1186" s="12">
        <v>2014</v>
      </c>
      <c r="Q1186" s="12" t="s">
        <v>104</v>
      </c>
    </row>
    <row r="1187" spans="16:17" ht="16" x14ac:dyDescent="0.2">
      <c r="P1187" s="12">
        <v>2014</v>
      </c>
      <c r="Q1187" s="12" t="s">
        <v>111</v>
      </c>
    </row>
    <row r="1188" spans="16:17" ht="16" x14ac:dyDescent="0.2">
      <c r="P1188" s="12">
        <v>2014</v>
      </c>
      <c r="Q1188" s="12" t="s">
        <v>35</v>
      </c>
    </row>
    <row r="1189" spans="16:17" ht="16" x14ac:dyDescent="0.2">
      <c r="P1189" s="12">
        <v>2014</v>
      </c>
      <c r="Q1189" s="12" t="s">
        <v>35</v>
      </c>
    </row>
    <row r="1190" spans="16:17" ht="16" x14ac:dyDescent="0.2">
      <c r="P1190" s="12">
        <v>2014</v>
      </c>
      <c r="Q1190" s="12" t="s">
        <v>44</v>
      </c>
    </row>
    <row r="1191" spans="16:17" ht="16" x14ac:dyDescent="0.2">
      <c r="P1191" s="12">
        <v>2014</v>
      </c>
      <c r="Q1191" s="12" t="s">
        <v>44</v>
      </c>
    </row>
    <row r="1192" spans="16:17" ht="16" x14ac:dyDescent="0.2">
      <c r="P1192" s="12">
        <v>2014</v>
      </c>
      <c r="Q1192" s="12" t="s">
        <v>35</v>
      </c>
    </row>
    <row r="1193" spans="16:17" ht="16" x14ac:dyDescent="0.2">
      <c r="P1193" s="12">
        <v>2014</v>
      </c>
      <c r="Q1193" s="12" t="s">
        <v>118</v>
      </c>
    </row>
    <row r="1194" spans="16:17" ht="16" x14ac:dyDescent="0.2">
      <c r="P1194" s="12">
        <v>2014</v>
      </c>
      <c r="Q1194" s="12" t="s">
        <v>44</v>
      </c>
    </row>
    <row r="1195" spans="16:17" ht="16" x14ac:dyDescent="0.2">
      <c r="P1195" s="12">
        <v>2014</v>
      </c>
      <c r="Q1195" s="12" t="s">
        <v>44</v>
      </c>
    </row>
    <row r="1196" spans="16:17" ht="16" x14ac:dyDescent="0.2">
      <c r="P1196" s="12">
        <v>2014</v>
      </c>
      <c r="Q1196" s="12" t="s">
        <v>111</v>
      </c>
    </row>
    <row r="1197" spans="16:17" ht="16" x14ac:dyDescent="0.2">
      <c r="P1197" s="12">
        <v>2014</v>
      </c>
      <c r="Q1197" s="12" t="s">
        <v>49</v>
      </c>
    </row>
    <row r="1198" spans="16:17" ht="16" x14ac:dyDescent="0.2">
      <c r="P1198" s="12">
        <v>2014</v>
      </c>
      <c r="Q1198" s="12" t="s">
        <v>97</v>
      </c>
    </row>
    <row r="1199" spans="16:17" ht="16" x14ac:dyDescent="0.2">
      <c r="P1199" s="12">
        <v>2014</v>
      </c>
      <c r="Q1199" s="12" t="s">
        <v>35</v>
      </c>
    </row>
    <row r="1200" spans="16:17" ht="16" x14ac:dyDescent="0.2">
      <c r="P1200" s="12">
        <v>2014</v>
      </c>
      <c r="Q1200" s="12" t="s">
        <v>44</v>
      </c>
    </row>
    <row r="1201" spans="16:17" ht="16" x14ac:dyDescent="0.2">
      <c r="P1201" s="12">
        <v>2014</v>
      </c>
      <c r="Q1201" s="12" t="s">
        <v>35</v>
      </c>
    </row>
    <row r="1202" spans="16:17" ht="16" x14ac:dyDescent="0.2">
      <c r="P1202" s="12">
        <v>2014</v>
      </c>
      <c r="Q1202" s="12" t="s">
        <v>44</v>
      </c>
    </row>
    <row r="1203" spans="16:17" ht="16" x14ac:dyDescent="0.2">
      <c r="P1203" s="12">
        <v>2014</v>
      </c>
      <c r="Q1203" s="12" t="s">
        <v>35</v>
      </c>
    </row>
    <row r="1204" spans="16:17" ht="16" x14ac:dyDescent="0.2">
      <c r="P1204" s="12">
        <v>2014</v>
      </c>
      <c r="Q1204" s="12" t="s">
        <v>44</v>
      </c>
    </row>
    <row r="1205" spans="16:17" ht="16" x14ac:dyDescent="0.2">
      <c r="P1205" s="12">
        <v>2014</v>
      </c>
      <c r="Q1205" s="12" t="s">
        <v>407</v>
      </c>
    </row>
    <row r="1206" spans="16:17" ht="16" x14ac:dyDescent="0.2">
      <c r="P1206" s="12">
        <v>2014</v>
      </c>
      <c r="Q1206" s="12" t="s">
        <v>236</v>
      </c>
    </row>
    <row r="1207" spans="16:17" ht="16" x14ac:dyDescent="0.2">
      <c r="P1207" s="12">
        <v>2014</v>
      </c>
      <c r="Q1207" s="12" t="s">
        <v>97</v>
      </c>
    </row>
    <row r="1208" spans="16:17" ht="16" x14ac:dyDescent="0.2">
      <c r="P1208" s="12">
        <v>2014</v>
      </c>
      <c r="Q1208" s="12" t="s">
        <v>35</v>
      </c>
    </row>
    <row r="1209" spans="16:17" ht="16" x14ac:dyDescent="0.2">
      <c r="P1209" s="12">
        <v>2014</v>
      </c>
      <c r="Q1209" s="12" t="s">
        <v>104</v>
      </c>
    </row>
    <row r="1210" spans="16:17" ht="16" x14ac:dyDescent="0.2">
      <c r="P1210" s="12">
        <v>2014</v>
      </c>
      <c r="Q1210" s="12" t="s">
        <v>97</v>
      </c>
    </row>
    <row r="1211" spans="16:17" ht="16" x14ac:dyDescent="0.2">
      <c r="P1211" s="12">
        <v>2014</v>
      </c>
      <c r="Q1211" s="12" t="s">
        <v>44</v>
      </c>
    </row>
    <row r="1212" spans="16:17" ht="16" x14ac:dyDescent="0.2">
      <c r="P1212" s="12">
        <v>2014</v>
      </c>
      <c r="Q1212" s="12" t="s">
        <v>118</v>
      </c>
    </row>
    <row r="1213" spans="16:17" ht="16" x14ac:dyDescent="0.2">
      <c r="P1213" s="12">
        <v>2014</v>
      </c>
      <c r="Q1213" s="12" t="s">
        <v>118</v>
      </c>
    </row>
    <row r="1214" spans="16:17" ht="16" x14ac:dyDescent="0.2">
      <c r="P1214" s="12">
        <v>2014</v>
      </c>
      <c r="Q1214" s="12" t="s">
        <v>236</v>
      </c>
    </row>
    <row r="1215" spans="16:17" ht="16" x14ac:dyDescent="0.2">
      <c r="P1215" s="12">
        <v>2014</v>
      </c>
      <c r="Q1215" s="12" t="s">
        <v>44</v>
      </c>
    </row>
    <row r="1216" spans="16:17" ht="16" x14ac:dyDescent="0.2">
      <c r="P1216" s="12">
        <v>2014</v>
      </c>
      <c r="Q1216" s="12" t="s">
        <v>44</v>
      </c>
    </row>
    <row r="1217" spans="16:17" ht="16" x14ac:dyDescent="0.2">
      <c r="P1217" s="12">
        <v>2014</v>
      </c>
      <c r="Q1217" s="12" t="s">
        <v>150</v>
      </c>
    </row>
    <row r="1218" spans="16:17" ht="16" x14ac:dyDescent="0.2">
      <c r="P1218" s="12">
        <v>2014</v>
      </c>
      <c r="Q1218" s="12" t="s">
        <v>150</v>
      </c>
    </row>
    <row r="1219" spans="16:17" ht="16" x14ac:dyDescent="0.2">
      <c r="P1219" s="12">
        <v>2014</v>
      </c>
      <c r="Q1219" s="12" t="s">
        <v>111</v>
      </c>
    </row>
    <row r="1220" spans="16:17" ht="16" x14ac:dyDescent="0.2">
      <c r="P1220" s="12">
        <v>2014</v>
      </c>
      <c r="Q1220" s="12" t="s">
        <v>35</v>
      </c>
    </row>
    <row r="1221" spans="16:17" ht="16" x14ac:dyDescent="0.2">
      <c r="P1221" s="12">
        <v>2014</v>
      </c>
      <c r="Q1221" s="12" t="s">
        <v>35</v>
      </c>
    </row>
    <row r="1222" spans="16:17" ht="16" x14ac:dyDescent="0.2">
      <c r="P1222" s="12">
        <v>2014</v>
      </c>
      <c r="Q1222" s="12" t="s">
        <v>118</v>
      </c>
    </row>
    <row r="1223" spans="16:17" ht="16" x14ac:dyDescent="0.2">
      <c r="P1223" s="12">
        <v>2014</v>
      </c>
      <c r="Q1223" s="12" t="s">
        <v>111</v>
      </c>
    </row>
    <row r="1224" spans="16:17" ht="16" x14ac:dyDescent="0.2">
      <c r="P1224" s="12">
        <v>2014</v>
      </c>
      <c r="Q1224" s="12" t="s">
        <v>111</v>
      </c>
    </row>
    <row r="1225" spans="16:17" ht="16" x14ac:dyDescent="0.2">
      <c r="P1225" s="12">
        <v>2014</v>
      </c>
      <c r="Q1225" s="12" t="s">
        <v>35</v>
      </c>
    </row>
    <row r="1226" spans="16:17" ht="16" x14ac:dyDescent="0.2">
      <c r="P1226" s="12">
        <v>2014</v>
      </c>
      <c r="Q1226" s="12" t="s">
        <v>142</v>
      </c>
    </row>
    <row r="1227" spans="16:17" ht="16" x14ac:dyDescent="0.2">
      <c r="P1227" s="12">
        <v>2014</v>
      </c>
      <c r="Q1227" s="12" t="s">
        <v>44</v>
      </c>
    </row>
    <row r="1228" spans="16:17" ht="16" x14ac:dyDescent="0.2">
      <c r="P1228" s="12">
        <v>2014</v>
      </c>
      <c r="Q1228" s="12" t="s">
        <v>111</v>
      </c>
    </row>
    <row r="1229" spans="16:17" ht="16" x14ac:dyDescent="0.2">
      <c r="P1229" s="12">
        <v>2014</v>
      </c>
      <c r="Q1229" s="12" t="s">
        <v>97</v>
      </c>
    </row>
    <row r="1230" spans="16:17" ht="16" x14ac:dyDescent="0.2">
      <c r="P1230" s="12">
        <v>2014</v>
      </c>
      <c r="Q1230" s="12" t="s">
        <v>35</v>
      </c>
    </row>
    <row r="1231" spans="16:17" ht="16" x14ac:dyDescent="0.2">
      <c r="P1231" s="12">
        <v>2014</v>
      </c>
      <c r="Q1231" s="12" t="s">
        <v>118</v>
      </c>
    </row>
    <row r="1232" spans="16:17" ht="16" x14ac:dyDescent="0.2">
      <c r="P1232" s="12">
        <v>2014</v>
      </c>
      <c r="Q1232" s="12" t="s">
        <v>35</v>
      </c>
    </row>
    <row r="1233" spans="16:17" ht="16" x14ac:dyDescent="0.2">
      <c r="P1233" s="12">
        <v>2014</v>
      </c>
      <c r="Q1233" s="12" t="s">
        <v>685</v>
      </c>
    </row>
    <row r="1234" spans="16:17" ht="16" x14ac:dyDescent="0.2">
      <c r="P1234" s="12">
        <v>2014</v>
      </c>
      <c r="Q1234" s="12" t="s">
        <v>35</v>
      </c>
    </row>
    <row r="1235" spans="16:17" ht="16" x14ac:dyDescent="0.2">
      <c r="P1235" s="12">
        <v>2014</v>
      </c>
      <c r="Q1235" s="12" t="s">
        <v>49</v>
      </c>
    </row>
    <row r="1236" spans="16:17" ht="16" x14ac:dyDescent="0.2">
      <c r="P1236" s="12">
        <v>2014</v>
      </c>
      <c r="Q1236" s="12" t="s">
        <v>49</v>
      </c>
    </row>
    <row r="1237" spans="16:17" ht="16" x14ac:dyDescent="0.2">
      <c r="P1237" s="12">
        <v>2014</v>
      </c>
      <c r="Q1237" s="12" t="s">
        <v>142</v>
      </c>
    </row>
    <row r="1238" spans="16:17" ht="16" x14ac:dyDescent="0.2">
      <c r="P1238" s="12">
        <v>2014</v>
      </c>
      <c r="Q1238" s="12" t="s">
        <v>35</v>
      </c>
    </row>
    <row r="1239" spans="16:17" ht="16" x14ac:dyDescent="0.2">
      <c r="P1239" s="12">
        <v>2014</v>
      </c>
      <c r="Q1239" s="12" t="s">
        <v>44</v>
      </c>
    </row>
    <row r="1240" spans="16:17" ht="16" x14ac:dyDescent="0.2">
      <c r="P1240" s="12">
        <v>2014</v>
      </c>
      <c r="Q1240" s="12" t="s">
        <v>44</v>
      </c>
    </row>
    <row r="1241" spans="16:17" ht="16" x14ac:dyDescent="0.2">
      <c r="P1241" s="12">
        <v>2014</v>
      </c>
      <c r="Q1241" s="12" t="s">
        <v>111</v>
      </c>
    </row>
    <row r="1242" spans="16:17" ht="16" x14ac:dyDescent="0.2">
      <c r="P1242" s="12">
        <v>2014</v>
      </c>
      <c r="Q1242" s="12" t="s">
        <v>35</v>
      </c>
    </row>
    <row r="1243" spans="16:17" ht="16" x14ac:dyDescent="0.2">
      <c r="P1243" s="12">
        <v>2014</v>
      </c>
      <c r="Q1243" s="12" t="s">
        <v>118</v>
      </c>
    </row>
    <row r="1244" spans="16:17" ht="16" x14ac:dyDescent="0.2">
      <c r="P1244" s="12">
        <v>2014</v>
      </c>
      <c r="Q1244" s="12" t="s">
        <v>35</v>
      </c>
    </row>
    <row r="1245" spans="16:17" ht="16" x14ac:dyDescent="0.2">
      <c r="P1245" s="12">
        <v>2014</v>
      </c>
      <c r="Q1245" s="12" t="s">
        <v>49</v>
      </c>
    </row>
    <row r="1246" spans="16:17" ht="16" x14ac:dyDescent="0.2">
      <c r="P1246" s="12">
        <v>2014</v>
      </c>
      <c r="Q1246" s="12" t="s">
        <v>44</v>
      </c>
    </row>
    <row r="1247" spans="16:17" ht="16" x14ac:dyDescent="0.2">
      <c r="P1247" s="12">
        <v>2014</v>
      </c>
      <c r="Q1247" s="12" t="s">
        <v>118</v>
      </c>
    </row>
    <row r="1248" spans="16:17" ht="16" x14ac:dyDescent="0.2">
      <c r="P1248" s="12">
        <v>2014</v>
      </c>
      <c r="Q1248" s="12" t="s">
        <v>35</v>
      </c>
    </row>
    <row r="1249" spans="16:17" ht="16" x14ac:dyDescent="0.2">
      <c r="P1249" s="12">
        <v>2014</v>
      </c>
      <c r="Q1249" s="12" t="s">
        <v>236</v>
      </c>
    </row>
    <row r="1250" spans="16:17" ht="16" x14ac:dyDescent="0.2">
      <c r="P1250" s="12">
        <v>2014</v>
      </c>
      <c r="Q1250" s="12" t="s">
        <v>97</v>
      </c>
    </row>
    <row r="1251" spans="16:17" ht="16" x14ac:dyDescent="0.2">
      <c r="P1251" s="12">
        <v>2014</v>
      </c>
      <c r="Q1251" s="12" t="s">
        <v>44</v>
      </c>
    </row>
    <row r="1252" spans="16:17" ht="16" x14ac:dyDescent="0.2">
      <c r="P1252" s="12">
        <v>2014</v>
      </c>
      <c r="Q1252" s="12" t="s">
        <v>104</v>
      </c>
    </row>
    <row r="1253" spans="16:17" ht="16" x14ac:dyDescent="0.2">
      <c r="P1253" s="12">
        <v>2014</v>
      </c>
      <c r="Q1253" s="12" t="s">
        <v>111</v>
      </c>
    </row>
    <row r="1254" spans="16:17" ht="16" x14ac:dyDescent="0.2">
      <c r="P1254" s="12">
        <v>2014</v>
      </c>
      <c r="Q1254" s="12" t="s">
        <v>111</v>
      </c>
    </row>
    <row r="1255" spans="16:17" ht="16" x14ac:dyDescent="0.2">
      <c r="P1255" s="12">
        <v>2014</v>
      </c>
      <c r="Q1255" s="12" t="s">
        <v>111</v>
      </c>
    </row>
    <row r="1256" spans="16:17" ht="16" x14ac:dyDescent="0.2">
      <c r="P1256" s="12">
        <v>2014</v>
      </c>
      <c r="Q1256" s="12" t="s">
        <v>44</v>
      </c>
    </row>
    <row r="1257" spans="16:17" ht="16" x14ac:dyDescent="0.2">
      <c r="P1257" s="12">
        <v>2014</v>
      </c>
      <c r="Q1257" s="12" t="s">
        <v>111</v>
      </c>
    </row>
    <row r="1258" spans="16:17" ht="16" x14ac:dyDescent="0.2">
      <c r="P1258" s="12">
        <v>2014</v>
      </c>
      <c r="Q1258" s="12" t="s">
        <v>111</v>
      </c>
    </row>
    <row r="1259" spans="16:17" ht="16" x14ac:dyDescent="0.2">
      <c r="P1259" s="12">
        <v>2014</v>
      </c>
      <c r="Q1259" s="12" t="s">
        <v>111</v>
      </c>
    </row>
    <row r="1260" spans="16:17" ht="16" x14ac:dyDescent="0.2">
      <c r="P1260" s="12">
        <v>2014</v>
      </c>
      <c r="Q1260" s="12" t="s">
        <v>118</v>
      </c>
    </row>
    <row r="1261" spans="16:17" ht="16" x14ac:dyDescent="0.2">
      <c r="P1261" s="12">
        <v>2014</v>
      </c>
      <c r="Q1261" s="12" t="s">
        <v>35</v>
      </c>
    </row>
    <row r="1262" spans="16:17" ht="16" x14ac:dyDescent="0.2">
      <c r="P1262" s="12">
        <v>2014</v>
      </c>
      <c r="Q1262" s="12" t="s">
        <v>118</v>
      </c>
    </row>
    <row r="1263" spans="16:17" ht="16" x14ac:dyDescent="0.2">
      <c r="P1263" s="12">
        <v>2014</v>
      </c>
      <c r="Q1263" s="12" t="s">
        <v>35</v>
      </c>
    </row>
    <row r="1264" spans="16:17" ht="16" x14ac:dyDescent="0.2">
      <c r="P1264" s="12">
        <v>2014</v>
      </c>
      <c r="Q1264" s="12" t="s">
        <v>44</v>
      </c>
    </row>
    <row r="1265" spans="16:17" ht="16" x14ac:dyDescent="0.2">
      <c r="P1265" s="12">
        <v>2015</v>
      </c>
      <c r="Q1265" s="12" t="s">
        <v>118</v>
      </c>
    </row>
    <row r="1266" spans="16:17" ht="16" x14ac:dyDescent="0.2">
      <c r="P1266" s="12">
        <v>2015</v>
      </c>
      <c r="Q1266" s="12" t="s">
        <v>35</v>
      </c>
    </row>
    <row r="1267" spans="16:17" ht="16" x14ac:dyDescent="0.2">
      <c r="P1267" s="12">
        <v>2015</v>
      </c>
      <c r="Q1267" s="12" t="s">
        <v>35</v>
      </c>
    </row>
    <row r="1268" spans="16:17" ht="16" x14ac:dyDescent="0.2">
      <c r="P1268" s="12">
        <v>2015</v>
      </c>
      <c r="Q1268" s="12" t="s">
        <v>142</v>
      </c>
    </row>
    <row r="1269" spans="16:17" ht="16" x14ac:dyDescent="0.2">
      <c r="P1269" s="12">
        <v>2015</v>
      </c>
      <c r="Q1269" s="12" t="s">
        <v>44</v>
      </c>
    </row>
    <row r="1270" spans="16:17" ht="16" x14ac:dyDescent="0.2">
      <c r="P1270" s="12">
        <v>2015</v>
      </c>
      <c r="Q1270" s="12" t="s">
        <v>44</v>
      </c>
    </row>
    <row r="1271" spans="16:17" ht="16" x14ac:dyDescent="0.2">
      <c r="P1271" s="12">
        <v>2015</v>
      </c>
      <c r="Q1271" s="12" t="s">
        <v>111</v>
      </c>
    </row>
    <row r="1272" spans="16:17" ht="16" x14ac:dyDescent="0.2">
      <c r="P1272" s="12">
        <v>2015</v>
      </c>
      <c r="Q1272" s="12" t="s">
        <v>49</v>
      </c>
    </row>
    <row r="1273" spans="16:17" ht="16" x14ac:dyDescent="0.2">
      <c r="P1273" s="12">
        <v>2015</v>
      </c>
      <c r="Q1273" s="12" t="s">
        <v>111</v>
      </c>
    </row>
    <row r="1274" spans="16:17" ht="16" x14ac:dyDescent="0.2">
      <c r="P1274" s="12">
        <v>2015</v>
      </c>
      <c r="Q1274" s="12" t="s">
        <v>118</v>
      </c>
    </row>
    <row r="1275" spans="16:17" ht="16" x14ac:dyDescent="0.2">
      <c r="P1275" s="12">
        <v>2015</v>
      </c>
      <c r="Q1275" s="12" t="s">
        <v>97</v>
      </c>
    </row>
    <row r="1276" spans="16:17" ht="16" x14ac:dyDescent="0.2">
      <c r="P1276" s="12">
        <v>2015</v>
      </c>
      <c r="Q1276" s="12" t="s">
        <v>35</v>
      </c>
    </row>
    <row r="1277" spans="16:17" ht="16" x14ac:dyDescent="0.2">
      <c r="P1277" s="12">
        <v>2015</v>
      </c>
      <c r="Q1277" s="12" t="s">
        <v>111</v>
      </c>
    </row>
    <row r="1278" spans="16:17" ht="16" x14ac:dyDescent="0.2">
      <c r="P1278" s="12">
        <v>2015</v>
      </c>
      <c r="Q1278" s="12" t="s">
        <v>118</v>
      </c>
    </row>
    <row r="1279" spans="16:17" ht="16" x14ac:dyDescent="0.2">
      <c r="P1279" s="12">
        <v>2015</v>
      </c>
      <c r="Q1279" s="12" t="s">
        <v>118</v>
      </c>
    </row>
    <row r="1280" spans="16:17" ht="16" x14ac:dyDescent="0.2">
      <c r="P1280" s="12">
        <v>2015</v>
      </c>
      <c r="Q1280" s="12" t="s">
        <v>142</v>
      </c>
    </row>
    <row r="1281" spans="16:17" ht="16" x14ac:dyDescent="0.2">
      <c r="P1281" s="12">
        <v>2015</v>
      </c>
      <c r="Q1281" s="12" t="s">
        <v>44</v>
      </c>
    </row>
    <row r="1282" spans="16:17" ht="16" x14ac:dyDescent="0.2">
      <c r="P1282" s="12">
        <v>2015</v>
      </c>
      <c r="Q1282" s="12" t="s">
        <v>35</v>
      </c>
    </row>
    <row r="1283" spans="16:17" ht="16" x14ac:dyDescent="0.2">
      <c r="P1283" s="12">
        <v>2015</v>
      </c>
      <c r="Q1283" s="12" t="s">
        <v>111</v>
      </c>
    </row>
    <row r="1284" spans="16:17" ht="16" x14ac:dyDescent="0.2">
      <c r="P1284" s="12">
        <v>2015</v>
      </c>
      <c r="Q1284" s="12" t="s">
        <v>150</v>
      </c>
    </row>
    <row r="1285" spans="16:17" ht="16" x14ac:dyDescent="0.2">
      <c r="P1285" s="12">
        <v>2015</v>
      </c>
      <c r="Q1285" s="12" t="s">
        <v>111</v>
      </c>
    </row>
    <row r="1286" spans="16:17" ht="16" x14ac:dyDescent="0.2">
      <c r="P1286" s="12">
        <v>2015</v>
      </c>
      <c r="Q1286" s="12" t="s">
        <v>111</v>
      </c>
    </row>
    <row r="1287" spans="16:17" ht="16" x14ac:dyDescent="0.2">
      <c r="P1287" s="12">
        <v>2015</v>
      </c>
      <c r="Q1287" s="12" t="s">
        <v>97</v>
      </c>
    </row>
    <row r="1288" spans="16:17" ht="16" x14ac:dyDescent="0.2">
      <c r="P1288" s="12">
        <v>2015</v>
      </c>
      <c r="Q1288" s="12" t="s">
        <v>104</v>
      </c>
    </row>
    <row r="1289" spans="16:17" ht="16" x14ac:dyDescent="0.2">
      <c r="P1289" s="12">
        <v>2015</v>
      </c>
      <c r="Q1289" s="12" t="s">
        <v>142</v>
      </c>
    </row>
    <row r="1290" spans="16:17" ht="16" x14ac:dyDescent="0.2">
      <c r="P1290" s="12">
        <v>2015</v>
      </c>
      <c r="Q1290" s="12" t="s">
        <v>44</v>
      </c>
    </row>
    <row r="1291" spans="16:17" ht="16" x14ac:dyDescent="0.2">
      <c r="P1291" s="12">
        <v>2015</v>
      </c>
      <c r="Q1291" s="12" t="s">
        <v>44</v>
      </c>
    </row>
    <row r="1292" spans="16:17" ht="16" x14ac:dyDescent="0.2">
      <c r="P1292" s="12">
        <v>2015</v>
      </c>
      <c r="Q1292" s="12" t="s">
        <v>44</v>
      </c>
    </row>
    <row r="1293" spans="16:17" ht="16" x14ac:dyDescent="0.2">
      <c r="P1293" s="12">
        <v>2015</v>
      </c>
      <c r="Q1293" s="12" t="s">
        <v>111</v>
      </c>
    </row>
    <row r="1294" spans="16:17" ht="16" x14ac:dyDescent="0.2">
      <c r="P1294" s="12">
        <v>2015</v>
      </c>
      <c r="Q1294" s="12" t="s">
        <v>44</v>
      </c>
    </row>
    <row r="1295" spans="16:17" ht="16" x14ac:dyDescent="0.2">
      <c r="P1295" s="12">
        <v>2015</v>
      </c>
      <c r="Q1295" s="12" t="s">
        <v>97</v>
      </c>
    </row>
    <row r="1296" spans="16:17" ht="16" x14ac:dyDescent="0.2">
      <c r="P1296" s="12">
        <v>2015</v>
      </c>
      <c r="Q1296" s="12" t="s">
        <v>111</v>
      </c>
    </row>
    <row r="1297" spans="16:17" ht="16" x14ac:dyDescent="0.2">
      <c r="P1297" s="12">
        <v>2015</v>
      </c>
      <c r="Q1297" s="12" t="s">
        <v>118</v>
      </c>
    </row>
    <row r="1298" spans="16:17" ht="16" x14ac:dyDescent="0.2">
      <c r="P1298" s="12">
        <v>2015</v>
      </c>
      <c r="Q1298" s="12" t="s">
        <v>111</v>
      </c>
    </row>
    <row r="1299" spans="16:17" ht="16" x14ac:dyDescent="0.2">
      <c r="P1299" s="12">
        <v>2015</v>
      </c>
      <c r="Q1299" s="12" t="s">
        <v>44</v>
      </c>
    </row>
    <row r="1300" spans="16:17" ht="16" x14ac:dyDescent="0.2">
      <c r="P1300" s="12">
        <v>2015</v>
      </c>
      <c r="Q1300" s="12" t="s">
        <v>97</v>
      </c>
    </row>
    <row r="1301" spans="16:17" ht="16" x14ac:dyDescent="0.2">
      <c r="P1301" s="12">
        <v>2015</v>
      </c>
      <c r="Q1301" s="12" t="s">
        <v>111</v>
      </c>
    </row>
    <row r="1302" spans="16:17" ht="16" x14ac:dyDescent="0.2">
      <c r="P1302" s="12">
        <v>2015</v>
      </c>
      <c r="Q1302" s="12" t="s">
        <v>111</v>
      </c>
    </row>
    <row r="1303" spans="16:17" ht="16" x14ac:dyDescent="0.2">
      <c r="P1303" s="12">
        <v>2015</v>
      </c>
      <c r="Q1303" s="12" t="s">
        <v>111</v>
      </c>
    </row>
    <row r="1304" spans="16:17" ht="16" x14ac:dyDescent="0.2">
      <c r="P1304" s="12">
        <v>2015</v>
      </c>
      <c r="Q1304" s="12" t="s">
        <v>35</v>
      </c>
    </row>
    <row r="1305" spans="16:17" ht="16" x14ac:dyDescent="0.2">
      <c r="P1305" s="12">
        <v>2015</v>
      </c>
      <c r="Q1305" s="12" t="s">
        <v>111</v>
      </c>
    </row>
    <row r="1306" spans="16:17" ht="16" x14ac:dyDescent="0.2">
      <c r="P1306" s="12">
        <v>2015</v>
      </c>
      <c r="Q1306" s="12" t="s">
        <v>44</v>
      </c>
    </row>
    <row r="1307" spans="16:17" ht="16" x14ac:dyDescent="0.2">
      <c r="P1307" s="12">
        <v>2015</v>
      </c>
      <c r="Q1307" s="12" t="s">
        <v>97</v>
      </c>
    </row>
    <row r="1308" spans="16:17" ht="16" x14ac:dyDescent="0.2">
      <c r="P1308" s="12">
        <v>2015</v>
      </c>
      <c r="Q1308" s="12" t="s">
        <v>44</v>
      </c>
    </row>
    <row r="1309" spans="16:17" ht="16" x14ac:dyDescent="0.2">
      <c r="P1309" s="12">
        <v>2015</v>
      </c>
      <c r="Q1309" s="12" t="s">
        <v>407</v>
      </c>
    </row>
    <row r="1310" spans="16:17" ht="16" x14ac:dyDescent="0.2">
      <c r="P1310" s="12">
        <v>2015</v>
      </c>
      <c r="Q1310" s="12" t="s">
        <v>118</v>
      </c>
    </row>
    <row r="1311" spans="16:17" ht="16" x14ac:dyDescent="0.2">
      <c r="P1311" s="12">
        <v>2015</v>
      </c>
      <c r="Q1311" s="12" t="s">
        <v>97</v>
      </c>
    </row>
    <row r="1312" spans="16:17" ht="16" x14ac:dyDescent="0.2">
      <c r="P1312" s="12">
        <v>2015</v>
      </c>
      <c r="Q1312" s="12" t="s">
        <v>111</v>
      </c>
    </row>
    <row r="1313" spans="16:17" ht="16" x14ac:dyDescent="0.2">
      <c r="P1313" s="12">
        <v>2015</v>
      </c>
      <c r="Q1313" s="12" t="s">
        <v>142</v>
      </c>
    </row>
    <row r="1314" spans="16:17" ht="16" x14ac:dyDescent="0.2">
      <c r="P1314" s="12">
        <v>2015</v>
      </c>
      <c r="Q1314" s="12" t="s">
        <v>35</v>
      </c>
    </row>
    <row r="1315" spans="16:17" ht="16" x14ac:dyDescent="0.2">
      <c r="P1315" s="12">
        <v>2015</v>
      </c>
      <c r="Q1315" s="12" t="s">
        <v>44</v>
      </c>
    </row>
    <row r="1316" spans="16:17" ht="16" x14ac:dyDescent="0.2">
      <c r="P1316" s="12">
        <v>2015</v>
      </c>
      <c r="Q1316" s="12" t="s">
        <v>44</v>
      </c>
    </row>
    <row r="1317" spans="16:17" ht="16" x14ac:dyDescent="0.2">
      <c r="P1317" s="12">
        <v>2015</v>
      </c>
      <c r="Q1317" s="12" t="s">
        <v>118</v>
      </c>
    </row>
    <row r="1318" spans="16:17" ht="16" x14ac:dyDescent="0.2">
      <c r="P1318" s="12">
        <v>2015</v>
      </c>
      <c r="Q1318" s="12" t="s">
        <v>118</v>
      </c>
    </row>
    <row r="1319" spans="16:17" ht="16" x14ac:dyDescent="0.2">
      <c r="P1319" s="12">
        <v>2015</v>
      </c>
      <c r="Q1319" s="12" t="s">
        <v>118</v>
      </c>
    </row>
    <row r="1320" spans="16:17" ht="16" x14ac:dyDescent="0.2">
      <c r="P1320" s="12">
        <v>2015</v>
      </c>
      <c r="Q1320" s="12" t="s">
        <v>44</v>
      </c>
    </row>
    <row r="1321" spans="16:17" ht="16" x14ac:dyDescent="0.2">
      <c r="P1321" s="12">
        <v>2015</v>
      </c>
      <c r="Q1321" s="12" t="s">
        <v>44</v>
      </c>
    </row>
    <row r="1322" spans="16:17" ht="16" x14ac:dyDescent="0.2">
      <c r="P1322" s="12">
        <v>2015</v>
      </c>
      <c r="Q1322" s="12" t="s">
        <v>150</v>
      </c>
    </row>
    <row r="1323" spans="16:17" ht="16" x14ac:dyDescent="0.2">
      <c r="P1323" s="12">
        <v>2015</v>
      </c>
      <c r="Q1323" s="12" t="s">
        <v>111</v>
      </c>
    </row>
    <row r="1324" spans="16:17" ht="16" x14ac:dyDescent="0.2">
      <c r="P1324" s="12">
        <v>2015</v>
      </c>
      <c r="Q1324" s="12" t="s">
        <v>35</v>
      </c>
    </row>
    <row r="1325" spans="16:17" ht="16" x14ac:dyDescent="0.2">
      <c r="P1325" s="12">
        <v>2015</v>
      </c>
      <c r="Q1325" s="12" t="s">
        <v>111</v>
      </c>
    </row>
    <row r="1326" spans="16:17" ht="16" x14ac:dyDescent="0.2">
      <c r="P1326" s="12">
        <v>2015</v>
      </c>
      <c r="Q1326" s="12" t="s">
        <v>142</v>
      </c>
    </row>
    <row r="1327" spans="16:17" ht="16" x14ac:dyDescent="0.2">
      <c r="P1327" s="12">
        <v>2015</v>
      </c>
      <c r="Q1327" s="12" t="s">
        <v>118</v>
      </c>
    </row>
    <row r="1328" spans="16:17" ht="16" x14ac:dyDescent="0.2">
      <c r="P1328" s="12">
        <v>2015</v>
      </c>
      <c r="Q1328" s="12" t="s">
        <v>407</v>
      </c>
    </row>
    <row r="1329" spans="16:17" ht="16" x14ac:dyDescent="0.2">
      <c r="P1329" s="12">
        <v>2015</v>
      </c>
      <c r="Q1329" s="12" t="s">
        <v>44</v>
      </c>
    </row>
    <row r="1330" spans="16:17" ht="16" x14ac:dyDescent="0.2">
      <c r="P1330" s="12">
        <v>2015</v>
      </c>
      <c r="Q1330" s="12" t="s">
        <v>35</v>
      </c>
    </row>
    <row r="1331" spans="16:17" ht="16" x14ac:dyDescent="0.2">
      <c r="P1331" s="12">
        <v>2015</v>
      </c>
      <c r="Q1331" s="12" t="s">
        <v>44</v>
      </c>
    </row>
    <row r="1332" spans="16:17" ht="16" x14ac:dyDescent="0.2">
      <c r="P1332" s="12">
        <v>2015</v>
      </c>
      <c r="Q1332" s="12" t="s">
        <v>150</v>
      </c>
    </row>
    <row r="1333" spans="16:17" ht="16" x14ac:dyDescent="0.2">
      <c r="P1333" s="12">
        <v>2015</v>
      </c>
      <c r="Q1333" s="12" t="s">
        <v>142</v>
      </c>
    </row>
    <row r="1334" spans="16:17" ht="16" x14ac:dyDescent="0.2">
      <c r="P1334" s="12">
        <v>2015</v>
      </c>
      <c r="Q1334" s="12" t="s">
        <v>111</v>
      </c>
    </row>
    <row r="1335" spans="16:17" ht="16" x14ac:dyDescent="0.2">
      <c r="P1335" s="12">
        <v>2015</v>
      </c>
      <c r="Q1335" s="12" t="s">
        <v>44</v>
      </c>
    </row>
    <row r="1336" spans="16:17" ht="16" x14ac:dyDescent="0.2">
      <c r="P1336" s="12">
        <v>2015</v>
      </c>
      <c r="Q1336" s="12" t="s">
        <v>44</v>
      </c>
    </row>
    <row r="1337" spans="16:17" ht="16" x14ac:dyDescent="0.2">
      <c r="P1337" s="12">
        <v>2015</v>
      </c>
      <c r="Q1337" s="12" t="s">
        <v>35</v>
      </c>
    </row>
    <row r="1338" spans="16:17" ht="16" x14ac:dyDescent="0.2">
      <c r="P1338" s="12">
        <v>2015</v>
      </c>
      <c r="Q1338" s="12" t="s">
        <v>35</v>
      </c>
    </row>
    <row r="1339" spans="16:17" ht="16" x14ac:dyDescent="0.2">
      <c r="P1339" s="12">
        <v>2015</v>
      </c>
      <c r="Q1339" s="12" t="s">
        <v>118</v>
      </c>
    </row>
    <row r="1340" spans="16:17" ht="16" x14ac:dyDescent="0.2">
      <c r="P1340" s="12">
        <v>2015</v>
      </c>
      <c r="Q1340" s="12" t="s">
        <v>111</v>
      </c>
    </row>
    <row r="1341" spans="16:17" ht="16" x14ac:dyDescent="0.2">
      <c r="P1341" s="12">
        <v>2015</v>
      </c>
      <c r="Q1341" s="12" t="s">
        <v>44</v>
      </c>
    </row>
    <row r="1342" spans="16:17" ht="16" x14ac:dyDescent="0.2">
      <c r="P1342" s="12">
        <v>2015</v>
      </c>
      <c r="Q1342" s="12" t="s">
        <v>44</v>
      </c>
    </row>
    <row r="1343" spans="16:17" ht="16" x14ac:dyDescent="0.2">
      <c r="P1343" s="12">
        <v>2015</v>
      </c>
      <c r="Q1343" s="12" t="s">
        <v>111</v>
      </c>
    </row>
    <row r="1344" spans="16:17" ht="16" x14ac:dyDescent="0.2">
      <c r="P1344" s="12">
        <v>2015</v>
      </c>
      <c r="Q1344" s="12" t="s">
        <v>97</v>
      </c>
    </row>
    <row r="1345" spans="16:17" ht="16" x14ac:dyDescent="0.2">
      <c r="P1345" s="12">
        <v>2015</v>
      </c>
      <c r="Q1345" s="12" t="s">
        <v>236</v>
      </c>
    </row>
    <row r="1346" spans="16:17" ht="16" x14ac:dyDescent="0.2">
      <c r="P1346" s="12">
        <v>2015</v>
      </c>
      <c r="Q1346" s="12" t="s">
        <v>44</v>
      </c>
    </row>
    <row r="1347" spans="16:17" ht="16" x14ac:dyDescent="0.2">
      <c r="P1347" s="12">
        <v>2015</v>
      </c>
      <c r="Q1347" s="12" t="s">
        <v>44</v>
      </c>
    </row>
    <row r="1348" spans="16:17" ht="16" x14ac:dyDescent="0.2">
      <c r="P1348" s="12">
        <v>2015</v>
      </c>
      <c r="Q1348" s="12" t="s">
        <v>35</v>
      </c>
    </row>
    <row r="1349" spans="16:17" ht="16" x14ac:dyDescent="0.2">
      <c r="P1349" s="12">
        <v>2015</v>
      </c>
      <c r="Q1349" s="12" t="s">
        <v>44</v>
      </c>
    </row>
    <row r="1350" spans="16:17" ht="16" x14ac:dyDescent="0.2">
      <c r="P1350" s="12">
        <v>2015</v>
      </c>
      <c r="Q1350" s="12" t="s">
        <v>150</v>
      </c>
    </row>
    <row r="1351" spans="16:17" ht="16" x14ac:dyDescent="0.2">
      <c r="P1351" s="12">
        <v>2015</v>
      </c>
      <c r="Q1351" s="12" t="s">
        <v>118</v>
      </c>
    </row>
    <row r="1352" spans="16:17" ht="16" x14ac:dyDescent="0.2">
      <c r="P1352" s="12">
        <v>2015</v>
      </c>
      <c r="Q1352" s="12" t="s">
        <v>111</v>
      </c>
    </row>
    <row r="1353" spans="16:17" ht="16" x14ac:dyDescent="0.2">
      <c r="P1353" s="12">
        <v>2015</v>
      </c>
      <c r="Q1353" s="12" t="s">
        <v>111</v>
      </c>
    </row>
    <row r="1354" spans="16:17" ht="16" x14ac:dyDescent="0.2">
      <c r="P1354" s="12">
        <v>2015</v>
      </c>
      <c r="Q1354" s="12" t="s">
        <v>35</v>
      </c>
    </row>
    <row r="1355" spans="16:17" ht="16" x14ac:dyDescent="0.2">
      <c r="P1355" s="12">
        <v>2015</v>
      </c>
      <c r="Q1355" s="12" t="s">
        <v>118</v>
      </c>
    </row>
    <row r="1356" spans="16:17" ht="16" x14ac:dyDescent="0.2">
      <c r="P1356" s="12">
        <v>2015</v>
      </c>
      <c r="Q1356" s="12" t="s">
        <v>236</v>
      </c>
    </row>
    <row r="1357" spans="16:17" ht="16" x14ac:dyDescent="0.2">
      <c r="P1357" s="12">
        <v>2015</v>
      </c>
      <c r="Q1357" s="12" t="s">
        <v>35</v>
      </c>
    </row>
    <row r="1358" spans="16:17" ht="16" x14ac:dyDescent="0.2">
      <c r="P1358" s="12">
        <v>2015</v>
      </c>
      <c r="Q1358" s="12" t="s">
        <v>44</v>
      </c>
    </row>
    <row r="1359" spans="16:17" ht="16" x14ac:dyDescent="0.2">
      <c r="P1359" s="12">
        <v>2015</v>
      </c>
      <c r="Q1359" s="12" t="s">
        <v>35</v>
      </c>
    </row>
    <row r="1360" spans="16:17" ht="16" x14ac:dyDescent="0.2">
      <c r="P1360" s="12">
        <v>2015</v>
      </c>
      <c r="Q1360" s="12" t="s">
        <v>118</v>
      </c>
    </row>
    <row r="1361" spans="16:17" ht="16" x14ac:dyDescent="0.2">
      <c r="P1361" s="12">
        <v>2015</v>
      </c>
      <c r="Q1361" s="12" t="s">
        <v>44</v>
      </c>
    </row>
    <row r="1362" spans="16:17" ht="16" x14ac:dyDescent="0.2">
      <c r="P1362" s="12">
        <v>2015</v>
      </c>
      <c r="Q1362" s="12" t="s">
        <v>118</v>
      </c>
    </row>
    <row r="1363" spans="16:17" ht="16" x14ac:dyDescent="0.2">
      <c r="P1363" s="12">
        <v>2015</v>
      </c>
      <c r="Q1363" s="12" t="s">
        <v>118</v>
      </c>
    </row>
    <row r="1364" spans="16:17" ht="16" x14ac:dyDescent="0.2">
      <c r="P1364" s="12">
        <v>2015</v>
      </c>
      <c r="Q1364" s="12" t="s">
        <v>118</v>
      </c>
    </row>
    <row r="1365" spans="16:17" ht="16" x14ac:dyDescent="0.2">
      <c r="P1365" s="12">
        <v>2015</v>
      </c>
      <c r="Q1365" s="12" t="s">
        <v>236</v>
      </c>
    </row>
    <row r="1366" spans="16:17" ht="16" x14ac:dyDescent="0.2">
      <c r="P1366" s="12">
        <v>2015</v>
      </c>
      <c r="Q1366" s="12" t="s">
        <v>118</v>
      </c>
    </row>
    <row r="1367" spans="16:17" ht="16" x14ac:dyDescent="0.2">
      <c r="P1367" s="12">
        <v>2015</v>
      </c>
      <c r="Q1367" s="12" t="s">
        <v>111</v>
      </c>
    </row>
    <row r="1368" spans="16:17" ht="16" x14ac:dyDescent="0.2">
      <c r="P1368" s="12">
        <v>2016</v>
      </c>
      <c r="Q1368" s="12" t="s">
        <v>44</v>
      </c>
    </row>
    <row r="1369" spans="16:17" ht="16" x14ac:dyDescent="0.2">
      <c r="P1369" s="12">
        <v>2016</v>
      </c>
      <c r="Q1369" s="12" t="s">
        <v>44</v>
      </c>
    </row>
    <row r="1370" spans="16:17" ht="16" x14ac:dyDescent="0.2">
      <c r="P1370" s="12">
        <v>2016</v>
      </c>
      <c r="Q1370" s="12" t="s">
        <v>44</v>
      </c>
    </row>
    <row r="1371" spans="16:17" ht="16" x14ac:dyDescent="0.2">
      <c r="P1371" s="12">
        <v>2016</v>
      </c>
      <c r="Q1371" s="12" t="s">
        <v>44</v>
      </c>
    </row>
    <row r="1372" spans="16:17" ht="16" x14ac:dyDescent="0.2">
      <c r="P1372" s="12">
        <v>2016</v>
      </c>
      <c r="Q1372" s="12" t="s">
        <v>44</v>
      </c>
    </row>
    <row r="1373" spans="16:17" ht="16" x14ac:dyDescent="0.2">
      <c r="P1373" s="12">
        <v>2016</v>
      </c>
      <c r="Q1373" s="12" t="s">
        <v>104</v>
      </c>
    </row>
    <row r="1374" spans="16:17" ht="16" x14ac:dyDescent="0.2">
      <c r="P1374" s="12">
        <v>2016</v>
      </c>
      <c r="Q1374" s="12" t="s">
        <v>111</v>
      </c>
    </row>
    <row r="1375" spans="16:17" ht="16" x14ac:dyDescent="0.2">
      <c r="P1375" s="12">
        <v>2016</v>
      </c>
      <c r="Q1375" s="12" t="s">
        <v>49</v>
      </c>
    </row>
    <row r="1376" spans="16:17" ht="16" x14ac:dyDescent="0.2">
      <c r="P1376" s="12">
        <v>2016</v>
      </c>
      <c r="Q1376" s="12" t="s">
        <v>97</v>
      </c>
    </row>
    <row r="1377" spans="16:17" ht="16" x14ac:dyDescent="0.2">
      <c r="P1377" s="12">
        <v>2016</v>
      </c>
      <c r="Q1377" s="12" t="s">
        <v>44</v>
      </c>
    </row>
    <row r="1378" spans="16:17" ht="16" x14ac:dyDescent="0.2">
      <c r="P1378" s="12">
        <v>2016</v>
      </c>
      <c r="Q1378" s="12" t="s">
        <v>236</v>
      </c>
    </row>
    <row r="1379" spans="16:17" ht="16" x14ac:dyDescent="0.2">
      <c r="P1379" s="12">
        <v>2016</v>
      </c>
      <c r="Q1379" s="12" t="s">
        <v>236</v>
      </c>
    </row>
    <row r="1380" spans="16:17" ht="16" x14ac:dyDescent="0.2">
      <c r="P1380" s="12">
        <v>2016</v>
      </c>
      <c r="Q1380" s="12" t="s">
        <v>44</v>
      </c>
    </row>
    <row r="1381" spans="16:17" ht="16" x14ac:dyDescent="0.2">
      <c r="P1381" s="12">
        <v>2016</v>
      </c>
      <c r="Q1381" s="12" t="s">
        <v>35</v>
      </c>
    </row>
    <row r="1382" spans="16:17" ht="16" x14ac:dyDescent="0.2">
      <c r="P1382" s="12">
        <v>2016</v>
      </c>
      <c r="Q1382" s="12" t="s">
        <v>111</v>
      </c>
    </row>
    <row r="1383" spans="16:17" ht="16" x14ac:dyDescent="0.2">
      <c r="P1383" s="12">
        <v>2016</v>
      </c>
      <c r="Q1383" s="12" t="s">
        <v>97</v>
      </c>
    </row>
    <row r="1384" spans="16:17" ht="16" x14ac:dyDescent="0.2">
      <c r="P1384" s="12">
        <v>2016</v>
      </c>
      <c r="Q1384" s="12" t="s">
        <v>142</v>
      </c>
    </row>
    <row r="1385" spans="16:17" ht="16" x14ac:dyDescent="0.2">
      <c r="P1385" s="12">
        <v>2016</v>
      </c>
      <c r="Q1385" s="12" t="s">
        <v>118</v>
      </c>
    </row>
    <row r="1386" spans="16:17" ht="16" x14ac:dyDescent="0.2">
      <c r="P1386" s="12">
        <v>2016</v>
      </c>
      <c r="Q1386" s="12" t="s">
        <v>35</v>
      </c>
    </row>
    <row r="1387" spans="16:17" ht="16" x14ac:dyDescent="0.2">
      <c r="P1387" s="12">
        <v>2016</v>
      </c>
      <c r="Q1387" s="12" t="s">
        <v>118</v>
      </c>
    </row>
    <row r="1388" spans="16:17" ht="16" x14ac:dyDescent="0.2">
      <c r="P1388" s="12">
        <v>2016</v>
      </c>
      <c r="Q1388" s="12" t="s">
        <v>142</v>
      </c>
    </row>
    <row r="1389" spans="16:17" ht="16" x14ac:dyDescent="0.2">
      <c r="P1389" s="12">
        <v>2016</v>
      </c>
      <c r="Q1389" s="12" t="s">
        <v>118</v>
      </c>
    </row>
    <row r="1390" spans="16:17" ht="16" x14ac:dyDescent="0.2">
      <c r="P1390" s="12">
        <v>2016</v>
      </c>
      <c r="Q1390" s="12" t="s">
        <v>118</v>
      </c>
    </row>
    <row r="1391" spans="16:17" ht="16" x14ac:dyDescent="0.2">
      <c r="P1391" s="12">
        <v>2016</v>
      </c>
      <c r="Q1391" s="12" t="s">
        <v>104</v>
      </c>
    </row>
    <row r="1392" spans="16:17" ht="16" x14ac:dyDescent="0.2">
      <c r="P1392" s="12">
        <v>2016</v>
      </c>
      <c r="Q1392" s="12" t="s">
        <v>44</v>
      </c>
    </row>
    <row r="1393" spans="16:17" ht="16" x14ac:dyDescent="0.2">
      <c r="P1393" s="12">
        <v>2016</v>
      </c>
      <c r="Q1393" s="12" t="s">
        <v>35</v>
      </c>
    </row>
    <row r="1394" spans="16:17" ht="16" x14ac:dyDescent="0.2">
      <c r="P1394" s="12">
        <v>2016</v>
      </c>
      <c r="Q1394" s="12" t="s">
        <v>44</v>
      </c>
    </row>
    <row r="1395" spans="16:17" ht="16" x14ac:dyDescent="0.2">
      <c r="P1395" s="12">
        <v>2016</v>
      </c>
      <c r="Q1395" s="12" t="s">
        <v>118</v>
      </c>
    </row>
    <row r="1396" spans="16:17" ht="16" x14ac:dyDescent="0.2">
      <c r="P1396" s="12">
        <v>2016</v>
      </c>
      <c r="Q1396" s="12" t="s">
        <v>35</v>
      </c>
    </row>
    <row r="1397" spans="16:17" ht="16" x14ac:dyDescent="0.2">
      <c r="P1397" s="12">
        <v>2016</v>
      </c>
      <c r="Q1397" s="12" t="s">
        <v>44</v>
      </c>
    </row>
    <row r="1398" spans="16:17" ht="16" x14ac:dyDescent="0.2">
      <c r="P1398" s="12">
        <v>2016</v>
      </c>
      <c r="Q1398" s="12" t="s">
        <v>118</v>
      </c>
    </row>
    <row r="1399" spans="16:17" ht="16" x14ac:dyDescent="0.2">
      <c r="P1399" s="12">
        <v>2016</v>
      </c>
      <c r="Q1399" s="12" t="s">
        <v>104</v>
      </c>
    </row>
    <row r="1400" spans="16:17" ht="16" x14ac:dyDescent="0.2">
      <c r="P1400" s="12">
        <v>2016</v>
      </c>
      <c r="Q1400" s="12" t="s">
        <v>35</v>
      </c>
    </row>
    <row r="1401" spans="16:17" ht="16" x14ac:dyDescent="0.2">
      <c r="P1401" s="12">
        <v>2016</v>
      </c>
      <c r="Q1401" s="12" t="s">
        <v>97</v>
      </c>
    </row>
    <row r="1402" spans="16:17" ht="16" x14ac:dyDescent="0.2">
      <c r="P1402" s="12">
        <v>2016</v>
      </c>
      <c r="Q1402" s="12" t="s">
        <v>118</v>
      </c>
    </row>
    <row r="1403" spans="16:17" ht="16" x14ac:dyDescent="0.2">
      <c r="P1403" s="12">
        <v>2016</v>
      </c>
      <c r="Q1403" s="12" t="s">
        <v>35</v>
      </c>
    </row>
    <row r="1404" spans="16:17" ht="16" x14ac:dyDescent="0.2">
      <c r="P1404" s="12">
        <v>2016</v>
      </c>
      <c r="Q1404" s="12" t="s">
        <v>97</v>
      </c>
    </row>
    <row r="1405" spans="16:17" ht="16" x14ac:dyDescent="0.2">
      <c r="P1405" s="12">
        <v>2016</v>
      </c>
      <c r="Q1405" s="12" t="s">
        <v>118</v>
      </c>
    </row>
    <row r="1406" spans="16:17" ht="16" x14ac:dyDescent="0.2">
      <c r="P1406" s="12">
        <v>2016</v>
      </c>
      <c r="Q1406" s="12" t="s">
        <v>35</v>
      </c>
    </row>
    <row r="1407" spans="16:17" ht="16" x14ac:dyDescent="0.2">
      <c r="P1407" s="12">
        <v>2016</v>
      </c>
      <c r="Q1407" s="12" t="s">
        <v>236</v>
      </c>
    </row>
    <row r="1408" spans="16:17" ht="16" x14ac:dyDescent="0.2">
      <c r="P1408" s="12">
        <v>2016</v>
      </c>
      <c r="Q1408" s="12" t="s">
        <v>97</v>
      </c>
    </row>
    <row r="1409" spans="16:17" ht="16" x14ac:dyDescent="0.2">
      <c r="P1409" s="12">
        <v>2016</v>
      </c>
      <c r="Q1409" s="12" t="s">
        <v>118</v>
      </c>
    </row>
    <row r="1410" spans="16:17" ht="16" x14ac:dyDescent="0.2">
      <c r="P1410" s="12">
        <v>2016</v>
      </c>
      <c r="Q1410" s="12" t="s">
        <v>111</v>
      </c>
    </row>
    <row r="1411" spans="16:17" ht="16" x14ac:dyDescent="0.2">
      <c r="P1411" s="12">
        <v>2016</v>
      </c>
      <c r="Q1411" s="12" t="s">
        <v>44</v>
      </c>
    </row>
    <row r="1412" spans="16:17" ht="16" x14ac:dyDescent="0.2">
      <c r="P1412" s="12">
        <v>2016</v>
      </c>
      <c r="Q1412" s="12" t="s">
        <v>150</v>
      </c>
    </row>
    <row r="1413" spans="16:17" ht="16" x14ac:dyDescent="0.2">
      <c r="P1413" s="12">
        <v>2016</v>
      </c>
      <c r="Q1413" s="12" t="s">
        <v>118</v>
      </c>
    </row>
    <row r="1414" spans="16:17" ht="16" x14ac:dyDescent="0.2">
      <c r="P1414" s="12">
        <v>2016</v>
      </c>
      <c r="Q1414" s="12" t="s">
        <v>49</v>
      </c>
    </row>
    <row r="1415" spans="16:17" ht="16" x14ac:dyDescent="0.2">
      <c r="P1415" s="12">
        <v>2016</v>
      </c>
      <c r="Q1415" s="12" t="s">
        <v>111</v>
      </c>
    </row>
    <row r="1416" spans="16:17" ht="16" x14ac:dyDescent="0.2">
      <c r="P1416" s="12">
        <v>2016</v>
      </c>
      <c r="Q1416" s="12" t="s">
        <v>49</v>
      </c>
    </row>
    <row r="1417" spans="16:17" ht="16" x14ac:dyDescent="0.2">
      <c r="P1417" s="12">
        <v>2016</v>
      </c>
      <c r="Q1417" s="12" t="s">
        <v>44</v>
      </c>
    </row>
    <row r="1418" spans="16:17" ht="16" x14ac:dyDescent="0.2">
      <c r="P1418" s="12">
        <v>2016</v>
      </c>
      <c r="Q1418" s="12" t="s">
        <v>407</v>
      </c>
    </row>
    <row r="1419" spans="16:17" ht="16" x14ac:dyDescent="0.2">
      <c r="P1419" s="12">
        <v>2016</v>
      </c>
      <c r="Q1419" s="12" t="s">
        <v>118</v>
      </c>
    </row>
    <row r="1420" spans="16:17" ht="16" x14ac:dyDescent="0.2">
      <c r="P1420" s="12">
        <v>2016</v>
      </c>
      <c r="Q1420" s="12" t="s">
        <v>49</v>
      </c>
    </row>
    <row r="1421" spans="16:17" ht="16" x14ac:dyDescent="0.2">
      <c r="P1421" s="12">
        <v>2016</v>
      </c>
      <c r="Q1421" s="12" t="s">
        <v>104</v>
      </c>
    </row>
    <row r="1422" spans="16:17" ht="16" x14ac:dyDescent="0.2">
      <c r="P1422" s="12">
        <v>2016</v>
      </c>
      <c r="Q1422" s="12" t="s">
        <v>104</v>
      </c>
    </row>
    <row r="1423" spans="16:17" ht="16" x14ac:dyDescent="0.2">
      <c r="P1423" s="12">
        <v>2016</v>
      </c>
      <c r="Q1423" s="12" t="s">
        <v>111</v>
      </c>
    </row>
    <row r="1424" spans="16:17" ht="16" x14ac:dyDescent="0.2">
      <c r="P1424" s="12">
        <v>2016</v>
      </c>
      <c r="Q1424" s="12" t="s">
        <v>44</v>
      </c>
    </row>
    <row r="1425" spans="16:17" ht="16" x14ac:dyDescent="0.2">
      <c r="P1425" s="12">
        <v>2016</v>
      </c>
      <c r="Q1425" s="12" t="s">
        <v>142</v>
      </c>
    </row>
    <row r="1426" spans="16:17" ht="16" x14ac:dyDescent="0.2">
      <c r="P1426" s="12">
        <v>2016</v>
      </c>
      <c r="Q1426" s="12" t="s">
        <v>44</v>
      </c>
    </row>
    <row r="1427" spans="16:17" ht="16" x14ac:dyDescent="0.2">
      <c r="P1427" s="12">
        <v>2016</v>
      </c>
      <c r="Q1427" s="12" t="s">
        <v>142</v>
      </c>
    </row>
    <row r="1428" spans="16:17" ht="16" x14ac:dyDescent="0.2">
      <c r="P1428" s="12">
        <v>2016</v>
      </c>
      <c r="Q1428" s="12" t="s">
        <v>118</v>
      </c>
    </row>
    <row r="1429" spans="16:17" ht="16" x14ac:dyDescent="0.2">
      <c r="P1429" s="12">
        <v>2016</v>
      </c>
      <c r="Q1429" s="12" t="s">
        <v>118</v>
      </c>
    </row>
    <row r="1430" spans="16:17" ht="16" x14ac:dyDescent="0.2">
      <c r="P1430" s="12">
        <v>2016</v>
      </c>
      <c r="Q1430" s="12" t="s">
        <v>236</v>
      </c>
    </row>
    <row r="1431" spans="16:17" ht="16" x14ac:dyDescent="0.2">
      <c r="P1431" s="12">
        <v>2016</v>
      </c>
      <c r="Q1431" s="12" t="s">
        <v>111</v>
      </c>
    </row>
    <row r="1432" spans="16:17" ht="16" x14ac:dyDescent="0.2">
      <c r="P1432" s="12">
        <v>2016</v>
      </c>
      <c r="Q1432" s="12" t="s">
        <v>35</v>
      </c>
    </row>
    <row r="1433" spans="16:17" ht="16" x14ac:dyDescent="0.2">
      <c r="P1433" s="12">
        <v>2016</v>
      </c>
      <c r="Q1433" s="12" t="s">
        <v>111</v>
      </c>
    </row>
    <row r="1434" spans="16:17" ht="16" x14ac:dyDescent="0.2">
      <c r="P1434" s="12">
        <v>2016</v>
      </c>
      <c r="Q1434" s="12" t="s">
        <v>118</v>
      </c>
    </row>
    <row r="1435" spans="16:17" ht="16" x14ac:dyDescent="0.2">
      <c r="P1435" s="12">
        <v>2016</v>
      </c>
      <c r="Q1435" s="12" t="s">
        <v>35</v>
      </c>
    </row>
    <row r="1436" spans="16:17" ht="16" x14ac:dyDescent="0.2">
      <c r="P1436" s="12">
        <v>2016</v>
      </c>
      <c r="Q1436" s="12" t="s">
        <v>111</v>
      </c>
    </row>
    <row r="1437" spans="16:17" ht="16" x14ac:dyDescent="0.2">
      <c r="P1437" s="12">
        <v>2016</v>
      </c>
      <c r="Q1437" s="12" t="s">
        <v>111</v>
      </c>
    </row>
    <row r="1438" spans="16:17" ht="16" x14ac:dyDescent="0.2">
      <c r="P1438" s="12">
        <v>2016</v>
      </c>
      <c r="Q1438" s="12" t="s">
        <v>104</v>
      </c>
    </row>
    <row r="1439" spans="16:17" ht="16" x14ac:dyDescent="0.2">
      <c r="P1439" s="12">
        <v>2017</v>
      </c>
      <c r="Q1439" s="12" t="s">
        <v>35</v>
      </c>
    </row>
    <row r="1440" spans="16:17" ht="16" x14ac:dyDescent="0.2">
      <c r="P1440" s="12">
        <v>2017</v>
      </c>
      <c r="Q1440" s="12" t="s">
        <v>104</v>
      </c>
    </row>
    <row r="1441" spans="16:17" ht="16" x14ac:dyDescent="0.2">
      <c r="P1441" s="12">
        <v>2017</v>
      </c>
      <c r="Q1441" s="12" t="s">
        <v>104</v>
      </c>
    </row>
    <row r="1442" spans="16:17" ht="16" x14ac:dyDescent="0.2">
      <c r="P1442" s="12">
        <v>2017</v>
      </c>
      <c r="Q1442" s="12" t="s">
        <v>97</v>
      </c>
    </row>
    <row r="1443" spans="16:17" ht="16" x14ac:dyDescent="0.2">
      <c r="P1443" s="12">
        <v>2017</v>
      </c>
      <c r="Q1443" s="12" t="s">
        <v>142</v>
      </c>
    </row>
    <row r="1444" spans="16:17" ht="16" x14ac:dyDescent="0.2">
      <c r="P1444" s="12">
        <v>2017</v>
      </c>
      <c r="Q1444" s="12" t="s">
        <v>44</v>
      </c>
    </row>
    <row r="1445" spans="16:17" ht="16" x14ac:dyDescent="0.2">
      <c r="P1445" s="12">
        <v>2017</v>
      </c>
      <c r="Q1445" s="12" t="s">
        <v>104</v>
      </c>
    </row>
    <row r="1446" spans="16:17" ht="16" x14ac:dyDescent="0.2">
      <c r="P1446" s="12">
        <v>2017</v>
      </c>
      <c r="Q1446" s="12" t="s">
        <v>35</v>
      </c>
    </row>
    <row r="1447" spans="16:17" ht="16" x14ac:dyDescent="0.2">
      <c r="P1447" s="12">
        <v>2017</v>
      </c>
      <c r="Q1447" s="12" t="s">
        <v>111</v>
      </c>
    </row>
    <row r="1448" spans="16:17" ht="16" x14ac:dyDescent="0.2">
      <c r="P1448" s="12">
        <v>2017</v>
      </c>
      <c r="Q1448" s="12" t="s">
        <v>104</v>
      </c>
    </row>
    <row r="1449" spans="16:17" ht="16" x14ac:dyDescent="0.2">
      <c r="P1449" s="12">
        <v>2017</v>
      </c>
      <c r="Q1449" s="12" t="s">
        <v>111</v>
      </c>
    </row>
    <row r="1450" spans="16:17" ht="16" x14ac:dyDescent="0.2">
      <c r="P1450" s="12">
        <v>2017</v>
      </c>
      <c r="Q1450" s="12" t="s">
        <v>111</v>
      </c>
    </row>
    <row r="1451" spans="16:17" ht="16" x14ac:dyDescent="0.2">
      <c r="P1451" s="12">
        <v>2017</v>
      </c>
      <c r="Q1451" s="12" t="s">
        <v>118</v>
      </c>
    </row>
    <row r="1452" spans="16:17" ht="16" x14ac:dyDescent="0.2">
      <c r="P1452" s="12">
        <v>2017</v>
      </c>
      <c r="Q1452" s="12" t="s">
        <v>35</v>
      </c>
    </row>
    <row r="1453" spans="16:17" ht="16" x14ac:dyDescent="0.2">
      <c r="P1453" s="12">
        <v>2017</v>
      </c>
      <c r="Q1453" s="12" t="s">
        <v>118</v>
      </c>
    </row>
    <row r="1454" spans="16:17" ht="16" x14ac:dyDescent="0.2">
      <c r="P1454" s="12">
        <v>2017</v>
      </c>
      <c r="Q1454" s="12" t="s">
        <v>118</v>
      </c>
    </row>
    <row r="1455" spans="16:17" ht="16" x14ac:dyDescent="0.2">
      <c r="P1455" s="12">
        <v>2017</v>
      </c>
      <c r="Q1455" s="12" t="s">
        <v>104</v>
      </c>
    </row>
    <row r="1456" spans="16:17" ht="16" x14ac:dyDescent="0.2">
      <c r="P1456" s="12">
        <v>2017</v>
      </c>
      <c r="Q1456" s="12" t="s">
        <v>104</v>
      </c>
    </row>
    <row r="1457" spans="16:17" ht="16" x14ac:dyDescent="0.2">
      <c r="P1457" s="12">
        <v>2017</v>
      </c>
      <c r="Q1457" s="12" t="s">
        <v>685</v>
      </c>
    </row>
    <row r="1458" spans="16:17" ht="16" x14ac:dyDescent="0.2">
      <c r="P1458" s="12">
        <v>2017</v>
      </c>
      <c r="Q1458" s="12" t="s">
        <v>35</v>
      </c>
    </row>
    <row r="1459" spans="16:17" ht="16" x14ac:dyDescent="0.2">
      <c r="P1459" s="12">
        <v>2017</v>
      </c>
      <c r="Q1459" s="12" t="s">
        <v>104</v>
      </c>
    </row>
    <row r="1460" spans="16:17" ht="16" x14ac:dyDescent="0.2">
      <c r="P1460" s="12">
        <v>2017</v>
      </c>
      <c r="Q1460" s="12" t="s">
        <v>111</v>
      </c>
    </row>
    <row r="1461" spans="16:17" ht="16" x14ac:dyDescent="0.2">
      <c r="P1461" s="12">
        <v>2017</v>
      </c>
      <c r="Q1461" s="12" t="s">
        <v>150</v>
      </c>
    </row>
    <row r="1462" spans="16:17" ht="16" x14ac:dyDescent="0.2">
      <c r="P1462" s="12">
        <v>2017</v>
      </c>
      <c r="Q1462" s="12" t="s">
        <v>35</v>
      </c>
    </row>
    <row r="1463" spans="16:17" ht="16" x14ac:dyDescent="0.2">
      <c r="P1463" s="12">
        <v>2017</v>
      </c>
      <c r="Q1463" s="12" t="s">
        <v>104</v>
      </c>
    </row>
    <row r="1464" spans="16:17" ht="16" x14ac:dyDescent="0.2">
      <c r="P1464" s="12">
        <v>2017</v>
      </c>
      <c r="Q1464" s="12" t="s">
        <v>44</v>
      </c>
    </row>
    <row r="1465" spans="16:17" ht="16" x14ac:dyDescent="0.2">
      <c r="P1465" s="12">
        <v>2017</v>
      </c>
      <c r="Q1465" s="12" t="s">
        <v>118</v>
      </c>
    </row>
    <row r="1466" spans="16:17" ht="16" x14ac:dyDescent="0.2">
      <c r="P1466" s="12">
        <v>2017</v>
      </c>
      <c r="Q1466" s="12" t="s">
        <v>104</v>
      </c>
    </row>
    <row r="1467" spans="16:17" ht="16" x14ac:dyDescent="0.2">
      <c r="P1467" s="12">
        <v>2017</v>
      </c>
      <c r="Q1467" s="12" t="s">
        <v>142</v>
      </c>
    </row>
    <row r="1468" spans="16:17" ht="16" x14ac:dyDescent="0.2">
      <c r="P1468" s="12">
        <v>2017</v>
      </c>
      <c r="Q1468" s="12" t="s">
        <v>118</v>
      </c>
    </row>
    <row r="1469" spans="16:17" ht="16" x14ac:dyDescent="0.2">
      <c r="P1469" s="12">
        <v>2017</v>
      </c>
      <c r="Q1469" s="12" t="s">
        <v>44</v>
      </c>
    </row>
    <row r="1470" spans="16:17" ht="16" x14ac:dyDescent="0.2">
      <c r="P1470" s="12">
        <v>2017</v>
      </c>
      <c r="Q1470" s="12" t="s">
        <v>35</v>
      </c>
    </row>
    <row r="1471" spans="16:17" ht="16" x14ac:dyDescent="0.2">
      <c r="P1471" s="12">
        <v>2017</v>
      </c>
      <c r="Q1471" s="12" t="s">
        <v>118</v>
      </c>
    </row>
    <row r="1472" spans="16:17" ht="16" x14ac:dyDescent="0.2">
      <c r="P1472" s="12">
        <v>2017</v>
      </c>
      <c r="Q1472" s="12" t="s">
        <v>44</v>
      </c>
    </row>
    <row r="1473" spans="16:17" ht="16" x14ac:dyDescent="0.2">
      <c r="P1473" s="12">
        <v>2017</v>
      </c>
      <c r="Q1473" s="12" t="s">
        <v>142</v>
      </c>
    </row>
    <row r="1474" spans="16:17" ht="16" x14ac:dyDescent="0.2">
      <c r="P1474" s="12">
        <v>2017</v>
      </c>
      <c r="Q1474" s="12" t="s">
        <v>111</v>
      </c>
    </row>
    <row r="1475" spans="16:17" ht="16" x14ac:dyDescent="0.2">
      <c r="P1475" s="12">
        <v>2017</v>
      </c>
      <c r="Q1475" s="12" t="s">
        <v>35</v>
      </c>
    </row>
    <row r="1476" spans="16:17" ht="16" x14ac:dyDescent="0.2">
      <c r="P1476" s="12">
        <v>2017</v>
      </c>
      <c r="Q1476" s="12" t="s">
        <v>111</v>
      </c>
    </row>
    <row r="1477" spans="16:17" ht="16" x14ac:dyDescent="0.2">
      <c r="P1477" s="12">
        <v>2017</v>
      </c>
      <c r="Q1477" s="12" t="s">
        <v>35</v>
      </c>
    </row>
    <row r="1478" spans="16:17" ht="16" x14ac:dyDescent="0.2">
      <c r="P1478" s="12">
        <v>2017</v>
      </c>
      <c r="Q1478" s="12" t="s">
        <v>118</v>
      </c>
    </row>
    <row r="1479" spans="16:17" ht="16" x14ac:dyDescent="0.2">
      <c r="P1479" s="12">
        <v>2017</v>
      </c>
      <c r="Q1479" s="12" t="s">
        <v>104</v>
      </c>
    </row>
    <row r="1480" spans="16:17" ht="16" x14ac:dyDescent="0.2">
      <c r="P1480" s="12">
        <v>2017</v>
      </c>
      <c r="Q1480" s="12" t="s">
        <v>111</v>
      </c>
    </row>
    <row r="1481" spans="16:17" ht="16" x14ac:dyDescent="0.2">
      <c r="P1481" s="12">
        <v>2017</v>
      </c>
      <c r="Q1481" s="12" t="s">
        <v>97</v>
      </c>
    </row>
    <row r="1482" spans="16:17" ht="16" x14ac:dyDescent="0.2">
      <c r="P1482" s="12">
        <v>2017</v>
      </c>
      <c r="Q1482" s="12" t="s">
        <v>44</v>
      </c>
    </row>
    <row r="1483" spans="16:17" ht="16" x14ac:dyDescent="0.2">
      <c r="P1483" s="12">
        <v>2017</v>
      </c>
      <c r="Q1483" s="12" t="s">
        <v>35</v>
      </c>
    </row>
    <row r="1484" spans="16:17" ht="16" x14ac:dyDescent="0.2">
      <c r="P1484" s="12">
        <v>2017</v>
      </c>
      <c r="Q1484" s="12" t="s">
        <v>35</v>
      </c>
    </row>
    <row r="1485" spans="16:17" ht="16" x14ac:dyDescent="0.2">
      <c r="P1485" s="12">
        <v>2017</v>
      </c>
      <c r="Q1485" s="12" t="s">
        <v>111</v>
      </c>
    </row>
    <row r="1486" spans="16:17" ht="16" x14ac:dyDescent="0.2">
      <c r="P1486" s="12">
        <v>2017</v>
      </c>
      <c r="Q1486" s="12" t="s">
        <v>111</v>
      </c>
    </row>
    <row r="1487" spans="16:17" ht="16" x14ac:dyDescent="0.2">
      <c r="P1487" s="12">
        <v>2017</v>
      </c>
      <c r="Q1487" s="12" t="s">
        <v>97</v>
      </c>
    </row>
    <row r="1488" spans="16:17" ht="16" x14ac:dyDescent="0.2">
      <c r="P1488" s="12">
        <v>2017</v>
      </c>
      <c r="Q1488" s="12" t="s">
        <v>44</v>
      </c>
    </row>
    <row r="1489" spans="16:17" ht="16" x14ac:dyDescent="0.2">
      <c r="P1489" s="12">
        <v>2017</v>
      </c>
      <c r="Q1489" s="12" t="s">
        <v>111</v>
      </c>
    </row>
    <row r="1490" spans="16:17" ht="16" x14ac:dyDescent="0.2">
      <c r="P1490" s="12">
        <v>2017</v>
      </c>
      <c r="Q1490" s="12" t="s">
        <v>35</v>
      </c>
    </row>
    <row r="1491" spans="16:17" ht="16" x14ac:dyDescent="0.2">
      <c r="P1491" s="12">
        <v>2017</v>
      </c>
      <c r="Q1491" s="12" t="s">
        <v>44</v>
      </c>
    </row>
    <row r="1492" spans="16:17" ht="16" x14ac:dyDescent="0.2">
      <c r="P1492" s="12">
        <v>2017</v>
      </c>
      <c r="Q1492" s="12" t="s">
        <v>35</v>
      </c>
    </row>
    <row r="1493" spans="16:17" ht="16" x14ac:dyDescent="0.2">
      <c r="P1493" s="12">
        <v>2017</v>
      </c>
      <c r="Q1493" s="12" t="s">
        <v>118</v>
      </c>
    </row>
    <row r="1494" spans="16:17" ht="16" x14ac:dyDescent="0.2">
      <c r="P1494" s="12">
        <v>2017</v>
      </c>
      <c r="Q1494" s="12" t="s">
        <v>118</v>
      </c>
    </row>
    <row r="1495" spans="16:17" ht="16" x14ac:dyDescent="0.2">
      <c r="P1495" s="12">
        <v>2017</v>
      </c>
      <c r="Q1495" s="12" t="s">
        <v>44</v>
      </c>
    </row>
    <row r="1496" spans="16:17" ht="16" x14ac:dyDescent="0.2">
      <c r="P1496" s="12">
        <v>2017</v>
      </c>
      <c r="Q1496" s="12" t="s">
        <v>236</v>
      </c>
    </row>
    <row r="1497" spans="16:17" ht="16" x14ac:dyDescent="0.2">
      <c r="P1497" s="12">
        <v>2017</v>
      </c>
      <c r="Q1497" s="12" t="s">
        <v>118</v>
      </c>
    </row>
    <row r="1498" spans="16:17" ht="16" x14ac:dyDescent="0.2">
      <c r="P1498" s="12">
        <v>2017</v>
      </c>
      <c r="Q1498" s="12" t="s">
        <v>118</v>
      </c>
    </row>
    <row r="1499" spans="16:17" ht="16" x14ac:dyDescent="0.2">
      <c r="P1499" s="12">
        <v>2017</v>
      </c>
      <c r="Q1499" s="12" t="s">
        <v>35</v>
      </c>
    </row>
    <row r="1500" spans="16:17" ht="16" x14ac:dyDescent="0.2">
      <c r="P1500" s="12">
        <v>2017</v>
      </c>
      <c r="Q1500" s="12" t="s">
        <v>35</v>
      </c>
    </row>
    <row r="1501" spans="16:17" ht="16" x14ac:dyDescent="0.2">
      <c r="P1501" s="12">
        <v>2017</v>
      </c>
      <c r="Q1501" s="12" t="s">
        <v>111</v>
      </c>
    </row>
    <row r="1502" spans="16:17" ht="16" x14ac:dyDescent="0.2">
      <c r="P1502" s="12">
        <v>2017</v>
      </c>
      <c r="Q1502" s="12" t="s">
        <v>118</v>
      </c>
    </row>
    <row r="1503" spans="16:17" ht="16" x14ac:dyDescent="0.2">
      <c r="P1503" s="12">
        <v>2017</v>
      </c>
      <c r="Q1503" s="12" t="s">
        <v>111</v>
      </c>
    </row>
    <row r="1504" spans="16:17" ht="16" x14ac:dyDescent="0.2">
      <c r="P1504" s="12">
        <v>2017</v>
      </c>
      <c r="Q1504" s="12" t="s">
        <v>142</v>
      </c>
    </row>
    <row r="1505" spans="16:17" ht="16" x14ac:dyDescent="0.2">
      <c r="P1505" s="12">
        <v>2017</v>
      </c>
      <c r="Q1505" s="12" t="s">
        <v>35</v>
      </c>
    </row>
    <row r="1506" spans="16:17" ht="16" x14ac:dyDescent="0.2">
      <c r="P1506" s="12">
        <v>2017</v>
      </c>
      <c r="Q1506" s="12" t="s">
        <v>35</v>
      </c>
    </row>
    <row r="1507" spans="16:17" ht="16" x14ac:dyDescent="0.2">
      <c r="P1507" s="12">
        <v>2017</v>
      </c>
      <c r="Q1507" s="12" t="s">
        <v>118</v>
      </c>
    </row>
    <row r="1508" spans="16:17" ht="16" x14ac:dyDescent="0.2">
      <c r="P1508" s="12">
        <v>2017</v>
      </c>
      <c r="Q1508" s="12" t="s">
        <v>35</v>
      </c>
    </row>
    <row r="1509" spans="16:17" ht="16" x14ac:dyDescent="0.2">
      <c r="P1509" s="12">
        <v>2017</v>
      </c>
      <c r="Q1509" s="12" t="s">
        <v>407</v>
      </c>
    </row>
    <row r="1510" spans="16:17" ht="16" x14ac:dyDescent="0.2">
      <c r="P1510" s="12">
        <v>2018</v>
      </c>
      <c r="Q1510" s="12" t="s">
        <v>104</v>
      </c>
    </row>
    <row r="1511" spans="16:17" ht="16" x14ac:dyDescent="0.2">
      <c r="P1511" s="12">
        <v>2018</v>
      </c>
      <c r="Q1511" s="12" t="s">
        <v>104</v>
      </c>
    </row>
    <row r="1512" spans="16:17" ht="16" x14ac:dyDescent="0.2">
      <c r="P1512" s="12">
        <v>2018</v>
      </c>
      <c r="Q1512" s="12" t="s">
        <v>111</v>
      </c>
    </row>
    <row r="1513" spans="16:17" ht="16" x14ac:dyDescent="0.2">
      <c r="P1513" s="12">
        <v>2018</v>
      </c>
      <c r="Q1513" s="12" t="s">
        <v>44</v>
      </c>
    </row>
    <row r="1514" spans="16:17" ht="16" x14ac:dyDescent="0.2">
      <c r="P1514" s="12">
        <v>2018</v>
      </c>
      <c r="Q1514" s="12" t="s">
        <v>118</v>
      </c>
    </row>
    <row r="1515" spans="16:17" ht="16" x14ac:dyDescent="0.2">
      <c r="P1515" s="12">
        <v>2018</v>
      </c>
      <c r="Q1515" s="12" t="s">
        <v>407</v>
      </c>
    </row>
    <row r="1516" spans="16:17" ht="16" x14ac:dyDescent="0.2">
      <c r="P1516" s="12">
        <v>2018</v>
      </c>
      <c r="Q1516" s="12" t="s">
        <v>111</v>
      </c>
    </row>
    <row r="1517" spans="16:17" ht="16" x14ac:dyDescent="0.2">
      <c r="P1517" s="12">
        <v>2018</v>
      </c>
      <c r="Q1517" s="12" t="s">
        <v>104</v>
      </c>
    </row>
    <row r="1518" spans="16:17" ht="16" x14ac:dyDescent="0.2">
      <c r="P1518" s="12">
        <v>2018</v>
      </c>
      <c r="Q1518" s="12" t="s">
        <v>104</v>
      </c>
    </row>
    <row r="1519" spans="16:17" ht="16" x14ac:dyDescent="0.2">
      <c r="P1519" s="12">
        <v>2018</v>
      </c>
      <c r="Q1519" s="12" t="s">
        <v>35</v>
      </c>
    </row>
    <row r="1520" spans="16:17" ht="16" x14ac:dyDescent="0.2">
      <c r="P1520" s="12">
        <v>2018</v>
      </c>
      <c r="Q1520" s="12" t="s">
        <v>118</v>
      </c>
    </row>
    <row r="1521" spans="16:17" ht="16" x14ac:dyDescent="0.2">
      <c r="P1521" s="12">
        <v>2018</v>
      </c>
      <c r="Q1521" s="12" t="s">
        <v>104</v>
      </c>
    </row>
    <row r="1522" spans="16:17" ht="16" x14ac:dyDescent="0.2">
      <c r="P1522" s="12">
        <v>2018</v>
      </c>
      <c r="Q1522" s="12" t="s">
        <v>35</v>
      </c>
    </row>
    <row r="1523" spans="16:17" ht="16" x14ac:dyDescent="0.2">
      <c r="P1523" s="12">
        <v>2018</v>
      </c>
      <c r="Q1523" s="12" t="s">
        <v>118</v>
      </c>
    </row>
    <row r="1524" spans="16:17" ht="16" x14ac:dyDescent="0.2">
      <c r="P1524" s="12">
        <v>2018</v>
      </c>
      <c r="Q1524" s="12" t="s">
        <v>118</v>
      </c>
    </row>
    <row r="1525" spans="16:17" ht="16" x14ac:dyDescent="0.2">
      <c r="P1525" s="12">
        <v>2018</v>
      </c>
      <c r="Q1525" s="12" t="s">
        <v>118</v>
      </c>
    </row>
    <row r="1526" spans="16:17" ht="16" x14ac:dyDescent="0.2">
      <c r="P1526" s="12">
        <v>2018</v>
      </c>
      <c r="Q1526" s="12" t="s">
        <v>111</v>
      </c>
    </row>
    <row r="1527" spans="16:17" ht="16" x14ac:dyDescent="0.2">
      <c r="P1527" s="12">
        <v>2018</v>
      </c>
      <c r="Q1527" s="12" t="s">
        <v>111</v>
      </c>
    </row>
    <row r="1528" spans="16:17" ht="16" x14ac:dyDescent="0.2">
      <c r="P1528" s="12">
        <v>2018</v>
      </c>
      <c r="Q1528" s="12" t="s">
        <v>111</v>
      </c>
    </row>
    <row r="1529" spans="16:17" ht="16" x14ac:dyDescent="0.2">
      <c r="P1529" s="12">
        <v>2018</v>
      </c>
      <c r="Q1529" s="12" t="s">
        <v>44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E0201-7F5C-CB4F-B128-3DD84801EE3E}">
  <dimension ref="A1:W1676"/>
  <sheetViews>
    <sheetView tabSelected="1" topLeftCell="B1" workbookViewId="0">
      <selection activeCell="F4" sqref="F4:F5"/>
    </sheetView>
  </sheetViews>
  <sheetFormatPr baseColWidth="10" defaultRowHeight="14" x14ac:dyDescent="0.15"/>
  <sheetData>
    <row r="1" spans="1:23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5896</v>
      </c>
      <c r="H1" t="s">
        <v>19</v>
      </c>
      <c r="I1" t="s">
        <v>20</v>
      </c>
      <c r="J1" t="s">
        <v>21</v>
      </c>
      <c r="K1" t="s">
        <v>22</v>
      </c>
      <c r="L1" s="24" t="s">
        <v>23</v>
      </c>
      <c r="M1" s="24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</row>
    <row r="2" spans="1:23" x14ac:dyDescent="0.15">
      <c r="A2" t="s">
        <v>1806</v>
      </c>
      <c r="B2">
        <v>122</v>
      </c>
      <c r="C2">
        <v>249</v>
      </c>
      <c r="D2" t="s">
        <v>11</v>
      </c>
      <c r="E2">
        <v>1999</v>
      </c>
      <c r="F2" t="s">
        <v>1807</v>
      </c>
      <c r="G2">
        <v>68.17</v>
      </c>
      <c r="H2">
        <v>21983228390</v>
      </c>
      <c r="I2" t="s">
        <v>142</v>
      </c>
      <c r="J2" t="s">
        <v>1149</v>
      </c>
      <c r="K2" s="23">
        <v>36482</v>
      </c>
      <c r="L2" t="s">
        <v>1924</v>
      </c>
      <c r="M2" t="s">
        <v>1925</v>
      </c>
      <c r="N2">
        <v>0.06</v>
      </c>
      <c r="O2">
        <v>13500</v>
      </c>
      <c r="P2">
        <v>1999</v>
      </c>
      <c r="Q2">
        <v>0</v>
      </c>
      <c r="R2">
        <v>1.6011647520000001</v>
      </c>
      <c r="S2">
        <v>2.3525075960000001</v>
      </c>
      <c r="T2">
        <v>2.3129743089999999</v>
      </c>
      <c r="U2">
        <v>2.0398439100000001</v>
      </c>
      <c r="V2" t="s">
        <v>48</v>
      </c>
      <c r="W2">
        <v>1</v>
      </c>
    </row>
    <row r="3" spans="1:23" x14ac:dyDescent="0.15">
      <c r="A3" t="s">
        <v>302</v>
      </c>
      <c r="B3">
        <v>131</v>
      </c>
      <c r="C3">
        <v>262</v>
      </c>
      <c r="D3" t="s">
        <v>11</v>
      </c>
      <c r="E3">
        <v>2014</v>
      </c>
      <c r="F3" t="s">
        <v>303</v>
      </c>
      <c r="G3">
        <v>11.07</v>
      </c>
      <c r="H3">
        <v>270769100.39999998</v>
      </c>
      <c r="I3" t="s">
        <v>44</v>
      </c>
      <c r="J3" t="s">
        <v>367</v>
      </c>
      <c r="K3" s="23">
        <v>41914</v>
      </c>
      <c r="L3" t="s">
        <v>376</v>
      </c>
      <c r="M3" t="s">
        <v>377</v>
      </c>
      <c r="N3">
        <v>0.14000000000000001</v>
      </c>
      <c r="O3">
        <v>2100</v>
      </c>
      <c r="P3">
        <v>2014</v>
      </c>
      <c r="Q3">
        <v>0</v>
      </c>
      <c r="R3">
        <v>-2.4526450149999999</v>
      </c>
      <c r="S3">
        <v>-1.194497793</v>
      </c>
      <c r="T3">
        <v>0.138536036</v>
      </c>
      <c r="U3">
        <v>0.881839488</v>
      </c>
      <c r="V3" t="s">
        <v>43</v>
      </c>
      <c r="W3">
        <v>1</v>
      </c>
    </row>
    <row r="4" spans="1:23" x14ac:dyDescent="0.15">
      <c r="A4" t="s">
        <v>512</v>
      </c>
      <c r="B4">
        <v>125</v>
      </c>
      <c r="C4">
        <v>262</v>
      </c>
      <c r="D4" t="s">
        <v>11</v>
      </c>
      <c r="E4">
        <v>2013</v>
      </c>
      <c r="F4" t="s">
        <v>513</v>
      </c>
      <c r="G4">
        <v>29.97</v>
      </c>
      <c r="H4">
        <v>584436818.20000005</v>
      </c>
      <c r="I4" t="s">
        <v>118</v>
      </c>
      <c r="J4" t="s">
        <v>628</v>
      </c>
      <c r="K4" s="23">
        <v>41543</v>
      </c>
      <c r="L4" t="s">
        <v>629</v>
      </c>
      <c r="M4" t="s">
        <v>630</v>
      </c>
      <c r="N4">
        <v>0.47</v>
      </c>
      <c r="O4">
        <v>3054</v>
      </c>
      <c r="P4">
        <v>1997</v>
      </c>
      <c r="Q4">
        <v>16</v>
      </c>
      <c r="R4">
        <v>0.76173242799999996</v>
      </c>
      <c r="S4">
        <v>0.92639758299999997</v>
      </c>
      <c r="T4">
        <v>1.286165325</v>
      </c>
      <c r="U4">
        <v>1.4436715419999999</v>
      </c>
      <c r="V4" t="s">
        <v>43</v>
      </c>
      <c r="W4">
        <v>1</v>
      </c>
    </row>
    <row r="5" spans="1:23" x14ac:dyDescent="0.15">
      <c r="A5" t="s">
        <v>3748</v>
      </c>
      <c r="B5">
        <v>123</v>
      </c>
      <c r="C5">
        <v>127</v>
      </c>
      <c r="D5" t="s">
        <v>3480</v>
      </c>
      <c r="E5">
        <v>2011</v>
      </c>
      <c r="F5" t="s">
        <v>3749</v>
      </c>
      <c r="G5">
        <v>34</v>
      </c>
      <c r="H5">
        <v>1604955992</v>
      </c>
      <c r="I5" t="s">
        <v>111</v>
      </c>
      <c r="J5" t="s">
        <v>128</v>
      </c>
      <c r="K5" s="23">
        <v>40556</v>
      </c>
      <c r="L5" t="s">
        <v>3768</v>
      </c>
      <c r="M5" t="s">
        <v>3769</v>
      </c>
      <c r="N5">
        <v>7.0000000000000007E-2</v>
      </c>
      <c r="O5">
        <v>194</v>
      </c>
      <c r="P5">
        <v>2010</v>
      </c>
      <c r="Q5">
        <v>1</v>
      </c>
      <c r="R5">
        <v>1.6924990879999999</v>
      </c>
      <c r="S5">
        <v>1.8243052209999999</v>
      </c>
      <c r="T5">
        <v>1.813735696</v>
      </c>
      <c r="U5">
        <v>2.2636656500000001</v>
      </c>
      <c r="V5" t="s">
        <v>39</v>
      </c>
      <c r="W5">
        <v>0</v>
      </c>
    </row>
    <row r="6" spans="1:23" x14ac:dyDescent="0.15">
      <c r="A6" t="s">
        <v>5761</v>
      </c>
      <c r="B6">
        <v>76</v>
      </c>
      <c r="C6">
        <v>1</v>
      </c>
      <c r="D6" t="s">
        <v>4729</v>
      </c>
      <c r="E6">
        <v>2001</v>
      </c>
      <c r="F6" t="s">
        <v>5762</v>
      </c>
      <c r="G6">
        <v>3.15</v>
      </c>
      <c r="H6">
        <v>585784035.89999998</v>
      </c>
      <c r="I6" t="s">
        <v>104</v>
      </c>
      <c r="J6" t="s">
        <v>115</v>
      </c>
      <c r="K6" s="23">
        <v>37046</v>
      </c>
      <c r="L6" t="s">
        <v>5839</v>
      </c>
      <c r="M6" t="s">
        <v>5840</v>
      </c>
      <c r="N6">
        <v>0.44</v>
      </c>
      <c r="O6">
        <v>36</v>
      </c>
      <c r="P6">
        <v>1997</v>
      </c>
      <c r="Q6">
        <v>4</v>
      </c>
      <c r="R6">
        <v>-0.23006870700000001</v>
      </c>
      <c r="S6">
        <v>0.88236118399999997</v>
      </c>
      <c r="T6">
        <v>-2.5779799999999999E-2</v>
      </c>
      <c r="U6">
        <v>-0.82297632499999995</v>
      </c>
      <c r="V6" t="s">
        <v>131</v>
      </c>
      <c r="W6">
        <v>0</v>
      </c>
    </row>
    <row r="7" spans="1:23" x14ac:dyDescent="0.15">
      <c r="A7" t="s">
        <v>2486</v>
      </c>
      <c r="B7">
        <v>96</v>
      </c>
      <c r="C7">
        <v>224</v>
      </c>
      <c r="D7" t="s">
        <v>11</v>
      </c>
      <c r="E7">
        <v>2004</v>
      </c>
      <c r="F7" t="s">
        <v>2487</v>
      </c>
      <c r="G7">
        <v>64.5</v>
      </c>
      <c r="H7">
        <v>1640543826</v>
      </c>
      <c r="I7" t="s">
        <v>685</v>
      </c>
      <c r="J7" t="s">
        <v>705</v>
      </c>
      <c r="K7" s="23">
        <v>38189</v>
      </c>
      <c r="L7" t="s">
        <v>2526</v>
      </c>
      <c r="M7" t="s">
        <v>2527</v>
      </c>
      <c r="N7">
        <v>0.17</v>
      </c>
      <c r="O7">
        <v>2870</v>
      </c>
      <c r="P7">
        <v>1993</v>
      </c>
      <c r="Q7">
        <v>11</v>
      </c>
      <c r="R7">
        <v>-1.9315978359999999</v>
      </c>
      <c r="S7">
        <v>-1.498699601</v>
      </c>
      <c r="T7">
        <v>-1.7930994709999999</v>
      </c>
      <c r="U7">
        <v>0.16966743400000001</v>
      </c>
      <c r="V7" t="s">
        <v>43</v>
      </c>
      <c r="W7">
        <v>1</v>
      </c>
    </row>
    <row r="8" spans="1:23" x14ac:dyDescent="0.15">
      <c r="A8" t="s">
        <v>1642</v>
      </c>
      <c r="B8">
        <v>59</v>
      </c>
      <c r="C8">
        <v>255</v>
      </c>
      <c r="D8" t="s">
        <v>11</v>
      </c>
      <c r="E8">
        <v>1999</v>
      </c>
      <c r="F8" t="s">
        <v>1643</v>
      </c>
      <c r="G8">
        <v>23.01</v>
      </c>
      <c r="H8">
        <v>49209335312</v>
      </c>
      <c r="I8" t="s">
        <v>407</v>
      </c>
      <c r="J8" t="s">
        <v>678</v>
      </c>
      <c r="K8" s="23">
        <v>36364</v>
      </c>
      <c r="L8" t="s">
        <v>1679</v>
      </c>
      <c r="M8" t="s">
        <v>1592</v>
      </c>
      <c r="N8">
        <v>0.01</v>
      </c>
      <c r="O8">
        <v>134800</v>
      </c>
      <c r="P8">
        <v>1988</v>
      </c>
      <c r="Q8">
        <v>11</v>
      </c>
      <c r="R8">
        <v>-0.67691423699999997</v>
      </c>
      <c r="S8">
        <v>0.33540639999999999</v>
      </c>
      <c r="T8">
        <v>0.90809502900000005</v>
      </c>
      <c r="U8">
        <v>1.192028224</v>
      </c>
      <c r="V8" t="s">
        <v>48</v>
      </c>
      <c r="W8">
        <v>1</v>
      </c>
    </row>
    <row r="9" spans="1:23" x14ac:dyDescent="0.15">
      <c r="A9" t="s">
        <v>3628</v>
      </c>
      <c r="B9">
        <v>116</v>
      </c>
      <c r="C9">
        <v>136</v>
      </c>
      <c r="D9" t="s">
        <v>3480</v>
      </c>
      <c r="E9">
        <v>2009</v>
      </c>
      <c r="F9" t="s">
        <v>3629</v>
      </c>
      <c r="G9">
        <v>12.22</v>
      </c>
      <c r="H9">
        <v>572618531.89999998</v>
      </c>
      <c r="I9" t="s">
        <v>111</v>
      </c>
      <c r="J9" t="s">
        <v>985</v>
      </c>
      <c r="K9" s="23">
        <v>40156</v>
      </c>
      <c r="L9" t="s">
        <v>3656</v>
      </c>
      <c r="M9" t="s">
        <v>3657</v>
      </c>
      <c r="N9">
        <v>0.04</v>
      </c>
      <c r="O9">
        <v>649</v>
      </c>
      <c r="P9">
        <v>2009</v>
      </c>
      <c r="Q9">
        <v>0</v>
      </c>
      <c r="R9">
        <v>-0.61928900200000003</v>
      </c>
      <c r="S9">
        <v>0.853670665</v>
      </c>
      <c r="T9">
        <v>1.127652954</v>
      </c>
      <c r="U9">
        <v>1.511871296</v>
      </c>
      <c r="V9" t="s">
        <v>107</v>
      </c>
      <c r="W9">
        <v>1</v>
      </c>
    </row>
    <row r="10" spans="1:23" x14ac:dyDescent="0.15">
      <c r="A10" t="s">
        <v>3152</v>
      </c>
      <c r="B10">
        <v>124</v>
      </c>
      <c r="C10">
        <v>177</v>
      </c>
      <c r="D10" t="s">
        <v>2855</v>
      </c>
      <c r="E10">
        <v>2004</v>
      </c>
      <c r="F10" t="s">
        <v>3153</v>
      </c>
      <c r="G10">
        <v>8.65</v>
      </c>
      <c r="H10">
        <v>540361477.79999995</v>
      </c>
      <c r="I10" t="s">
        <v>111</v>
      </c>
      <c r="J10" t="s">
        <v>128</v>
      </c>
      <c r="K10" s="23">
        <v>38084</v>
      </c>
      <c r="L10" t="s">
        <v>3245</v>
      </c>
      <c r="M10" t="s">
        <v>3246</v>
      </c>
      <c r="N10">
        <v>0.75</v>
      </c>
      <c r="O10">
        <v>445</v>
      </c>
      <c r="P10">
        <v>2003</v>
      </c>
      <c r="Q10">
        <v>1</v>
      </c>
      <c r="R10">
        <v>1.086594456</v>
      </c>
      <c r="S10">
        <v>0.38271789099999998</v>
      </c>
      <c r="T10">
        <v>1.007190925</v>
      </c>
      <c r="U10">
        <v>1.385299753</v>
      </c>
      <c r="V10" t="s">
        <v>39</v>
      </c>
      <c r="W10">
        <v>1</v>
      </c>
    </row>
    <row r="11" spans="1:23" x14ac:dyDescent="0.15">
      <c r="A11" t="s">
        <v>3286</v>
      </c>
      <c r="B11">
        <v>126</v>
      </c>
      <c r="C11">
        <v>170</v>
      </c>
      <c r="D11" t="s">
        <v>2855</v>
      </c>
      <c r="E11">
        <v>2015</v>
      </c>
      <c r="F11" t="s">
        <v>3287</v>
      </c>
      <c r="G11">
        <v>40.85</v>
      </c>
      <c r="H11">
        <v>542678156.79999995</v>
      </c>
      <c r="I11" t="s">
        <v>35</v>
      </c>
      <c r="J11" t="s">
        <v>40</v>
      </c>
      <c r="K11" s="23">
        <v>42285</v>
      </c>
      <c r="L11" t="s">
        <v>203</v>
      </c>
      <c r="M11" t="s">
        <v>3298</v>
      </c>
      <c r="N11">
        <v>0.18</v>
      </c>
      <c r="O11">
        <v>375</v>
      </c>
      <c r="P11">
        <v>2008</v>
      </c>
      <c r="Q11">
        <v>7</v>
      </c>
      <c r="R11">
        <v>1.8015080800000001</v>
      </c>
      <c r="S11">
        <v>-5.3560779000000003E-2</v>
      </c>
      <c r="T11">
        <v>-0.648376756</v>
      </c>
      <c r="U11">
        <v>-0.58029324800000004</v>
      </c>
      <c r="V11" t="s">
        <v>39</v>
      </c>
      <c r="W11">
        <v>1</v>
      </c>
    </row>
    <row r="12" spans="1:23" x14ac:dyDescent="0.15">
      <c r="A12" t="s">
        <v>5150</v>
      </c>
      <c r="B12">
        <v>75</v>
      </c>
      <c r="C12">
        <v>22</v>
      </c>
      <c r="D12" t="s">
        <v>4729</v>
      </c>
      <c r="E12">
        <v>2007</v>
      </c>
      <c r="F12" t="s">
        <v>5151</v>
      </c>
      <c r="G12">
        <v>5.25</v>
      </c>
      <c r="H12">
        <v>289117694.30000001</v>
      </c>
      <c r="I12" t="s">
        <v>44</v>
      </c>
      <c r="J12" t="s">
        <v>218</v>
      </c>
      <c r="K12" s="23">
        <v>39286</v>
      </c>
      <c r="L12" t="s">
        <v>5185</v>
      </c>
      <c r="M12" t="s">
        <v>5186</v>
      </c>
      <c r="N12">
        <v>6.18</v>
      </c>
      <c r="O12">
        <v>130</v>
      </c>
      <c r="P12">
        <v>2005</v>
      </c>
      <c r="Q12">
        <v>2</v>
      </c>
      <c r="R12">
        <v>0.78368306300000001</v>
      </c>
      <c r="S12">
        <v>1.4057663389999999</v>
      </c>
      <c r="T12">
        <v>1.420154371</v>
      </c>
      <c r="U12">
        <v>1.6269160220000001</v>
      </c>
      <c r="V12" t="s">
        <v>39</v>
      </c>
      <c r="W12">
        <v>0</v>
      </c>
    </row>
    <row r="13" spans="1:23" x14ac:dyDescent="0.15">
      <c r="A13" t="s">
        <v>588</v>
      </c>
      <c r="B13">
        <v>115</v>
      </c>
      <c r="C13">
        <v>262</v>
      </c>
      <c r="D13" t="s">
        <v>11</v>
      </c>
      <c r="E13">
        <v>2015</v>
      </c>
      <c r="F13" t="s">
        <v>589</v>
      </c>
      <c r="G13">
        <v>36.549999999999997</v>
      </c>
      <c r="H13">
        <v>863869959.20000005</v>
      </c>
      <c r="I13" t="s">
        <v>35</v>
      </c>
      <c r="J13" t="s">
        <v>637</v>
      </c>
      <c r="K13" s="23">
        <v>42317</v>
      </c>
      <c r="L13" t="s">
        <v>711</v>
      </c>
      <c r="M13" t="s">
        <v>712</v>
      </c>
      <c r="N13">
        <v>0.34</v>
      </c>
      <c r="O13">
        <v>71</v>
      </c>
      <c r="P13">
        <v>1976</v>
      </c>
      <c r="Q13">
        <v>39</v>
      </c>
      <c r="R13">
        <v>0.50154750299999995</v>
      </c>
      <c r="S13">
        <v>1.096904316</v>
      </c>
      <c r="T13">
        <v>0.37933084299999997</v>
      </c>
      <c r="U13">
        <v>0.34018830900000002</v>
      </c>
      <c r="V13" t="s">
        <v>131</v>
      </c>
      <c r="W13">
        <v>1</v>
      </c>
    </row>
    <row r="14" spans="1:23" x14ac:dyDescent="0.15">
      <c r="A14" t="s">
        <v>3101</v>
      </c>
      <c r="B14">
        <v>110</v>
      </c>
      <c r="C14">
        <v>185</v>
      </c>
      <c r="D14" t="s">
        <v>2855</v>
      </c>
      <c r="E14">
        <v>2004</v>
      </c>
      <c r="F14" t="s">
        <v>3102</v>
      </c>
      <c r="G14">
        <v>18.98</v>
      </c>
      <c r="H14">
        <v>2366842897</v>
      </c>
      <c r="I14" t="s">
        <v>44</v>
      </c>
      <c r="J14" t="s">
        <v>218</v>
      </c>
      <c r="K14" s="23">
        <v>38134</v>
      </c>
      <c r="L14" t="s">
        <v>3197</v>
      </c>
      <c r="M14" t="s">
        <v>3198</v>
      </c>
      <c r="N14">
        <v>6.21</v>
      </c>
      <c r="O14">
        <v>425</v>
      </c>
      <c r="P14">
        <v>1993</v>
      </c>
      <c r="Q14">
        <v>11</v>
      </c>
      <c r="R14">
        <v>1.1380701959999999</v>
      </c>
      <c r="S14">
        <v>-4.5453969999999996E-3</v>
      </c>
      <c r="T14">
        <v>0.11841792199999999</v>
      </c>
      <c r="U14">
        <v>0.94623110399999999</v>
      </c>
      <c r="V14" t="s">
        <v>39</v>
      </c>
      <c r="W14">
        <v>1</v>
      </c>
    </row>
    <row r="15" spans="1:23" x14ac:dyDescent="0.15">
      <c r="A15" t="s">
        <v>2743</v>
      </c>
      <c r="B15">
        <v>127</v>
      </c>
      <c r="C15">
        <v>210</v>
      </c>
      <c r="D15" t="s">
        <v>11</v>
      </c>
      <c r="E15">
        <v>2015</v>
      </c>
      <c r="F15" t="s">
        <v>2744</v>
      </c>
      <c r="G15">
        <v>19</v>
      </c>
      <c r="H15">
        <v>489673225</v>
      </c>
      <c r="I15" t="s">
        <v>35</v>
      </c>
      <c r="J15" t="s">
        <v>40</v>
      </c>
      <c r="K15" s="23">
        <v>42310</v>
      </c>
      <c r="L15" t="s">
        <v>2782</v>
      </c>
      <c r="M15" t="s">
        <v>2783</v>
      </c>
      <c r="N15">
        <v>0.06</v>
      </c>
      <c r="O15">
        <v>353</v>
      </c>
      <c r="P15">
        <v>2006</v>
      </c>
      <c r="Q15">
        <v>9</v>
      </c>
      <c r="R15">
        <v>1.8405062990000001</v>
      </c>
      <c r="S15">
        <v>1.498255235</v>
      </c>
      <c r="T15">
        <v>0.74478588800000001</v>
      </c>
      <c r="U15">
        <v>0.82999338700000003</v>
      </c>
      <c r="V15" t="s">
        <v>39</v>
      </c>
      <c r="W15">
        <v>1</v>
      </c>
    </row>
    <row r="16" spans="1:23" x14ac:dyDescent="0.15">
      <c r="A16" t="s">
        <v>1634</v>
      </c>
      <c r="B16">
        <v>132</v>
      </c>
      <c r="C16">
        <v>255</v>
      </c>
      <c r="D16" t="s">
        <v>11</v>
      </c>
      <c r="E16">
        <v>2004</v>
      </c>
      <c r="F16" t="s">
        <v>1635</v>
      </c>
      <c r="G16">
        <v>38.93</v>
      </c>
      <c r="H16">
        <v>5320300595</v>
      </c>
      <c r="I16" t="s">
        <v>111</v>
      </c>
      <c r="J16" t="s">
        <v>128</v>
      </c>
      <c r="K16" s="23">
        <v>38211</v>
      </c>
      <c r="L16" t="s">
        <v>1670</v>
      </c>
      <c r="M16" t="s">
        <v>1671</v>
      </c>
      <c r="N16">
        <v>0.01</v>
      </c>
      <c r="O16">
        <v>3183</v>
      </c>
      <c r="P16">
        <v>1993</v>
      </c>
      <c r="Q16">
        <v>11</v>
      </c>
      <c r="R16">
        <v>-1.978134931</v>
      </c>
      <c r="S16">
        <v>-2.2934496449999999</v>
      </c>
      <c r="T16">
        <v>-2.616188545</v>
      </c>
      <c r="U16">
        <v>-0.59804916200000002</v>
      </c>
      <c r="V16" t="s">
        <v>43</v>
      </c>
      <c r="W16">
        <v>1</v>
      </c>
    </row>
    <row r="17" spans="1:23" x14ac:dyDescent="0.15">
      <c r="A17" t="s">
        <v>5146</v>
      </c>
      <c r="B17">
        <v>104</v>
      </c>
      <c r="C17">
        <v>22</v>
      </c>
      <c r="D17" t="s">
        <v>4729</v>
      </c>
      <c r="E17">
        <v>2005</v>
      </c>
      <c r="F17" t="s">
        <v>5147</v>
      </c>
      <c r="G17">
        <v>13.15</v>
      </c>
      <c r="H17">
        <v>1417924879</v>
      </c>
      <c r="I17" t="s">
        <v>407</v>
      </c>
      <c r="J17" t="s">
        <v>985</v>
      </c>
      <c r="K17" s="23">
        <v>38573</v>
      </c>
      <c r="L17" t="s">
        <v>2185</v>
      </c>
      <c r="M17" t="s">
        <v>5182</v>
      </c>
      <c r="N17">
        <v>0.25</v>
      </c>
      <c r="O17">
        <v>6620</v>
      </c>
      <c r="P17">
        <v>2005</v>
      </c>
      <c r="Q17">
        <v>0</v>
      </c>
      <c r="R17">
        <v>5.3094674000000001E-2</v>
      </c>
      <c r="S17">
        <v>1.168196005</v>
      </c>
      <c r="T17">
        <v>1.489999364</v>
      </c>
      <c r="U17">
        <v>1.4388142770000001</v>
      </c>
      <c r="V17" t="s">
        <v>110</v>
      </c>
      <c r="W17">
        <v>0</v>
      </c>
    </row>
    <row r="18" spans="1:23" x14ac:dyDescent="0.15">
      <c r="A18" t="s">
        <v>3696</v>
      </c>
      <c r="B18">
        <v>115</v>
      </c>
      <c r="C18">
        <v>131</v>
      </c>
      <c r="D18" t="s">
        <v>3480</v>
      </c>
      <c r="E18">
        <v>2001</v>
      </c>
      <c r="F18" t="s">
        <v>3697</v>
      </c>
      <c r="G18">
        <v>15.58</v>
      </c>
      <c r="H18">
        <v>9288047054</v>
      </c>
      <c r="I18" t="s">
        <v>97</v>
      </c>
      <c r="J18" t="s">
        <v>1821</v>
      </c>
      <c r="K18" s="23">
        <v>37236</v>
      </c>
      <c r="L18" t="s">
        <v>3725</v>
      </c>
      <c r="M18" t="s">
        <v>2238</v>
      </c>
      <c r="N18">
        <v>0.23</v>
      </c>
      <c r="O18">
        <v>64794</v>
      </c>
      <c r="P18">
        <v>2001</v>
      </c>
      <c r="Q18">
        <v>0</v>
      </c>
      <c r="R18">
        <v>-0.57930564799999995</v>
      </c>
      <c r="S18">
        <v>0.925237902</v>
      </c>
      <c r="T18">
        <v>-8.2365722000000002E-2</v>
      </c>
      <c r="U18">
        <v>-0.73925204200000005</v>
      </c>
      <c r="V18" t="s">
        <v>48</v>
      </c>
      <c r="W18">
        <v>1</v>
      </c>
    </row>
    <row r="19" spans="1:23" x14ac:dyDescent="0.15">
      <c r="A19" t="s">
        <v>1798</v>
      </c>
      <c r="B19">
        <v>136</v>
      </c>
      <c r="C19">
        <v>249</v>
      </c>
      <c r="D19" t="s">
        <v>11</v>
      </c>
      <c r="E19">
        <v>2011</v>
      </c>
      <c r="F19" t="s">
        <v>1799</v>
      </c>
      <c r="G19">
        <v>38.799999999999997</v>
      </c>
      <c r="H19">
        <v>3424995194</v>
      </c>
      <c r="I19" t="s">
        <v>44</v>
      </c>
      <c r="J19" t="s">
        <v>367</v>
      </c>
      <c r="K19" s="23">
        <v>40848</v>
      </c>
      <c r="L19" t="s">
        <v>1915</v>
      </c>
      <c r="M19" t="s">
        <v>1916</v>
      </c>
      <c r="N19">
        <v>0.01</v>
      </c>
      <c r="O19">
        <v>40600</v>
      </c>
      <c r="P19">
        <v>2005</v>
      </c>
      <c r="Q19">
        <v>6</v>
      </c>
      <c r="R19">
        <v>0.22783970100000001</v>
      </c>
      <c r="S19">
        <v>0.76360053100000003</v>
      </c>
      <c r="T19">
        <v>-0.45196020999999997</v>
      </c>
      <c r="U19">
        <v>-0.74138969399999999</v>
      </c>
      <c r="V19" t="s">
        <v>48</v>
      </c>
      <c r="W19">
        <v>1</v>
      </c>
    </row>
    <row r="20" spans="1:23" x14ac:dyDescent="0.15">
      <c r="A20" t="s">
        <v>5462</v>
      </c>
      <c r="B20">
        <v>115</v>
      </c>
      <c r="C20">
        <v>7</v>
      </c>
      <c r="D20" t="s">
        <v>4729</v>
      </c>
      <c r="E20">
        <v>2000</v>
      </c>
      <c r="F20" t="s">
        <v>5463</v>
      </c>
      <c r="G20">
        <v>24.45</v>
      </c>
      <c r="H20">
        <v>785680358.70000005</v>
      </c>
      <c r="I20" t="s">
        <v>118</v>
      </c>
      <c r="J20" t="s">
        <v>202</v>
      </c>
      <c r="K20" s="23">
        <v>36718</v>
      </c>
      <c r="L20" t="s">
        <v>5527</v>
      </c>
      <c r="M20" t="s">
        <v>5528</v>
      </c>
      <c r="N20">
        <v>0.54</v>
      </c>
      <c r="O20">
        <v>985</v>
      </c>
      <c r="P20">
        <v>1978</v>
      </c>
      <c r="Q20">
        <v>22</v>
      </c>
      <c r="R20">
        <v>1.270624274</v>
      </c>
      <c r="S20">
        <v>1.214347595</v>
      </c>
      <c r="T20">
        <v>1.027770904</v>
      </c>
      <c r="U20">
        <v>1.338709307</v>
      </c>
      <c r="V20" t="s">
        <v>107</v>
      </c>
      <c r="W20">
        <v>0</v>
      </c>
    </row>
    <row r="21" spans="1:23" x14ac:dyDescent="0.15">
      <c r="A21" t="s">
        <v>1244</v>
      </c>
      <c r="B21">
        <v>144</v>
      </c>
      <c r="C21">
        <v>260</v>
      </c>
      <c r="D21" t="s">
        <v>11</v>
      </c>
      <c r="E21">
        <v>2007</v>
      </c>
      <c r="F21" t="s">
        <v>1245</v>
      </c>
      <c r="G21">
        <v>36.340000000000003</v>
      </c>
      <c r="H21">
        <v>5784205857</v>
      </c>
      <c r="I21" t="s">
        <v>111</v>
      </c>
      <c r="J21" t="s">
        <v>897</v>
      </c>
      <c r="K21" s="23">
        <v>39212</v>
      </c>
      <c r="L21" t="s">
        <v>1294</v>
      </c>
      <c r="M21" t="s">
        <v>1295</v>
      </c>
      <c r="N21">
        <v>0.05</v>
      </c>
      <c r="O21">
        <v>87000</v>
      </c>
      <c r="P21">
        <v>1990</v>
      </c>
      <c r="Q21">
        <v>17</v>
      </c>
      <c r="R21">
        <v>0.44499712699999999</v>
      </c>
      <c r="S21">
        <v>1.2889280160000001</v>
      </c>
      <c r="T21">
        <v>1.9253506119999999</v>
      </c>
      <c r="U21">
        <v>1.6645612000000001</v>
      </c>
      <c r="V21" t="s">
        <v>48</v>
      </c>
      <c r="W21">
        <v>1</v>
      </c>
    </row>
    <row r="22" spans="1:23" x14ac:dyDescent="0.15">
      <c r="A22" t="s">
        <v>4341</v>
      </c>
      <c r="B22">
        <v>58</v>
      </c>
      <c r="C22">
        <v>79</v>
      </c>
      <c r="D22" t="s">
        <v>4092</v>
      </c>
      <c r="E22">
        <v>2017</v>
      </c>
      <c r="F22" t="s">
        <v>4342</v>
      </c>
      <c r="G22">
        <v>12.7</v>
      </c>
      <c r="H22">
        <v>195611826.19999999</v>
      </c>
      <c r="I22" t="s">
        <v>118</v>
      </c>
      <c r="J22" t="s">
        <v>202</v>
      </c>
      <c r="K22" s="23">
        <v>43042</v>
      </c>
      <c r="L22" t="s">
        <v>4364</v>
      </c>
      <c r="M22">
        <v>-318000</v>
      </c>
      <c r="N22">
        <v>0.33</v>
      </c>
      <c r="O22">
        <v>191</v>
      </c>
      <c r="P22">
        <v>1998</v>
      </c>
      <c r="Q22">
        <v>19</v>
      </c>
      <c r="R22">
        <v>1.985828122</v>
      </c>
      <c r="S22">
        <v>1.7136520980000001</v>
      </c>
      <c r="T22">
        <v>2.1901347050000002</v>
      </c>
      <c r="U22">
        <v>1.9054959499999999</v>
      </c>
      <c r="V22" t="s">
        <v>39</v>
      </c>
      <c r="W22">
        <v>0</v>
      </c>
    </row>
    <row r="23" spans="1:23" x14ac:dyDescent="0.15">
      <c r="A23" t="s">
        <v>2577</v>
      </c>
      <c r="B23">
        <v>121</v>
      </c>
      <c r="C23">
        <v>220</v>
      </c>
      <c r="D23" t="s">
        <v>11</v>
      </c>
      <c r="E23">
        <v>2001</v>
      </c>
      <c r="F23" t="s">
        <v>2578</v>
      </c>
      <c r="G23">
        <v>151.41999999999999</v>
      </c>
      <c r="H23" s="25">
        <v>102000000000</v>
      </c>
      <c r="I23" t="s">
        <v>150</v>
      </c>
      <c r="J23" t="s">
        <v>151</v>
      </c>
      <c r="K23" s="23">
        <v>37091</v>
      </c>
      <c r="L23" t="s">
        <v>2585</v>
      </c>
      <c r="M23" t="s">
        <v>2586</v>
      </c>
      <c r="N23">
        <v>0.06</v>
      </c>
      <c r="O23">
        <v>425000</v>
      </c>
      <c r="P23">
        <v>1989</v>
      </c>
      <c r="Q23">
        <v>12</v>
      </c>
      <c r="R23">
        <v>3.0476118999999999E-2</v>
      </c>
      <c r="S23">
        <v>-0.94454422000000005</v>
      </c>
      <c r="T23">
        <v>-0.45341927100000001</v>
      </c>
      <c r="U23">
        <v>-1.0472880819999999</v>
      </c>
      <c r="V23" t="s">
        <v>48</v>
      </c>
      <c r="W23">
        <v>1</v>
      </c>
    </row>
    <row r="24" spans="1:23" x14ac:dyDescent="0.15">
      <c r="A24" t="s">
        <v>3838</v>
      </c>
      <c r="B24">
        <v>111</v>
      </c>
      <c r="C24">
        <v>117</v>
      </c>
      <c r="D24" t="s">
        <v>3480</v>
      </c>
      <c r="E24">
        <v>2006</v>
      </c>
      <c r="F24" t="s">
        <v>3839</v>
      </c>
      <c r="G24">
        <v>23.35</v>
      </c>
      <c r="H24">
        <v>1095436459</v>
      </c>
      <c r="I24" t="s">
        <v>44</v>
      </c>
      <c r="J24" t="s">
        <v>759</v>
      </c>
      <c r="K24" s="23">
        <v>38758</v>
      </c>
      <c r="L24" t="s">
        <v>3888</v>
      </c>
      <c r="M24" t="s">
        <v>3889</v>
      </c>
      <c r="N24">
        <v>0.13</v>
      </c>
      <c r="O24">
        <v>484</v>
      </c>
      <c r="P24">
        <v>1995</v>
      </c>
      <c r="Q24">
        <v>11</v>
      </c>
      <c r="R24">
        <v>-0.70507036099999998</v>
      </c>
      <c r="S24">
        <v>0.11251105</v>
      </c>
      <c r="T24">
        <v>0.90340612899999995</v>
      </c>
      <c r="U24">
        <v>1.403122349</v>
      </c>
      <c r="V24" t="s">
        <v>39</v>
      </c>
      <c r="W24">
        <v>0</v>
      </c>
    </row>
    <row r="25" spans="1:23" x14ac:dyDescent="0.15">
      <c r="A25" t="s">
        <v>5578</v>
      </c>
      <c r="B25">
        <v>117</v>
      </c>
      <c r="C25">
        <v>4</v>
      </c>
      <c r="D25" t="s">
        <v>4729</v>
      </c>
      <c r="E25">
        <v>2012</v>
      </c>
      <c r="F25" t="s">
        <v>5579</v>
      </c>
      <c r="G25">
        <v>12.36</v>
      </c>
      <c r="H25">
        <v>353482601.80000001</v>
      </c>
      <c r="I25" t="s">
        <v>111</v>
      </c>
      <c r="J25" t="s">
        <v>128</v>
      </c>
      <c r="K25" s="23">
        <v>41025</v>
      </c>
      <c r="L25" t="s">
        <v>5630</v>
      </c>
      <c r="M25" t="s">
        <v>5631</v>
      </c>
      <c r="N25">
        <v>0.19</v>
      </c>
      <c r="O25">
        <v>1000</v>
      </c>
      <c r="P25">
        <v>1997</v>
      </c>
      <c r="Q25">
        <v>15</v>
      </c>
      <c r="R25">
        <v>0.63414124699999996</v>
      </c>
      <c r="S25">
        <v>1.0310090759999999</v>
      </c>
      <c r="T25">
        <v>1.277660046</v>
      </c>
      <c r="U25">
        <v>1.505282177</v>
      </c>
      <c r="V25" t="s">
        <v>107</v>
      </c>
      <c r="W25">
        <v>0</v>
      </c>
    </row>
    <row r="26" spans="1:23" x14ac:dyDescent="0.15">
      <c r="A26" t="s">
        <v>4708</v>
      </c>
      <c r="B26">
        <v>124</v>
      </c>
      <c r="C26">
        <v>50</v>
      </c>
      <c r="D26" t="s">
        <v>4092</v>
      </c>
      <c r="E26">
        <v>2015</v>
      </c>
      <c r="F26" t="s">
        <v>4709</v>
      </c>
      <c r="G26">
        <v>12.36</v>
      </c>
      <c r="H26">
        <v>802097206.60000002</v>
      </c>
      <c r="I26" t="s">
        <v>44</v>
      </c>
      <c r="J26" t="s">
        <v>759</v>
      </c>
      <c r="K26" s="23">
        <v>42130</v>
      </c>
      <c r="L26" t="s">
        <v>4716</v>
      </c>
      <c r="M26" t="s">
        <v>4717</v>
      </c>
      <c r="N26">
        <v>1.71</v>
      </c>
      <c r="O26">
        <v>371</v>
      </c>
      <c r="P26">
        <v>2014</v>
      </c>
      <c r="Q26">
        <v>1</v>
      </c>
      <c r="R26">
        <v>-1.4296793409999999</v>
      </c>
      <c r="S26">
        <v>-0.36535014399999999</v>
      </c>
      <c r="T26">
        <v>0.42652064499999998</v>
      </c>
      <c r="U26">
        <v>1.0461466939999999</v>
      </c>
      <c r="V26" t="s">
        <v>39</v>
      </c>
      <c r="W26">
        <v>0</v>
      </c>
    </row>
    <row r="27" spans="1:23" x14ac:dyDescent="0.15">
      <c r="A27" t="s">
        <v>1580</v>
      </c>
      <c r="B27">
        <v>93</v>
      </c>
      <c r="C27">
        <v>257</v>
      </c>
      <c r="D27" t="s">
        <v>11</v>
      </c>
      <c r="E27">
        <v>2013</v>
      </c>
      <c r="F27" t="s">
        <v>1581</v>
      </c>
      <c r="G27">
        <v>5.07</v>
      </c>
      <c r="H27">
        <v>229758427.09999999</v>
      </c>
      <c r="I27" t="s">
        <v>44</v>
      </c>
      <c r="J27" t="s">
        <v>759</v>
      </c>
      <c r="K27" s="23">
        <v>41564</v>
      </c>
      <c r="L27" t="s">
        <v>1590</v>
      </c>
      <c r="M27" t="s">
        <v>1591</v>
      </c>
      <c r="N27">
        <v>1.1399999999999999</v>
      </c>
      <c r="O27">
        <v>295</v>
      </c>
      <c r="P27">
        <v>2006</v>
      </c>
      <c r="Q27">
        <v>7</v>
      </c>
      <c r="R27">
        <v>1.8981969590000001</v>
      </c>
      <c r="S27">
        <v>2.085225785</v>
      </c>
      <c r="T27">
        <v>1.9692836490000001</v>
      </c>
      <c r="U27">
        <v>1.6200206049999999</v>
      </c>
      <c r="V27" t="s">
        <v>39</v>
      </c>
      <c r="W27">
        <v>1</v>
      </c>
    </row>
    <row r="28" spans="1:23" x14ac:dyDescent="0.15">
      <c r="A28" t="s">
        <v>4271</v>
      </c>
      <c r="B28">
        <v>89</v>
      </c>
      <c r="C28">
        <v>83</v>
      </c>
      <c r="D28" t="s">
        <v>4092</v>
      </c>
      <c r="E28">
        <v>2017</v>
      </c>
      <c r="F28" t="s">
        <v>4272</v>
      </c>
      <c r="G28">
        <v>0.84</v>
      </c>
      <c r="H28">
        <v>60259581.479999997</v>
      </c>
      <c r="I28" t="s">
        <v>142</v>
      </c>
      <c r="J28" t="s">
        <v>370</v>
      </c>
      <c r="K28" s="23">
        <v>42901</v>
      </c>
      <c r="L28" s="26">
        <v>425000</v>
      </c>
      <c r="M28" t="s">
        <v>4284</v>
      </c>
      <c r="N28">
        <v>5.25</v>
      </c>
      <c r="O28">
        <v>11</v>
      </c>
      <c r="P28">
        <v>2012</v>
      </c>
      <c r="Q28">
        <v>5</v>
      </c>
      <c r="R28">
        <v>0.75959011399999998</v>
      </c>
      <c r="S28">
        <v>1.5335164160000001</v>
      </c>
      <c r="T28">
        <v>1.5657327729999999</v>
      </c>
      <c r="U28">
        <v>1.6992268100000001</v>
      </c>
      <c r="V28" t="s">
        <v>131</v>
      </c>
      <c r="W28">
        <v>0</v>
      </c>
    </row>
    <row r="29" spans="1:23" x14ac:dyDescent="0.15">
      <c r="A29" t="s">
        <v>1530</v>
      </c>
      <c r="B29">
        <v>133</v>
      </c>
      <c r="C29">
        <v>257</v>
      </c>
      <c r="D29" t="s">
        <v>11</v>
      </c>
      <c r="E29">
        <v>2001</v>
      </c>
      <c r="F29" t="s">
        <v>1531</v>
      </c>
      <c r="G29">
        <v>210.55</v>
      </c>
      <c r="H29">
        <v>11677381558</v>
      </c>
      <c r="I29" t="s">
        <v>150</v>
      </c>
      <c r="J29" t="s">
        <v>151</v>
      </c>
      <c r="K29" s="23">
        <v>37050</v>
      </c>
      <c r="L29" t="s">
        <v>1554</v>
      </c>
      <c r="M29" t="s">
        <v>1555</v>
      </c>
      <c r="N29">
        <v>0.08</v>
      </c>
      <c r="O29">
        <v>20000</v>
      </c>
      <c r="P29">
        <v>1996</v>
      </c>
      <c r="Q29">
        <v>5</v>
      </c>
      <c r="R29">
        <v>-0.41785387099999999</v>
      </c>
      <c r="S29">
        <v>0.81142908499999999</v>
      </c>
      <c r="T29">
        <v>-2.4202976000000001E-2</v>
      </c>
      <c r="U29">
        <v>-0.82296724399999999</v>
      </c>
      <c r="V29" t="s">
        <v>48</v>
      </c>
      <c r="W29">
        <v>1</v>
      </c>
    </row>
    <row r="30" spans="1:23" x14ac:dyDescent="0.15">
      <c r="A30" t="s">
        <v>1786</v>
      </c>
      <c r="B30">
        <v>130</v>
      </c>
      <c r="C30">
        <v>250</v>
      </c>
      <c r="D30" t="s">
        <v>11</v>
      </c>
      <c r="E30">
        <v>2016</v>
      </c>
      <c r="F30" t="s">
        <v>1787</v>
      </c>
      <c r="G30">
        <v>22.74</v>
      </c>
      <c r="H30">
        <v>2013287128</v>
      </c>
      <c r="I30" t="s">
        <v>49</v>
      </c>
      <c r="J30" t="s">
        <v>720</v>
      </c>
      <c r="K30" s="23">
        <v>42649</v>
      </c>
      <c r="L30" t="s">
        <v>1904</v>
      </c>
      <c r="M30" t="s">
        <v>1905</v>
      </c>
      <c r="N30">
        <v>7.0000000000000007E-2</v>
      </c>
      <c r="O30">
        <v>5939</v>
      </c>
      <c r="P30">
        <v>2012</v>
      </c>
      <c r="Q30">
        <v>4</v>
      </c>
      <c r="R30">
        <v>0.25892131800000001</v>
      </c>
      <c r="S30">
        <v>-0.23525241999999999</v>
      </c>
      <c r="T30">
        <v>0.80469813400000001</v>
      </c>
      <c r="U30">
        <v>1.136330901</v>
      </c>
      <c r="V30" t="s">
        <v>110</v>
      </c>
      <c r="W30">
        <v>1</v>
      </c>
    </row>
    <row r="31" spans="1:23" x14ac:dyDescent="0.15">
      <c r="A31" t="s">
        <v>5297</v>
      </c>
      <c r="B31">
        <v>31</v>
      </c>
      <c r="C31">
        <v>14</v>
      </c>
      <c r="D31" t="s">
        <v>4729</v>
      </c>
      <c r="E31">
        <v>2018</v>
      </c>
      <c r="F31" t="s">
        <v>5298</v>
      </c>
      <c r="G31">
        <v>8.99</v>
      </c>
      <c r="H31">
        <v>6734693560</v>
      </c>
      <c r="I31" t="s">
        <v>111</v>
      </c>
      <c r="J31" t="s">
        <v>885</v>
      </c>
      <c r="K31" s="23">
        <v>43119</v>
      </c>
      <c r="L31" t="s">
        <v>3938</v>
      </c>
      <c r="M31" t="s">
        <v>5302</v>
      </c>
      <c r="N31">
        <v>0.46</v>
      </c>
      <c r="O31">
        <v>18000</v>
      </c>
      <c r="P31">
        <v>2015</v>
      </c>
      <c r="Q31">
        <v>3</v>
      </c>
      <c r="R31">
        <v>1.7181632499999999</v>
      </c>
      <c r="S31">
        <v>2.2622854960000001</v>
      </c>
      <c r="T31">
        <v>2.438095042</v>
      </c>
      <c r="U31">
        <v>2.7169949280000001</v>
      </c>
      <c r="V31" t="s">
        <v>48</v>
      </c>
      <c r="W31">
        <v>0</v>
      </c>
    </row>
    <row r="32" spans="1:23" x14ac:dyDescent="0.15">
      <c r="A32" t="s">
        <v>2549</v>
      </c>
      <c r="B32">
        <v>134</v>
      </c>
      <c r="C32">
        <v>222</v>
      </c>
      <c r="D32" t="s">
        <v>11</v>
      </c>
      <c r="E32">
        <v>2014</v>
      </c>
      <c r="F32" t="s">
        <v>2550</v>
      </c>
      <c r="G32">
        <v>6.35</v>
      </c>
      <c r="H32">
        <v>395126267.19999999</v>
      </c>
      <c r="I32" t="s">
        <v>44</v>
      </c>
      <c r="J32" t="s">
        <v>759</v>
      </c>
      <c r="K32" s="23">
        <v>41851</v>
      </c>
      <c r="L32" t="s">
        <v>2553</v>
      </c>
      <c r="M32" t="s">
        <v>2554</v>
      </c>
      <c r="N32">
        <v>0.27</v>
      </c>
      <c r="O32">
        <v>78</v>
      </c>
      <c r="P32">
        <v>2006</v>
      </c>
      <c r="Q32">
        <v>8</v>
      </c>
      <c r="R32">
        <v>-3.6124486060000001</v>
      </c>
      <c r="S32">
        <v>-0.17919796499999999</v>
      </c>
      <c r="T32">
        <v>0.66177788699999995</v>
      </c>
      <c r="U32">
        <v>1.159053656</v>
      </c>
      <c r="V32" t="s">
        <v>131</v>
      </c>
      <c r="W32">
        <v>1</v>
      </c>
    </row>
    <row r="33" spans="1:23" x14ac:dyDescent="0.15">
      <c r="A33" t="s">
        <v>4672</v>
      </c>
      <c r="B33">
        <v>93</v>
      </c>
      <c r="C33">
        <v>52</v>
      </c>
      <c r="D33" t="s">
        <v>4092</v>
      </c>
      <c r="E33">
        <v>1997</v>
      </c>
      <c r="F33" t="s">
        <v>4673</v>
      </c>
      <c r="G33">
        <v>2.58</v>
      </c>
      <c r="H33">
        <v>56640623.399999999</v>
      </c>
      <c r="I33" t="s">
        <v>142</v>
      </c>
      <c r="J33" t="s">
        <v>678</v>
      </c>
      <c r="K33" s="23">
        <v>35657</v>
      </c>
      <c r="L33" t="s">
        <v>4693</v>
      </c>
      <c r="M33" t="s">
        <v>4694</v>
      </c>
      <c r="N33">
        <v>0.3</v>
      </c>
      <c r="O33">
        <v>79</v>
      </c>
      <c r="P33">
        <v>1977</v>
      </c>
      <c r="Q33">
        <v>20</v>
      </c>
      <c r="R33">
        <v>-2.484480107</v>
      </c>
      <c r="S33">
        <v>8.3682645E-2</v>
      </c>
      <c r="T33">
        <v>0.901522237</v>
      </c>
      <c r="U33">
        <v>1.258823225</v>
      </c>
      <c r="V33" t="s">
        <v>131</v>
      </c>
      <c r="W33">
        <v>0</v>
      </c>
    </row>
    <row r="34" spans="1:23" x14ac:dyDescent="0.15">
      <c r="A34" t="s">
        <v>1089</v>
      </c>
      <c r="B34">
        <v>121</v>
      </c>
      <c r="C34">
        <v>261</v>
      </c>
      <c r="D34" t="s">
        <v>11</v>
      </c>
      <c r="E34">
        <v>2003</v>
      </c>
      <c r="F34" t="s">
        <v>1090</v>
      </c>
      <c r="G34">
        <v>30.08</v>
      </c>
      <c r="H34">
        <v>2703597078</v>
      </c>
      <c r="I34" t="s">
        <v>35</v>
      </c>
      <c r="J34" t="s">
        <v>207</v>
      </c>
      <c r="K34" s="23">
        <v>37959</v>
      </c>
      <c r="L34" t="s">
        <v>209</v>
      </c>
      <c r="M34" t="s">
        <v>1109</v>
      </c>
      <c r="N34">
        <v>0.08</v>
      </c>
      <c r="O34">
        <v>515</v>
      </c>
      <c r="P34">
        <v>1995</v>
      </c>
      <c r="Q34">
        <v>8</v>
      </c>
      <c r="R34">
        <v>1.638821989</v>
      </c>
      <c r="S34">
        <v>1.8173351019999999</v>
      </c>
      <c r="T34">
        <v>1.9749533669999999</v>
      </c>
      <c r="U34">
        <v>1.626908558</v>
      </c>
      <c r="V34" t="s">
        <v>107</v>
      </c>
      <c r="W34">
        <v>1</v>
      </c>
    </row>
    <row r="35" spans="1:23" x14ac:dyDescent="0.15">
      <c r="A35" t="s">
        <v>1154</v>
      </c>
      <c r="B35">
        <v>108</v>
      </c>
      <c r="C35">
        <v>261</v>
      </c>
      <c r="D35" t="s">
        <v>11</v>
      </c>
      <c r="E35">
        <v>1997</v>
      </c>
      <c r="F35" t="s">
        <v>1155</v>
      </c>
      <c r="G35">
        <v>0.79800000000000004</v>
      </c>
      <c r="H35">
        <v>6979035.8820000002</v>
      </c>
      <c r="I35" t="s">
        <v>104</v>
      </c>
      <c r="J35" t="s">
        <v>202</v>
      </c>
      <c r="K35" s="23">
        <v>35657</v>
      </c>
      <c r="L35" t="s">
        <v>1158</v>
      </c>
      <c r="M35" t="s">
        <v>1159</v>
      </c>
      <c r="N35">
        <v>0.25</v>
      </c>
      <c r="O35">
        <v>246</v>
      </c>
      <c r="P35">
        <v>1946</v>
      </c>
      <c r="Q35">
        <v>51</v>
      </c>
      <c r="R35">
        <v>-2.484480107</v>
      </c>
      <c r="S35">
        <v>8.3682645E-2</v>
      </c>
      <c r="T35">
        <v>0.901522237</v>
      </c>
      <c r="U35">
        <v>1.258823225</v>
      </c>
      <c r="V35" t="s">
        <v>39</v>
      </c>
      <c r="W35">
        <v>1</v>
      </c>
    </row>
    <row r="36" spans="1:23" x14ac:dyDescent="0.15">
      <c r="A36" t="s">
        <v>1405</v>
      </c>
      <c r="B36">
        <v>125</v>
      </c>
      <c r="C36">
        <v>259</v>
      </c>
      <c r="D36" t="s">
        <v>11</v>
      </c>
      <c r="E36">
        <v>2013</v>
      </c>
      <c r="F36" t="s">
        <v>1406</v>
      </c>
      <c r="G36">
        <v>11.4</v>
      </c>
      <c r="H36">
        <v>136081458</v>
      </c>
      <c r="I36" t="s">
        <v>35</v>
      </c>
      <c r="J36" t="s">
        <v>36</v>
      </c>
      <c r="K36" s="23">
        <v>41317</v>
      </c>
      <c r="L36" t="s">
        <v>1435</v>
      </c>
      <c r="M36" t="s">
        <v>1436</v>
      </c>
      <c r="N36">
        <v>0.25</v>
      </c>
      <c r="O36">
        <v>264</v>
      </c>
      <c r="P36">
        <v>2010</v>
      </c>
      <c r="Q36">
        <v>3</v>
      </c>
      <c r="R36">
        <v>1.4481975819999999</v>
      </c>
      <c r="S36">
        <v>1.6429425769999999</v>
      </c>
      <c r="T36">
        <v>2.2465195709999999</v>
      </c>
      <c r="U36">
        <v>2.3577030699999999</v>
      </c>
      <c r="V36" t="s">
        <v>39</v>
      </c>
      <c r="W36">
        <v>1</v>
      </c>
    </row>
    <row r="37" spans="1:23" x14ac:dyDescent="0.15">
      <c r="A37" t="s">
        <v>360</v>
      </c>
      <c r="B37">
        <v>128</v>
      </c>
      <c r="C37">
        <v>262</v>
      </c>
      <c r="D37" t="s">
        <v>11</v>
      </c>
      <c r="E37">
        <v>2006</v>
      </c>
      <c r="F37" t="s">
        <v>361</v>
      </c>
      <c r="G37">
        <v>12.59</v>
      </c>
      <c r="H37">
        <v>2470871815</v>
      </c>
      <c r="I37" t="s">
        <v>35</v>
      </c>
      <c r="J37" t="s">
        <v>36</v>
      </c>
      <c r="K37" s="23">
        <v>39034</v>
      </c>
      <c r="L37" t="s">
        <v>441</v>
      </c>
      <c r="M37" t="s">
        <v>442</v>
      </c>
      <c r="N37">
        <v>0.08</v>
      </c>
      <c r="O37">
        <v>9300</v>
      </c>
      <c r="P37">
        <v>1998</v>
      </c>
      <c r="Q37">
        <v>8</v>
      </c>
      <c r="R37">
        <v>1.193379687</v>
      </c>
      <c r="S37">
        <v>1.466193761</v>
      </c>
      <c r="T37">
        <v>1.8784829860000001</v>
      </c>
      <c r="U37">
        <v>2.581127188</v>
      </c>
      <c r="V37" t="s">
        <v>110</v>
      </c>
      <c r="W37">
        <v>1</v>
      </c>
    </row>
    <row r="38" spans="1:23" x14ac:dyDescent="0.15">
      <c r="A38" t="s">
        <v>5057</v>
      </c>
      <c r="B38">
        <v>113</v>
      </c>
      <c r="C38">
        <v>27</v>
      </c>
      <c r="D38" t="s">
        <v>4729</v>
      </c>
      <c r="E38">
        <v>2000</v>
      </c>
      <c r="F38" t="s">
        <v>5058</v>
      </c>
      <c r="G38">
        <v>4.1100000000000003</v>
      </c>
      <c r="H38">
        <v>421508435.69999999</v>
      </c>
      <c r="I38" t="s">
        <v>44</v>
      </c>
      <c r="J38" t="s">
        <v>759</v>
      </c>
      <c r="K38" s="23">
        <v>36560</v>
      </c>
      <c r="L38" t="s">
        <v>5063</v>
      </c>
      <c r="M38" t="s">
        <v>5064</v>
      </c>
      <c r="N38">
        <v>0.9</v>
      </c>
      <c r="O38">
        <v>255</v>
      </c>
      <c r="P38">
        <v>1994</v>
      </c>
      <c r="Q38">
        <v>6</v>
      </c>
      <c r="R38">
        <v>-4.7828743999999999E-2</v>
      </c>
      <c r="S38">
        <v>0.15131947400000001</v>
      </c>
      <c r="T38">
        <v>0.93192305099999995</v>
      </c>
      <c r="U38">
        <v>1.3623977650000001</v>
      </c>
      <c r="V38" t="s">
        <v>39</v>
      </c>
      <c r="W38">
        <v>0</v>
      </c>
    </row>
    <row r="39" spans="1:23" x14ac:dyDescent="0.15">
      <c r="A39" t="s">
        <v>5897</v>
      </c>
      <c r="B39">
        <v>137</v>
      </c>
      <c r="C39">
        <v>262</v>
      </c>
      <c r="D39" t="s">
        <v>11</v>
      </c>
      <c r="E39">
        <v>2008</v>
      </c>
      <c r="F39" t="s">
        <v>5898</v>
      </c>
      <c r="G39">
        <v>5.65</v>
      </c>
      <c r="H39">
        <v>2198710902</v>
      </c>
      <c r="I39" t="s">
        <v>97</v>
      </c>
      <c r="J39" t="s">
        <v>221</v>
      </c>
      <c r="K39" s="23">
        <v>39748</v>
      </c>
      <c r="L39" t="s">
        <v>5899</v>
      </c>
      <c r="M39" t="s">
        <v>5900</v>
      </c>
      <c r="N39">
        <v>0.1</v>
      </c>
      <c r="O39" t="s">
        <v>5901</v>
      </c>
      <c r="P39">
        <v>2003</v>
      </c>
      <c r="Q39">
        <v>5</v>
      </c>
      <c r="R39">
        <v>-1.5045326450000001</v>
      </c>
      <c r="S39">
        <v>-2.3285965819999999</v>
      </c>
      <c r="T39">
        <v>-2.9667482590000001</v>
      </c>
      <c r="U39">
        <v>-3.6851196480000001</v>
      </c>
      <c r="V39" t="s">
        <v>5902</v>
      </c>
      <c r="W39">
        <v>1</v>
      </c>
    </row>
    <row r="40" spans="1:23" x14ac:dyDescent="0.15">
      <c r="A40" t="s">
        <v>5369</v>
      </c>
      <c r="B40">
        <v>117</v>
      </c>
      <c r="C40">
        <v>11</v>
      </c>
      <c r="D40" t="s">
        <v>4729</v>
      </c>
      <c r="E40">
        <v>2016</v>
      </c>
      <c r="F40" t="s">
        <v>5370</v>
      </c>
      <c r="G40">
        <v>9.01</v>
      </c>
      <c r="H40">
        <v>150614187.40000001</v>
      </c>
      <c r="I40" t="s">
        <v>44</v>
      </c>
      <c r="J40" t="s">
        <v>218</v>
      </c>
      <c r="K40" s="23">
        <v>42467</v>
      </c>
      <c r="L40" t="s">
        <v>5406</v>
      </c>
      <c r="M40" t="s">
        <v>5407</v>
      </c>
      <c r="N40">
        <v>0.13</v>
      </c>
      <c r="O40">
        <v>43</v>
      </c>
      <c r="P40">
        <v>2013</v>
      </c>
      <c r="Q40">
        <v>3</v>
      </c>
      <c r="R40">
        <v>0.19699950199999999</v>
      </c>
      <c r="S40">
        <v>1.2330917020000001</v>
      </c>
      <c r="T40">
        <v>0.48189426499999999</v>
      </c>
      <c r="U40">
        <v>0.115778506</v>
      </c>
      <c r="V40" t="s">
        <v>131</v>
      </c>
      <c r="W40">
        <v>0</v>
      </c>
    </row>
    <row r="41" spans="1:23" x14ac:dyDescent="0.15">
      <c r="A41" t="s">
        <v>4164</v>
      </c>
      <c r="B41">
        <v>114</v>
      </c>
      <c r="C41">
        <v>93</v>
      </c>
      <c r="D41" t="s">
        <v>4092</v>
      </c>
      <c r="E41">
        <v>2004</v>
      </c>
      <c r="F41" t="s">
        <v>4165</v>
      </c>
      <c r="G41">
        <v>37.25</v>
      </c>
      <c r="H41">
        <v>4282550550</v>
      </c>
      <c r="I41" t="s">
        <v>35</v>
      </c>
      <c r="J41" t="s">
        <v>36</v>
      </c>
      <c r="K41" s="23">
        <v>38100</v>
      </c>
      <c r="L41" t="s">
        <v>4182</v>
      </c>
      <c r="M41" t="s">
        <v>4183</v>
      </c>
      <c r="N41">
        <v>0.1</v>
      </c>
      <c r="O41">
        <v>310</v>
      </c>
      <c r="P41">
        <v>2003</v>
      </c>
      <c r="Q41">
        <v>1</v>
      </c>
      <c r="R41">
        <v>0.73661682500000003</v>
      </c>
      <c r="S41">
        <v>0.38614203499999999</v>
      </c>
      <c r="T41">
        <v>0.87451300200000004</v>
      </c>
      <c r="U41">
        <v>1.3248922359999999</v>
      </c>
      <c r="V41" t="s">
        <v>39</v>
      </c>
      <c r="W41">
        <v>0</v>
      </c>
    </row>
    <row r="42" spans="1:23" x14ac:dyDescent="0.15">
      <c r="A42" t="s">
        <v>4609</v>
      </c>
      <c r="B42">
        <v>36</v>
      </c>
      <c r="C42">
        <v>61</v>
      </c>
      <c r="D42" t="s">
        <v>4092</v>
      </c>
      <c r="E42">
        <v>2018</v>
      </c>
      <c r="F42" t="s">
        <v>4610</v>
      </c>
      <c r="G42">
        <v>21.32</v>
      </c>
      <c r="H42">
        <v>751402144</v>
      </c>
      <c r="I42" t="s">
        <v>407</v>
      </c>
      <c r="J42" t="s">
        <v>3059</v>
      </c>
      <c r="K42" s="23">
        <v>43126</v>
      </c>
      <c r="L42" t="s">
        <v>4625</v>
      </c>
      <c r="M42" t="s">
        <v>4626</v>
      </c>
      <c r="N42">
        <v>0.26</v>
      </c>
      <c r="O42">
        <v>560</v>
      </c>
      <c r="P42">
        <v>2013</v>
      </c>
      <c r="Q42">
        <v>5</v>
      </c>
      <c r="R42">
        <v>1.855945229</v>
      </c>
      <c r="S42">
        <v>2.4287931569999999</v>
      </c>
      <c r="T42">
        <v>2.6324596229999999</v>
      </c>
      <c r="U42">
        <v>2.9710764890000001</v>
      </c>
      <c r="V42" t="s">
        <v>107</v>
      </c>
      <c r="W42">
        <v>0</v>
      </c>
    </row>
    <row r="43" spans="1:23" x14ac:dyDescent="0.15">
      <c r="A43" t="s">
        <v>4777</v>
      </c>
      <c r="B43">
        <v>121</v>
      </c>
      <c r="C43">
        <v>43</v>
      </c>
      <c r="D43" t="s">
        <v>4729</v>
      </c>
      <c r="E43">
        <v>2013</v>
      </c>
      <c r="F43" t="s">
        <v>4778</v>
      </c>
      <c r="G43">
        <v>13.67</v>
      </c>
      <c r="H43">
        <v>616521798.20000005</v>
      </c>
      <c r="I43" t="s">
        <v>35</v>
      </c>
      <c r="J43" t="s">
        <v>147</v>
      </c>
      <c r="K43" s="23">
        <v>41402</v>
      </c>
      <c r="L43" t="s">
        <v>4830</v>
      </c>
      <c r="M43" t="s">
        <v>4831</v>
      </c>
      <c r="N43">
        <v>0.17</v>
      </c>
      <c r="O43">
        <v>160</v>
      </c>
      <c r="P43">
        <v>2012</v>
      </c>
      <c r="Q43">
        <v>1</v>
      </c>
      <c r="R43">
        <v>2.0815720170000001</v>
      </c>
      <c r="S43">
        <v>2.4944317549999999</v>
      </c>
      <c r="T43">
        <v>1.970407282</v>
      </c>
      <c r="U43">
        <v>2.3429760110000002</v>
      </c>
      <c r="V43" t="s">
        <v>39</v>
      </c>
      <c r="W43">
        <v>0</v>
      </c>
    </row>
    <row r="44" spans="1:23" x14ac:dyDescent="0.15">
      <c r="A44" t="s">
        <v>5598</v>
      </c>
      <c r="B44">
        <v>87</v>
      </c>
      <c r="C44">
        <v>4</v>
      </c>
      <c r="D44" t="s">
        <v>4729</v>
      </c>
      <c r="E44">
        <v>1997</v>
      </c>
      <c r="F44" t="s">
        <v>5599</v>
      </c>
      <c r="G44">
        <v>11.18</v>
      </c>
      <c r="H44">
        <v>314613260.80000001</v>
      </c>
      <c r="I44" t="s">
        <v>35</v>
      </c>
      <c r="J44" t="s">
        <v>4485</v>
      </c>
      <c r="K44" s="23">
        <v>35787</v>
      </c>
      <c r="L44" t="s">
        <v>5645</v>
      </c>
      <c r="M44" t="s">
        <v>5646</v>
      </c>
      <c r="N44">
        <v>1.93</v>
      </c>
      <c r="O44">
        <v>12</v>
      </c>
      <c r="P44">
        <v>1989</v>
      </c>
      <c r="Q44">
        <v>8</v>
      </c>
      <c r="R44">
        <v>-1.8411882020000001</v>
      </c>
      <c r="S44">
        <v>-0.56066174700000004</v>
      </c>
      <c r="T44">
        <v>5.6339723000000001E-2</v>
      </c>
      <c r="U44">
        <v>0.921915916</v>
      </c>
      <c r="V44" t="s">
        <v>131</v>
      </c>
      <c r="W44">
        <v>0</v>
      </c>
    </row>
    <row r="45" spans="1:23" x14ac:dyDescent="0.15">
      <c r="A45" t="s">
        <v>1074</v>
      </c>
      <c r="B45">
        <v>124</v>
      </c>
      <c r="C45">
        <v>261</v>
      </c>
      <c r="D45" t="s">
        <v>11</v>
      </c>
      <c r="E45">
        <v>2006</v>
      </c>
      <c r="F45" t="s">
        <v>1075</v>
      </c>
      <c r="G45">
        <v>45.55</v>
      </c>
      <c r="H45">
        <v>1338412276</v>
      </c>
      <c r="I45" t="s">
        <v>142</v>
      </c>
      <c r="J45" t="s">
        <v>202</v>
      </c>
      <c r="K45" s="23">
        <v>39066</v>
      </c>
      <c r="L45" t="s">
        <v>1097</v>
      </c>
      <c r="M45" t="s">
        <v>1098</v>
      </c>
      <c r="N45">
        <v>0.24</v>
      </c>
      <c r="O45">
        <v>4580</v>
      </c>
      <c r="P45">
        <v>2004</v>
      </c>
      <c r="Q45">
        <v>2</v>
      </c>
      <c r="R45">
        <v>2.113994285</v>
      </c>
      <c r="S45">
        <v>1.7699664690000001</v>
      </c>
      <c r="T45">
        <v>1.8146154889999999</v>
      </c>
      <c r="U45">
        <v>2.6079727140000002</v>
      </c>
      <c r="V45" t="s">
        <v>43</v>
      </c>
      <c r="W45">
        <v>1</v>
      </c>
    </row>
    <row r="46" spans="1:23" x14ac:dyDescent="0.15">
      <c r="A46" t="s">
        <v>3828</v>
      </c>
      <c r="B46">
        <v>37</v>
      </c>
      <c r="C46">
        <v>120</v>
      </c>
      <c r="D46" t="s">
        <v>3480</v>
      </c>
      <c r="E46">
        <v>2010</v>
      </c>
      <c r="F46" t="s">
        <v>3829</v>
      </c>
      <c r="G46">
        <v>0.90549999999999997</v>
      </c>
      <c r="H46">
        <v>10688588.1</v>
      </c>
      <c r="I46" t="s">
        <v>44</v>
      </c>
      <c r="J46" t="s">
        <v>485</v>
      </c>
      <c r="K46" s="23">
        <v>40277</v>
      </c>
      <c r="L46" s="26">
        <v>654836</v>
      </c>
      <c r="M46" t="s">
        <v>3879</v>
      </c>
      <c r="N46">
        <v>0.43</v>
      </c>
      <c r="O46">
        <v>17</v>
      </c>
      <c r="P46">
        <v>2002</v>
      </c>
      <c r="Q46">
        <v>8</v>
      </c>
      <c r="R46">
        <v>1.897360062</v>
      </c>
      <c r="S46">
        <v>1.748101044</v>
      </c>
      <c r="T46">
        <v>2.306386609</v>
      </c>
      <c r="U46">
        <v>1.6767220060000001</v>
      </c>
      <c r="V46" t="s">
        <v>131</v>
      </c>
      <c r="W46">
        <v>0</v>
      </c>
    </row>
    <row r="47" spans="1:23" x14ac:dyDescent="0.15">
      <c r="A47" t="s">
        <v>1130</v>
      </c>
      <c r="B47">
        <v>111</v>
      </c>
      <c r="C47">
        <v>261</v>
      </c>
      <c r="D47" t="s">
        <v>11</v>
      </c>
      <c r="E47">
        <v>2016</v>
      </c>
      <c r="F47" t="s">
        <v>1131</v>
      </c>
      <c r="G47">
        <v>8.5150000000000006</v>
      </c>
      <c r="H47">
        <v>82097551.319999993</v>
      </c>
      <c r="I47" t="s">
        <v>118</v>
      </c>
      <c r="J47" t="s">
        <v>822</v>
      </c>
      <c r="K47" s="23">
        <v>42594</v>
      </c>
      <c r="L47" t="s">
        <v>1147</v>
      </c>
      <c r="M47" t="s">
        <v>1148</v>
      </c>
      <c r="N47">
        <v>0.14000000000000001</v>
      </c>
      <c r="O47">
        <v>79</v>
      </c>
      <c r="P47">
        <v>2003</v>
      </c>
      <c r="Q47">
        <v>13</v>
      </c>
      <c r="R47">
        <v>1.6078170060000001</v>
      </c>
      <c r="S47">
        <v>1.4609248930000001</v>
      </c>
      <c r="T47">
        <v>1.6139500739999999</v>
      </c>
      <c r="U47">
        <v>1.828137396</v>
      </c>
      <c r="V47" t="s">
        <v>131</v>
      </c>
      <c r="W47">
        <v>1</v>
      </c>
    </row>
    <row r="48" spans="1:23" x14ac:dyDescent="0.15">
      <c r="A48" t="s">
        <v>3630</v>
      </c>
      <c r="B48">
        <v>109</v>
      </c>
      <c r="C48">
        <v>136</v>
      </c>
      <c r="D48" t="s">
        <v>3480</v>
      </c>
      <c r="E48">
        <v>1999</v>
      </c>
      <c r="F48" t="s">
        <v>3631</v>
      </c>
      <c r="G48">
        <v>71.64</v>
      </c>
      <c r="H48">
        <v>12181062749</v>
      </c>
      <c r="I48" t="s">
        <v>150</v>
      </c>
      <c r="J48" t="s">
        <v>151</v>
      </c>
      <c r="K48" s="23">
        <v>36462</v>
      </c>
      <c r="L48" t="s">
        <v>3658</v>
      </c>
      <c r="M48" t="s">
        <v>3659</v>
      </c>
      <c r="N48">
        <v>7.0000000000000007E-2</v>
      </c>
      <c r="O48">
        <v>7650</v>
      </c>
      <c r="P48">
        <v>1998</v>
      </c>
      <c r="Q48">
        <v>1</v>
      </c>
      <c r="R48">
        <v>2.2904121279999998</v>
      </c>
      <c r="S48">
        <v>1.5817485149999999</v>
      </c>
      <c r="T48">
        <v>0.91467827099999999</v>
      </c>
      <c r="U48">
        <v>1.1142430210000001</v>
      </c>
      <c r="V48" t="s">
        <v>110</v>
      </c>
      <c r="W48">
        <v>1</v>
      </c>
    </row>
    <row r="49" spans="1:23" x14ac:dyDescent="0.15">
      <c r="A49" t="s">
        <v>3690</v>
      </c>
      <c r="B49">
        <v>117</v>
      </c>
      <c r="C49">
        <v>132</v>
      </c>
      <c r="D49" t="s">
        <v>3480</v>
      </c>
      <c r="E49">
        <v>2014</v>
      </c>
      <c r="F49" t="s">
        <v>3691</v>
      </c>
      <c r="G49">
        <v>9.9499999999999993</v>
      </c>
      <c r="H49">
        <v>481044401.5</v>
      </c>
      <c r="I49" t="s">
        <v>44</v>
      </c>
      <c r="J49" t="s">
        <v>218</v>
      </c>
      <c r="K49" s="23">
        <v>41718</v>
      </c>
      <c r="L49" t="s">
        <v>3719</v>
      </c>
      <c r="M49" t="s">
        <v>3720</v>
      </c>
      <c r="N49">
        <v>114.95</v>
      </c>
      <c r="O49">
        <v>114</v>
      </c>
      <c r="P49">
        <v>2007</v>
      </c>
      <c r="Q49">
        <v>7</v>
      </c>
      <c r="R49">
        <v>1.001225048</v>
      </c>
      <c r="S49">
        <v>1.298116713</v>
      </c>
      <c r="T49">
        <v>1.439835639</v>
      </c>
      <c r="U49">
        <v>1.68019674</v>
      </c>
      <c r="V49" t="s">
        <v>39</v>
      </c>
      <c r="W49">
        <v>1</v>
      </c>
    </row>
    <row r="50" spans="1:23" x14ac:dyDescent="0.15">
      <c r="A50" t="s">
        <v>5869</v>
      </c>
      <c r="B50">
        <v>2</v>
      </c>
      <c r="C50">
        <v>0</v>
      </c>
      <c r="D50" t="s">
        <v>4729</v>
      </c>
      <c r="E50">
        <v>2009</v>
      </c>
      <c r="F50" t="s">
        <v>5870</v>
      </c>
      <c r="G50">
        <v>0.54249999999999998</v>
      </c>
      <c r="H50">
        <v>44470875.469999999</v>
      </c>
      <c r="I50" t="s">
        <v>44</v>
      </c>
      <c r="J50" t="s">
        <v>1000</v>
      </c>
      <c r="K50" s="23">
        <v>40071</v>
      </c>
      <c r="L50" t="s">
        <v>2184</v>
      </c>
      <c r="M50" t="s">
        <v>2066</v>
      </c>
      <c r="N50">
        <v>0.33</v>
      </c>
      <c r="O50">
        <v>32</v>
      </c>
      <c r="P50">
        <v>1989</v>
      </c>
      <c r="Q50">
        <v>20</v>
      </c>
      <c r="R50">
        <v>1.6832392009999999</v>
      </c>
      <c r="S50">
        <v>1.6020557049999999</v>
      </c>
      <c r="T50">
        <v>1.8791757819999999</v>
      </c>
      <c r="U50">
        <v>1.412735912</v>
      </c>
      <c r="V50" t="s">
        <v>131</v>
      </c>
      <c r="W50">
        <v>0</v>
      </c>
    </row>
    <row r="51" spans="1:23" x14ac:dyDescent="0.15">
      <c r="A51" t="s">
        <v>4963</v>
      </c>
      <c r="B51">
        <v>120</v>
      </c>
      <c r="C51">
        <v>31</v>
      </c>
      <c r="D51" t="s">
        <v>4729</v>
      </c>
      <c r="E51">
        <v>2011</v>
      </c>
      <c r="F51" t="s">
        <v>4964</v>
      </c>
      <c r="G51">
        <v>42.58</v>
      </c>
      <c r="H51">
        <v>4426125895</v>
      </c>
      <c r="I51" t="s">
        <v>118</v>
      </c>
      <c r="J51" t="s">
        <v>885</v>
      </c>
      <c r="K51" s="23">
        <v>40652</v>
      </c>
      <c r="L51" t="s">
        <v>390</v>
      </c>
      <c r="M51" t="s">
        <v>5019</v>
      </c>
      <c r="N51">
        <v>7.0000000000000007E-2</v>
      </c>
      <c r="O51">
        <v>87</v>
      </c>
      <c r="P51">
        <v>2010</v>
      </c>
      <c r="Q51">
        <v>1</v>
      </c>
      <c r="R51">
        <v>-0.444151623</v>
      </c>
      <c r="S51">
        <v>8.4395686999999997E-2</v>
      </c>
      <c r="T51">
        <v>0.85916643400000003</v>
      </c>
      <c r="U51">
        <v>1.3300482579999999</v>
      </c>
      <c r="V51" t="s">
        <v>131</v>
      </c>
      <c r="W51">
        <v>0</v>
      </c>
    </row>
    <row r="52" spans="1:23" x14ac:dyDescent="0.15">
      <c r="A52" t="s">
        <v>340</v>
      </c>
      <c r="B52">
        <v>129</v>
      </c>
      <c r="C52">
        <v>262</v>
      </c>
      <c r="D52" t="s">
        <v>11</v>
      </c>
      <c r="E52">
        <v>2014</v>
      </c>
      <c r="F52" t="s">
        <v>341</v>
      </c>
      <c r="G52">
        <v>14.55</v>
      </c>
      <c r="H52">
        <v>987142131</v>
      </c>
      <c r="I52" t="s">
        <v>44</v>
      </c>
      <c r="J52" t="s">
        <v>218</v>
      </c>
      <c r="K52" s="23">
        <v>41767</v>
      </c>
      <c r="L52" t="s">
        <v>421</v>
      </c>
      <c r="M52" t="s">
        <v>422</v>
      </c>
      <c r="N52">
        <v>13.33</v>
      </c>
      <c r="O52">
        <v>193</v>
      </c>
      <c r="P52">
        <v>2004</v>
      </c>
      <c r="Q52">
        <v>10</v>
      </c>
      <c r="R52">
        <v>0.54369673600000001</v>
      </c>
      <c r="S52">
        <v>0.81214700100000004</v>
      </c>
      <c r="T52">
        <v>1.217626987</v>
      </c>
      <c r="U52">
        <v>1.3879065290000001</v>
      </c>
      <c r="V52" t="s">
        <v>39</v>
      </c>
      <c r="W52">
        <v>1</v>
      </c>
    </row>
    <row r="53" spans="1:23" x14ac:dyDescent="0.15">
      <c r="A53" t="s">
        <v>5468</v>
      </c>
      <c r="B53">
        <v>99</v>
      </c>
      <c r="C53">
        <v>7</v>
      </c>
      <c r="D53" t="s">
        <v>4729</v>
      </c>
      <c r="E53">
        <v>2001</v>
      </c>
      <c r="F53" t="s">
        <v>5469</v>
      </c>
      <c r="G53">
        <v>265.5</v>
      </c>
      <c r="H53">
        <v>21278226425</v>
      </c>
      <c r="I53" t="s">
        <v>44</v>
      </c>
      <c r="J53" t="s">
        <v>485</v>
      </c>
      <c r="K53" s="23">
        <v>36917</v>
      </c>
      <c r="L53" t="s">
        <v>2442</v>
      </c>
      <c r="M53" t="s">
        <v>5532</v>
      </c>
      <c r="N53">
        <v>0.36</v>
      </c>
      <c r="O53">
        <v>8715</v>
      </c>
      <c r="P53">
        <v>1997</v>
      </c>
      <c r="Q53">
        <v>4</v>
      </c>
      <c r="R53">
        <v>1.2211557049999999</v>
      </c>
      <c r="S53">
        <v>0.20006723300000001</v>
      </c>
      <c r="T53">
        <v>-0.63771195300000005</v>
      </c>
      <c r="U53">
        <v>-1.0272419820000001</v>
      </c>
      <c r="V53" t="s">
        <v>110</v>
      </c>
      <c r="W53">
        <v>0</v>
      </c>
    </row>
    <row r="54" spans="1:23" x14ac:dyDescent="0.15">
      <c r="A54" t="s">
        <v>1080</v>
      </c>
      <c r="B54">
        <v>123</v>
      </c>
      <c r="C54">
        <v>261</v>
      </c>
      <c r="D54" t="s">
        <v>11</v>
      </c>
      <c r="E54">
        <v>2006</v>
      </c>
      <c r="F54" t="s">
        <v>1081</v>
      </c>
      <c r="G54">
        <v>146.4</v>
      </c>
      <c r="H54">
        <v>2352160049</v>
      </c>
      <c r="I54" t="s">
        <v>685</v>
      </c>
      <c r="J54" t="s">
        <v>686</v>
      </c>
      <c r="K54" s="23">
        <v>39059</v>
      </c>
      <c r="L54" t="s">
        <v>707</v>
      </c>
      <c r="M54" t="s">
        <v>1102</v>
      </c>
      <c r="N54">
        <v>0.1</v>
      </c>
      <c r="O54">
        <v>3752</v>
      </c>
      <c r="P54">
        <v>1997</v>
      </c>
      <c r="Q54">
        <v>9</v>
      </c>
      <c r="R54">
        <v>1.13426224</v>
      </c>
      <c r="S54">
        <v>1.388189691</v>
      </c>
      <c r="T54">
        <v>1.652731543</v>
      </c>
      <c r="U54">
        <v>2.4312162150000001</v>
      </c>
      <c r="V54" t="s">
        <v>43</v>
      </c>
      <c r="W54">
        <v>1</v>
      </c>
    </row>
    <row r="55" spans="1:23" x14ac:dyDescent="0.15">
      <c r="A55" t="s">
        <v>5115</v>
      </c>
      <c r="B55">
        <v>116</v>
      </c>
      <c r="C55">
        <v>23</v>
      </c>
      <c r="D55" t="s">
        <v>4729</v>
      </c>
      <c r="E55">
        <v>2010</v>
      </c>
      <c r="F55" t="s">
        <v>5116</v>
      </c>
      <c r="G55">
        <v>1.1200000000000001</v>
      </c>
      <c r="H55">
        <v>91741565.439999998</v>
      </c>
      <c r="I55" t="s">
        <v>44</v>
      </c>
      <c r="J55" t="s">
        <v>218</v>
      </c>
      <c r="K55" s="23">
        <v>40290</v>
      </c>
      <c r="L55" t="s">
        <v>5131</v>
      </c>
      <c r="M55" t="s">
        <v>5132</v>
      </c>
      <c r="N55">
        <v>0.05</v>
      </c>
      <c r="O55">
        <v>126</v>
      </c>
      <c r="P55">
        <v>2003</v>
      </c>
      <c r="Q55">
        <v>7</v>
      </c>
      <c r="R55">
        <v>1.422661414</v>
      </c>
      <c r="S55">
        <v>1.575098044</v>
      </c>
      <c r="T55">
        <v>2.136355075</v>
      </c>
      <c r="U55">
        <v>1.725716641</v>
      </c>
      <c r="V55" t="s">
        <v>39</v>
      </c>
      <c r="W55">
        <v>0</v>
      </c>
    </row>
    <row r="56" spans="1:23" x14ac:dyDescent="0.15">
      <c r="A56" t="s">
        <v>2697</v>
      </c>
      <c r="B56">
        <v>128</v>
      </c>
      <c r="C56">
        <v>212</v>
      </c>
      <c r="D56" t="s">
        <v>11</v>
      </c>
      <c r="E56">
        <v>2013</v>
      </c>
      <c r="F56" t="s">
        <v>2698</v>
      </c>
      <c r="G56">
        <v>85.37</v>
      </c>
      <c r="H56">
        <v>8125979135</v>
      </c>
      <c r="I56" t="s">
        <v>111</v>
      </c>
      <c r="J56" t="s">
        <v>885</v>
      </c>
      <c r="K56" s="23">
        <v>41596</v>
      </c>
      <c r="L56" t="s">
        <v>2727</v>
      </c>
      <c r="M56" t="s">
        <v>2728</v>
      </c>
      <c r="N56">
        <v>0.08</v>
      </c>
      <c r="O56">
        <v>10000</v>
      </c>
      <c r="P56">
        <v>2013</v>
      </c>
      <c r="Q56">
        <v>0</v>
      </c>
      <c r="R56">
        <v>1.744673653</v>
      </c>
      <c r="S56">
        <v>1.764022701</v>
      </c>
      <c r="T56">
        <v>2.2400500860000001</v>
      </c>
      <c r="U56">
        <v>1.872583015</v>
      </c>
      <c r="V56" t="s">
        <v>110</v>
      </c>
      <c r="W56">
        <v>1</v>
      </c>
    </row>
    <row r="57" spans="1:23" x14ac:dyDescent="0.15">
      <c r="A57" t="s">
        <v>3148</v>
      </c>
      <c r="B57">
        <v>124</v>
      </c>
      <c r="C57">
        <v>178</v>
      </c>
      <c r="D57" t="s">
        <v>2855</v>
      </c>
      <c r="E57">
        <v>2004</v>
      </c>
      <c r="F57" t="s">
        <v>3149</v>
      </c>
      <c r="G57">
        <v>95.84</v>
      </c>
      <c r="H57">
        <v>9600425922</v>
      </c>
      <c r="I57" t="s">
        <v>44</v>
      </c>
      <c r="J57" t="s">
        <v>218</v>
      </c>
      <c r="K57" s="23">
        <v>38135</v>
      </c>
      <c r="L57" t="s">
        <v>3241</v>
      </c>
      <c r="M57" t="s">
        <v>3242</v>
      </c>
      <c r="N57">
        <v>0.91</v>
      </c>
      <c r="O57">
        <v>749</v>
      </c>
      <c r="P57">
        <v>2002</v>
      </c>
      <c r="Q57">
        <v>2</v>
      </c>
      <c r="R57">
        <v>1.273184579</v>
      </c>
      <c r="S57">
        <v>-1.5952787999999999E-2</v>
      </c>
      <c r="T57">
        <v>7.9603460000000001E-2</v>
      </c>
      <c r="U57">
        <v>0.93030287199999995</v>
      </c>
      <c r="V57" t="s">
        <v>107</v>
      </c>
      <c r="W57">
        <v>1</v>
      </c>
    </row>
    <row r="58" spans="1:23" x14ac:dyDescent="0.15">
      <c r="A58" t="s">
        <v>2372</v>
      </c>
      <c r="B58">
        <v>14</v>
      </c>
      <c r="C58">
        <v>232</v>
      </c>
      <c r="D58" t="s">
        <v>11</v>
      </c>
      <c r="E58">
        <v>1998</v>
      </c>
      <c r="F58" t="s">
        <v>2373</v>
      </c>
      <c r="G58">
        <v>2.3098999999999998</v>
      </c>
      <c r="H58">
        <v>11561536.890000001</v>
      </c>
      <c r="I58" t="s">
        <v>44</v>
      </c>
      <c r="J58" t="s">
        <v>199</v>
      </c>
      <c r="K58" s="23">
        <v>36147</v>
      </c>
      <c r="L58" t="s">
        <v>2403</v>
      </c>
      <c r="M58" t="s">
        <v>2404</v>
      </c>
      <c r="N58">
        <v>7.0000000000000007E-2</v>
      </c>
      <c r="O58">
        <v>60</v>
      </c>
      <c r="P58">
        <v>1997</v>
      </c>
      <c r="Q58">
        <v>1</v>
      </c>
      <c r="R58">
        <v>1.116115513</v>
      </c>
      <c r="S58">
        <v>1.301451527</v>
      </c>
      <c r="T58">
        <v>1.395077728</v>
      </c>
      <c r="U58">
        <v>1.67055949</v>
      </c>
      <c r="V58" t="s">
        <v>131</v>
      </c>
      <c r="W58">
        <v>1</v>
      </c>
    </row>
    <row r="59" spans="1:23" x14ac:dyDescent="0.15">
      <c r="A59" t="s">
        <v>2834</v>
      </c>
      <c r="B59">
        <v>130</v>
      </c>
      <c r="C59">
        <v>201</v>
      </c>
      <c r="D59" t="s">
        <v>11</v>
      </c>
      <c r="E59">
        <v>2015</v>
      </c>
      <c r="F59" t="s">
        <v>2835</v>
      </c>
      <c r="G59">
        <v>40.25</v>
      </c>
      <c r="H59">
        <v>1900034134</v>
      </c>
      <c r="I59" t="s">
        <v>118</v>
      </c>
      <c r="J59" t="s">
        <v>226</v>
      </c>
      <c r="K59" s="23">
        <v>42181</v>
      </c>
      <c r="L59" t="s">
        <v>2884</v>
      </c>
      <c r="M59" t="s">
        <v>2885</v>
      </c>
      <c r="N59">
        <v>0.3</v>
      </c>
      <c r="O59">
        <v>447</v>
      </c>
      <c r="P59">
        <v>2000</v>
      </c>
      <c r="Q59">
        <v>15</v>
      </c>
      <c r="R59">
        <v>-0.26958969599999999</v>
      </c>
      <c r="S59">
        <v>-3.803505E-3</v>
      </c>
      <c r="T59">
        <v>0.56065137700000001</v>
      </c>
      <c r="U59">
        <v>1.03728073</v>
      </c>
      <c r="V59" t="s">
        <v>39</v>
      </c>
      <c r="W59">
        <v>1</v>
      </c>
    </row>
    <row r="60" spans="1:23" x14ac:dyDescent="0.15">
      <c r="A60" t="s">
        <v>4739</v>
      </c>
      <c r="B60">
        <v>134</v>
      </c>
      <c r="C60">
        <v>47</v>
      </c>
      <c r="D60" t="s">
        <v>4729</v>
      </c>
      <c r="E60">
        <v>2012</v>
      </c>
      <c r="F60" t="s">
        <v>4740</v>
      </c>
      <c r="G60">
        <v>41.48</v>
      </c>
      <c r="H60">
        <v>5739175372</v>
      </c>
      <c r="I60" t="s">
        <v>142</v>
      </c>
      <c r="J60" t="s">
        <v>370</v>
      </c>
      <c r="K60" s="23">
        <v>40983</v>
      </c>
      <c r="L60" t="s">
        <v>46</v>
      </c>
      <c r="M60" t="s">
        <v>4795</v>
      </c>
      <c r="N60">
        <v>0.23</v>
      </c>
      <c r="O60">
        <v>2700</v>
      </c>
      <c r="P60">
        <v>2007</v>
      </c>
      <c r="Q60">
        <v>5</v>
      </c>
      <c r="R60">
        <v>2.474793349</v>
      </c>
      <c r="S60">
        <v>1.7686930320000001</v>
      </c>
      <c r="T60">
        <v>1.954946139</v>
      </c>
      <c r="U60">
        <v>1.867536801</v>
      </c>
      <c r="V60" t="s">
        <v>43</v>
      </c>
      <c r="W60">
        <v>0</v>
      </c>
    </row>
    <row r="61" spans="1:23" x14ac:dyDescent="0.15">
      <c r="A61" t="s">
        <v>3804</v>
      </c>
      <c r="B61">
        <v>64</v>
      </c>
      <c r="C61">
        <v>123</v>
      </c>
      <c r="D61" t="s">
        <v>3480</v>
      </c>
      <c r="E61">
        <v>2017</v>
      </c>
      <c r="F61" t="s">
        <v>3805</v>
      </c>
      <c r="G61">
        <v>29.39</v>
      </c>
      <c r="H61">
        <v>1858422572</v>
      </c>
      <c r="I61" t="s">
        <v>118</v>
      </c>
      <c r="J61" t="s">
        <v>226</v>
      </c>
      <c r="K61" s="23">
        <v>43040</v>
      </c>
      <c r="L61" t="s">
        <v>3857</v>
      </c>
      <c r="M61" t="s">
        <v>3858</v>
      </c>
      <c r="N61">
        <v>0.06</v>
      </c>
      <c r="O61">
        <v>2400</v>
      </c>
      <c r="P61">
        <v>1985</v>
      </c>
      <c r="Q61">
        <v>32</v>
      </c>
      <c r="R61">
        <v>1.577813412</v>
      </c>
      <c r="S61">
        <v>1.6666183910000001</v>
      </c>
      <c r="T61">
        <v>2.1296720599999999</v>
      </c>
      <c r="U61">
        <v>1.840099084</v>
      </c>
      <c r="V61" t="s">
        <v>43</v>
      </c>
      <c r="W61">
        <v>0</v>
      </c>
    </row>
    <row r="62" spans="1:23" x14ac:dyDescent="0.15">
      <c r="A62" t="s">
        <v>3341</v>
      </c>
      <c r="B62">
        <v>118</v>
      </c>
      <c r="C62">
        <v>165</v>
      </c>
      <c r="D62" t="s">
        <v>2855</v>
      </c>
      <c r="E62">
        <v>1997</v>
      </c>
      <c r="F62" t="s">
        <v>3342</v>
      </c>
      <c r="G62">
        <v>151.18</v>
      </c>
      <c r="H62">
        <v>13166318962</v>
      </c>
      <c r="I62" t="s">
        <v>142</v>
      </c>
      <c r="J62" t="s">
        <v>370</v>
      </c>
      <c r="K62" s="23">
        <v>35548</v>
      </c>
      <c r="L62" t="s">
        <v>3364</v>
      </c>
      <c r="M62" t="s">
        <v>3365</v>
      </c>
      <c r="N62">
        <v>0.03</v>
      </c>
      <c r="O62">
        <v>72000</v>
      </c>
      <c r="P62">
        <v>1997</v>
      </c>
      <c r="Q62">
        <v>0</v>
      </c>
      <c r="R62">
        <v>1.352065209</v>
      </c>
      <c r="S62">
        <v>-0.51409077800000003</v>
      </c>
      <c r="T62">
        <v>0.107951271</v>
      </c>
      <c r="U62">
        <v>0.107951271</v>
      </c>
      <c r="V62" t="s">
        <v>48</v>
      </c>
      <c r="W62">
        <v>1</v>
      </c>
    </row>
    <row r="63" spans="1:23" x14ac:dyDescent="0.15">
      <c r="A63" t="s">
        <v>3105</v>
      </c>
      <c r="B63">
        <v>96</v>
      </c>
      <c r="C63">
        <v>185</v>
      </c>
      <c r="D63" t="s">
        <v>2855</v>
      </c>
      <c r="E63">
        <v>1996</v>
      </c>
      <c r="F63" t="s">
        <v>3106</v>
      </c>
      <c r="G63">
        <v>109.48</v>
      </c>
      <c r="H63">
        <v>24343788764</v>
      </c>
      <c r="I63" t="s">
        <v>44</v>
      </c>
      <c r="J63" t="s">
        <v>218</v>
      </c>
      <c r="K63" s="23">
        <v>35123</v>
      </c>
      <c r="L63" t="s">
        <v>3200</v>
      </c>
      <c r="M63" t="s">
        <v>3201</v>
      </c>
      <c r="N63">
        <v>0.17</v>
      </c>
      <c r="O63">
        <v>2525</v>
      </c>
      <c r="P63">
        <v>1992</v>
      </c>
      <c r="Q63">
        <v>4</v>
      </c>
      <c r="R63">
        <v>0</v>
      </c>
      <c r="S63">
        <v>0</v>
      </c>
      <c r="T63">
        <v>0</v>
      </c>
      <c r="U63">
        <v>0</v>
      </c>
      <c r="V63" t="s">
        <v>43</v>
      </c>
      <c r="W63">
        <v>1</v>
      </c>
    </row>
    <row r="64" spans="1:23" x14ac:dyDescent="0.15">
      <c r="A64" t="s">
        <v>4645</v>
      </c>
      <c r="B64">
        <v>122</v>
      </c>
      <c r="C64">
        <v>57</v>
      </c>
      <c r="D64" t="s">
        <v>4092</v>
      </c>
      <c r="E64">
        <v>2014</v>
      </c>
      <c r="F64" t="s">
        <v>4646</v>
      </c>
      <c r="G64">
        <v>26.77</v>
      </c>
      <c r="H64">
        <v>5004238385</v>
      </c>
      <c r="I64" t="s">
        <v>49</v>
      </c>
      <c r="J64" t="s">
        <v>50</v>
      </c>
      <c r="K64" s="23">
        <v>41948</v>
      </c>
      <c r="L64" t="s">
        <v>4654</v>
      </c>
      <c r="M64" t="s">
        <v>4655</v>
      </c>
      <c r="N64">
        <v>0.32</v>
      </c>
      <c r="O64">
        <v>593</v>
      </c>
      <c r="P64">
        <v>2013</v>
      </c>
      <c r="Q64">
        <v>1</v>
      </c>
      <c r="R64">
        <v>1.54121138</v>
      </c>
      <c r="S64">
        <v>1.3943267640000001</v>
      </c>
      <c r="T64">
        <v>1.7349503180000001</v>
      </c>
      <c r="U64">
        <v>1.8005725020000001</v>
      </c>
      <c r="V64" t="s">
        <v>107</v>
      </c>
      <c r="W64">
        <v>0</v>
      </c>
    </row>
    <row r="65" spans="1:23" x14ac:dyDescent="0.15">
      <c r="A65" t="s">
        <v>1766</v>
      </c>
      <c r="B65">
        <v>120</v>
      </c>
      <c r="C65">
        <v>251</v>
      </c>
      <c r="D65" t="s">
        <v>11</v>
      </c>
      <c r="E65">
        <v>2013</v>
      </c>
      <c r="F65" t="s">
        <v>1767</v>
      </c>
      <c r="G65">
        <v>17.739999999999998</v>
      </c>
      <c r="H65">
        <v>804193476.39999998</v>
      </c>
      <c r="I65" t="s">
        <v>35</v>
      </c>
      <c r="J65" t="s">
        <v>36</v>
      </c>
      <c r="K65" s="23">
        <v>41395</v>
      </c>
      <c r="L65" t="s">
        <v>1886</v>
      </c>
      <c r="M65" t="s">
        <v>1887</v>
      </c>
      <c r="N65">
        <v>0.04</v>
      </c>
      <c r="O65">
        <v>113</v>
      </c>
      <c r="P65">
        <v>1991</v>
      </c>
      <c r="Q65">
        <v>22</v>
      </c>
      <c r="R65">
        <v>0.73011059199999995</v>
      </c>
      <c r="S65">
        <v>1.330031569</v>
      </c>
      <c r="T65">
        <v>1.421872359</v>
      </c>
      <c r="U65">
        <v>1.867642094</v>
      </c>
      <c r="V65" t="s">
        <v>39</v>
      </c>
      <c r="W65">
        <v>1</v>
      </c>
    </row>
    <row r="66" spans="1:23" x14ac:dyDescent="0.15">
      <c r="A66" t="s">
        <v>5125</v>
      </c>
      <c r="B66">
        <v>116</v>
      </c>
      <c r="C66">
        <v>22</v>
      </c>
      <c r="D66" t="s">
        <v>4729</v>
      </c>
      <c r="E66">
        <v>2014</v>
      </c>
      <c r="F66" t="s">
        <v>5126</v>
      </c>
      <c r="G66">
        <v>8.51</v>
      </c>
      <c r="H66">
        <v>232508935</v>
      </c>
      <c r="I66" t="s">
        <v>118</v>
      </c>
      <c r="J66" t="s">
        <v>226</v>
      </c>
      <c r="K66" s="23">
        <v>41719</v>
      </c>
      <c r="L66" t="s">
        <v>5140</v>
      </c>
      <c r="M66" t="s">
        <v>5141</v>
      </c>
      <c r="N66">
        <v>0.08</v>
      </c>
      <c r="O66">
        <v>692</v>
      </c>
      <c r="P66">
        <v>1990</v>
      </c>
      <c r="Q66">
        <v>24</v>
      </c>
      <c r="R66">
        <v>0.572761293</v>
      </c>
      <c r="S66">
        <v>1.0855234309999999</v>
      </c>
      <c r="T66">
        <v>1.319504883</v>
      </c>
      <c r="U66">
        <v>1.6099649700000001</v>
      </c>
      <c r="V66" t="s">
        <v>107</v>
      </c>
      <c r="W66">
        <v>0</v>
      </c>
    </row>
    <row r="67" spans="1:23" x14ac:dyDescent="0.15">
      <c r="A67" t="s">
        <v>875</v>
      </c>
      <c r="B67">
        <v>134</v>
      </c>
      <c r="C67">
        <v>261</v>
      </c>
      <c r="D67" t="s">
        <v>11</v>
      </c>
      <c r="E67">
        <v>2013</v>
      </c>
      <c r="F67" t="s">
        <v>876</v>
      </c>
      <c r="G67">
        <v>17.149999999999999</v>
      </c>
      <c r="H67">
        <v>2191495223</v>
      </c>
      <c r="I67" t="s">
        <v>111</v>
      </c>
      <c r="J67" t="s">
        <v>910</v>
      </c>
      <c r="K67" s="23">
        <v>41626</v>
      </c>
      <c r="L67" t="s">
        <v>911</v>
      </c>
      <c r="M67" t="s">
        <v>912</v>
      </c>
      <c r="N67">
        <v>0.56999999999999995</v>
      </c>
      <c r="O67">
        <v>39843</v>
      </c>
      <c r="P67">
        <v>2007</v>
      </c>
      <c r="Q67">
        <v>6</v>
      </c>
      <c r="R67">
        <v>1.4067724049999999</v>
      </c>
      <c r="S67">
        <v>1.3192866139999999</v>
      </c>
      <c r="T67">
        <v>1.7106357489999999</v>
      </c>
      <c r="U67">
        <v>1.79514095</v>
      </c>
      <c r="V67" t="s">
        <v>48</v>
      </c>
      <c r="W67">
        <v>1</v>
      </c>
    </row>
    <row r="68" spans="1:23" x14ac:dyDescent="0.15">
      <c r="A68" t="s">
        <v>1472</v>
      </c>
      <c r="B68">
        <v>132</v>
      </c>
      <c r="C68">
        <v>258</v>
      </c>
      <c r="D68" t="s">
        <v>11</v>
      </c>
      <c r="E68">
        <v>2011</v>
      </c>
      <c r="F68" t="s">
        <v>1473</v>
      </c>
      <c r="G68">
        <v>51.74</v>
      </c>
      <c r="H68">
        <v>3140432150</v>
      </c>
      <c r="I68" t="s">
        <v>111</v>
      </c>
      <c r="J68" t="s">
        <v>1489</v>
      </c>
      <c r="K68" s="23">
        <v>40710</v>
      </c>
      <c r="L68" t="s">
        <v>1490</v>
      </c>
      <c r="M68" t="s">
        <v>1491</v>
      </c>
      <c r="N68">
        <v>0.02</v>
      </c>
      <c r="O68">
        <v>2205</v>
      </c>
      <c r="P68">
        <v>2011</v>
      </c>
      <c r="Q68">
        <v>0</v>
      </c>
      <c r="R68">
        <v>-1.5322295420000001</v>
      </c>
      <c r="S68">
        <v>-2.1420718750000001</v>
      </c>
      <c r="T68">
        <v>-1.3536300480000001</v>
      </c>
      <c r="U68">
        <v>0.47451907700000001</v>
      </c>
      <c r="V68" t="s">
        <v>43</v>
      </c>
      <c r="W68">
        <v>1</v>
      </c>
    </row>
    <row r="69" spans="1:23" x14ac:dyDescent="0.15">
      <c r="A69" t="s">
        <v>4423</v>
      </c>
      <c r="B69">
        <v>16</v>
      </c>
      <c r="C69">
        <v>74</v>
      </c>
      <c r="D69" t="s">
        <v>4092</v>
      </c>
      <c r="E69">
        <v>2008</v>
      </c>
      <c r="F69" t="s">
        <v>4424</v>
      </c>
      <c r="G69">
        <v>13.52</v>
      </c>
      <c r="H69">
        <v>441112199.80000001</v>
      </c>
      <c r="I69" t="s">
        <v>111</v>
      </c>
      <c r="J69" t="s">
        <v>392</v>
      </c>
      <c r="K69" s="23">
        <v>39699</v>
      </c>
      <c r="L69" t="s">
        <v>4465</v>
      </c>
      <c r="M69" t="s">
        <v>4466</v>
      </c>
      <c r="N69">
        <v>0.3</v>
      </c>
      <c r="O69">
        <v>1149</v>
      </c>
      <c r="P69">
        <v>2001</v>
      </c>
      <c r="Q69">
        <v>7</v>
      </c>
      <c r="R69">
        <v>-0.64503295699999996</v>
      </c>
      <c r="S69">
        <v>-0.44827663400000001</v>
      </c>
      <c r="T69">
        <v>-1.03759877</v>
      </c>
      <c r="U69">
        <v>-1.3171676699999999</v>
      </c>
      <c r="V69" t="s">
        <v>43</v>
      </c>
      <c r="W69">
        <v>0</v>
      </c>
    </row>
    <row r="70" spans="1:23" x14ac:dyDescent="0.15">
      <c r="A70" t="s">
        <v>3077</v>
      </c>
      <c r="B70">
        <v>120</v>
      </c>
      <c r="C70">
        <v>187</v>
      </c>
      <c r="D70" t="s">
        <v>2855</v>
      </c>
      <c r="E70">
        <v>1997</v>
      </c>
      <c r="F70" t="s">
        <v>3078</v>
      </c>
      <c r="G70">
        <v>171.36</v>
      </c>
      <c r="H70">
        <v>9307405719</v>
      </c>
      <c r="I70" t="s">
        <v>35</v>
      </c>
      <c r="J70" t="s">
        <v>287</v>
      </c>
      <c r="K70" s="23">
        <v>35755</v>
      </c>
      <c r="L70" t="s">
        <v>2959</v>
      </c>
      <c r="M70" t="s">
        <v>3176</v>
      </c>
      <c r="N70">
        <v>0.06</v>
      </c>
      <c r="O70">
        <v>4400</v>
      </c>
      <c r="P70">
        <v>1993</v>
      </c>
      <c r="Q70">
        <v>4</v>
      </c>
      <c r="R70">
        <v>1.524042635</v>
      </c>
      <c r="S70">
        <v>1.1007610459999999</v>
      </c>
      <c r="T70">
        <v>1.235479813</v>
      </c>
      <c r="U70">
        <v>1.441846272</v>
      </c>
      <c r="V70" t="s">
        <v>43</v>
      </c>
      <c r="W70">
        <v>1</v>
      </c>
    </row>
    <row r="71" spans="1:23" x14ac:dyDescent="0.15">
      <c r="A71" t="s">
        <v>1652</v>
      </c>
      <c r="B71">
        <v>133</v>
      </c>
      <c r="C71">
        <v>254</v>
      </c>
      <c r="D71" t="s">
        <v>11</v>
      </c>
      <c r="E71">
        <v>2013</v>
      </c>
      <c r="F71" t="s">
        <v>1653</v>
      </c>
      <c r="G71">
        <v>19.89</v>
      </c>
      <c r="H71">
        <v>5704547054</v>
      </c>
      <c r="I71" t="s">
        <v>111</v>
      </c>
      <c r="J71" t="s">
        <v>128</v>
      </c>
      <c r="K71" s="23">
        <v>41487</v>
      </c>
      <c r="L71" t="s">
        <v>1688</v>
      </c>
      <c r="M71" t="s">
        <v>1689</v>
      </c>
      <c r="N71">
        <v>0.08</v>
      </c>
      <c r="O71">
        <v>1135</v>
      </c>
      <c r="P71">
        <v>2011</v>
      </c>
      <c r="Q71">
        <v>2</v>
      </c>
      <c r="R71">
        <v>1.3157544590000001</v>
      </c>
      <c r="S71">
        <v>1.9989417949999999</v>
      </c>
      <c r="T71">
        <v>1.9298647959999999</v>
      </c>
      <c r="U71">
        <v>2.0356896390000001</v>
      </c>
      <c r="V71" t="s">
        <v>43</v>
      </c>
      <c r="W71">
        <v>1</v>
      </c>
    </row>
    <row r="72" spans="1:23" x14ac:dyDescent="0.15">
      <c r="A72" t="s">
        <v>4265</v>
      </c>
      <c r="B72">
        <v>131</v>
      </c>
      <c r="C72">
        <v>84</v>
      </c>
      <c r="D72" t="s">
        <v>4092</v>
      </c>
      <c r="E72">
        <v>2011</v>
      </c>
      <c r="F72" t="s">
        <v>4266</v>
      </c>
      <c r="G72">
        <v>11.35</v>
      </c>
      <c r="H72">
        <v>599878735.20000005</v>
      </c>
      <c r="I72" t="s">
        <v>49</v>
      </c>
      <c r="J72" t="s">
        <v>50</v>
      </c>
      <c r="K72" s="23">
        <v>40751</v>
      </c>
      <c r="L72" t="s">
        <v>4279</v>
      </c>
      <c r="M72" t="s">
        <v>4280</v>
      </c>
      <c r="N72">
        <v>1.79</v>
      </c>
      <c r="O72">
        <v>490</v>
      </c>
      <c r="P72">
        <v>2009</v>
      </c>
      <c r="Q72">
        <v>2</v>
      </c>
      <c r="R72">
        <v>-1.074911677</v>
      </c>
      <c r="S72">
        <v>-0.53235315900000002</v>
      </c>
      <c r="T72">
        <v>-0.533116072</v>
      </c>
      <c r="U72">
        <v>0.66277026800000005</v>
      </c>
      <c r="V72" t="s">
        <v>39</v>
      </c>
      <c r="W72">
        <v>0</v>
      </c>
    </row>
    <row r="73" spans="1:23" x14ac:dyDescent="0.15">
      <c r="A73" t="s">
        <v>5427</v>
      </c>
      <c r="B73">
        <v>101</v>
      </c>
      <c r="C73">
        <v>9</v>
      </c>
      <c r="D73" t="s">
        <v>4729</v>
      </c>
      <c r="E73">
        <v>1998</v>
      </c>
      <c r="F73" t="s">
        <v>5428</v>
      </c>
      <c r="G73">
        <v>10.24</v>
      </c>
      <c r="H73">
        <v>2452450908</v>
      </c>
      <c r="I73" t="s">
        <v>118</v>
      </c>
      <c r="J73" t="s">
        <v>628</v>
      </c>
      <c r="K73" s="23">
        <v>35916</v>
      </c>
      <c r="L73" t="s">
        <v>5439</v>
      </c>
      <c r="M73" t="s">
        <v>5440</v>
      </c>
      <c r="N73">
        <v>0.08</v>
      </c>
      <c r="O73">
        <v>29300</v>
      </c>
      <c r="P73">
        <v>1986</v>
      </c>
      <c r="Q73">
        <v>12</v>
      </c>
      <c r="R73">
        <v>0.72899064300000005</v>
      </c>
      <c r="S73">
        <v>1.2056414440000001</v>
      </c>
      <c r="T73">
        <v>1.611999693</v>
      </c>
      <c r="U73">
        <v>2.0715946120000002</v>
      </c>
      <c r="V73" t="s">
        <v>48</v>
      </c>
      <c r="W73">
        <v>0</v>
      </c>
    </row>
    <row r="74" spans="1:23" x14ac:dyDescent="0.15">
      <c r="A74" t="s">
        <v>4451</v>
      </c>
      <c r="B74">
        <v>101</v>
      </c>
      <c r="C74">
        <v>69</v>
      </c>
      <c r="D74" t="s">
        <v>4092</v>
      </c>
      <c r="E74">
        <v>2016</v>
      </c>
      <c r="F74" t="s">
        <v>4452</v>
      </c>
      <c r="G74">
        <v>0.42549999999999999</v>
      </c>
      <c r="H74">
        <v>5388095.4369999999</v>
      </c>
      <c r="I74" t="s">
        <v>111</v>
      </c>
      <c r="J74" t="s">
        <v>1672</v>
      </c>
      <c r="K74" s="23">
        <v>42649</v>
      </c>
      <c r="L74" t="s">
        <v>4490</v>
      </c>
      <c r="M74" t="s">
        <v>4491</v>
      </c>
      <c r="N74">
        <v>6.13</v>
      </c>
      <c r="O74">
        <v>34</v>
      </c>
      <c r="P74">
        <v>2015</v>
      </c>
      <c r="Q74">
        <v>1</v>
      </c>
      <c r="R74">
        <v>0.25892131800000001</v>
      </c>
      <c r="S74">
        <v>-0.23525241999999999</v>
      </c>
      <c r="T74">
        <v>0.80469813400000001</v>
      </c>
      <c r="U74">
        <v>1.136330901</v>
      </c>
      <c r="V74" t="s">
        <v>131</v>
      </c>
      <c r="W74">
        <v>0</v>
      </c>
    </row>
    <row r="75" spans="1:23" x14ac:dyDescent="0.15">
      <c r="A75" t="s">
        <v>5903</v>
      </c>
      <c r="B75">
        <v>115</v>
      </c>
      <c r="C75">
        <v>22</v>
      </c>
      <c r="D75" t="s">
        <v>4729</v>
      </c>
      <c r="E75">
        <v>2001</v>
      </c>
      <c r="F75" t="s">
        <v>5904</v>
      </c>
      <c r="G75">
        <v>19.45</v>
      </c>
      <c r="H75">
        <v>64246473826</v>
      </c>
      <c r="I75" t="s">
        <v>49</v>
      </c>
      <c r="J75" t="s">
        <v>237</v>
      </c>
      <c r="K75" s="23">
        <v>36929</v>
      </c>
      <c r="L75" t="s">
        <v>5905</v>
      </c>
      <c r="M75" t="s">
        <v>5906</v>
      </c>
      <c r="N75">
        <v>0.05</v>
      </c>
      <c r="O75" t="s">
        <v>5901</v>
      </c>
      <c r="P75">
        <v>2000</v>
      </c>
      <c r="Q75">
        <v>1</v>
      </c>
      <c r="R75">
        <v>-6.7764431E-2</v>
      </c>
      <c r="S75">
        <v>3.0860992E-2</v>
      </c>
      <c r="T75">
        <v>-0.77274741599999996</v>
      </c>
      <c r="U75">
        <v>-1.2170682690000001</v>
      </c>
      <c r="V75" t="s">
        <v>5902</v>
      </c>
      <c r="W75">
        <v>0</v>
      </c>
    </row>
    <row r="76" spans="1:23" x14ac:dyDescent="0.15">
      <c r="A76" t="s">
        <v>2298</v>
      </c>
      <c r="B76">
        <v>124</v>
      </c>
      <c r="C76">
        <v>234</v>
      </c>
      <c r="D76" t="s">
        <v>11</v>
      </c>
      <c r="E76">
        <v>2005</v>
      </c>
      <c r="F76" t="s">
        <v>2299</v>
      </c>
      <c r="G76">
        <v>143.59</v>
      </c>
      <c r="H76">
        <v>20977441747</v>
      </c>
      <c r="I76" t="s">
        <v>35</v>
      </c>
      <c r="J76" t="s">
        <v>287</v>
      </c>
      <c r="K76" s="23">
        <v>38610</v>
      </c>
      <c r="L76" t="s">
        <v>1559</v>
      </c>
      <c r="M76" t="s">
        <v>116</v>
      </c>
      <c r="N76">
        <v>0.05</v>
      </c>
      <c r="O76">
        <v>9900</v>
      </c>
      <c r="P76">
        <v>1983</v>
      </c>
      <c r="Q76">
        <v>22</v>
      </c>
      <c r="R76">
        <v>0.556820125</v>
      </c>
      <c r="S76">
        <v>0.48937774499999998</v>
      </c>
      <c r="T76">
        <v>1.057847226</v>
      </c>
      <c r="U76">
        <v>1.2244398240000001</v>
      </c>
      <c r="V76" t="s">
        <v>110</v>
      </c>
      <c r="W76">
        <v>1</v>
      </c>
    </row>
    <row r="77" spans="1:23" x14ac:dyDescent="0.15">
      <c r="A77" t="s">
        <v>2124</v>
      </c>
      <c r="B77">
        <v>126</v>
      </c>
      <c r="C77">
        <v>241</v>
      </c>
      <c r="D77" t="s">
        <v>11</v>
      </c>
      <c r="E77">
        <v>2010</v>
      </c>
      <c r="F77" t="s">
        <v>2125</v>
      </c>
      <c r="G77">
        <v>12.1</v>
      </c>
      <c r="H77">
        <v>548383107.79999995</v>
      </c>
      <c r="I77" t="s">
        <v>97</v>
      </c>
      <c r="J77" t="s">
        <v>744</v>
      </c>
      <c r="K77" s="23">
        <v>40381</v>
      </c>
      <c r="L77" t="s">
        <v>2178</v>
      </c>
      <c r="M77" t="s">
        <v>2179</v>
      </c>
      <c r="N77">
        <v>0.1</v>
      </c>
      <c r="O77">
        <v>1049</v>
      </c>
      <c r="P77">
        <v>2000</v>
      </c>
      <c r="Q77">
        <v>10</v>
      </c>
      <c r="R77">
        <v>1.0630538629999999</v>
      </c>
      <c r="S77">
        <v>-0.21531323499999999</v>
      </c>
      <c r="T77">
        <v>-0.52750434800000001</v>
      </c>
      <c r="U77">
        <v>-1.4086420000000001E-3</v>
      </c>
      <c r="V77" t="s">
        <v>43</v>
      </c>
      <c r="W77">
        <v>1</v>
      </c>
    </row>
    <row r="78" spans="1:23" x14ac:dyDescent="0.15">
      <c r="A78" t="s">
        <v>5295</v>
      </c>
      <c r="B78">
        <v>115</v>
      </c>
      <c r="C78">
        <v>14</v>
      </c>
      <c r="D78" t="s">
        <v>4729</v>
      </c>
      <c r="E78">
        <v>2014</v>
      </c>
      <c r="F78" t="s">
        <v>5296</v>
      </c>
      <c r="G78">
        <v>12.84</v>
      </c>
      <c r="H78">
        <v>90283818</v>
      </c>
      <c r="I78" t="s">
        <v>97</v>
      </c>
      <c r="J78" t="s">
        <v>3862</v>
      </c>
      <c r="K78" s="23">
        <v>41715</v>
      </c>
      <c r="L78" t="s">
        <v>5301</v>
      </c>
      <c r="M78" t="s">
        <v>2789</v>
      </c>
      <c r="N78">
        <v>0.03</v>
      </c>
      <c r="O78">
        <v>127</v>
      </c>
      <c r="P78">
        <v>1965</v>
      </c>
      <c r="Q78">
        <v>49</v>
      </c>
      <c r="R78">
        <v>0.28552677799999998</v>
      </c>
      <c r="S78">
        <v>0.97716044099999999</v>
      </c>
      <c r="T78">
        <v>1.2625364489999999</v>
      </c>
      <c r="U78">
        <v>1.577201002</v>
      </c>
      <c r="V78" t="s">
        <v>39</v>
      </c>
      <c r="W78">
        <v>0</v>
      </c>
    </row>
    <row r="79" spans="1:23" x14ac:dyDescent="0.15">
      <c r="A79" t="s">
        <v>556</v>
      </c>
      <c r="B79">
        <v>119</v>
      </c>
      <c r="C79">
        <v>262</v>
      </c>
      <c r="D79" t="s">
        <v>11</v>
      </c>
      <c r="E79">
        <v>2010</v>
      </c>
      <c r="F79" t="s">
        <v>557</v>
      </c>
      <c r="G79">
        <v>6.45</v>
      </c>
      <c r="H79">
        <v>296975176.39999998</v>
      </c>
      <c r="I79" t="s">
        <v>97</v>
      </c>
      <c r="J79" t="s">
        <v>98</v>
      </c>
      <c r="K79" s="23">
        <v>40449</v>
      </c>
      <c r="L79" t="s">
        <v>676</v>
      </c>
      <c r="M79" t="s">
        <v>677</v>
      </c>
      <c r="N79">
        <v>1.1399999999999999</v>
      </c>
      <c r="O79">
        <v>414</v>
      </c>
      <c r="P79">
        <v>2003</v>
      </c>
      <c r="Q79">
        <v>7</v>
      </c>
      <c r="R79">
        <v>1.2669201240000001</v>
      </c>
      <c r="S79">
        <v>1.70575714</v>
      </c>
      <c r="T79">
        <v>0.661146189</v>
      </c>
      <c r="U79">
        <v>0.89935383700000004</v>
      </c>
      <c r="V79" t="s">
        <v>39</v>
      </c>
      <c r="W79">
        <v>1</v>
      </c>
    </row>
    <row r="80" spans="1:23" x14ac:dyDescent="0.15">
      <c r="A80" t="s">
        <v>2228</v>
      </c>
      <c r="B80">
        <v>122</v>
      </c>
      <c r="C80">
        <v>237</v>
      </c>
      <c r="D80" t="s">
        <v>11</v>
      </c>
      <c r="E80">
        <v>1998</v>
      </c>
      <c r="F80" t="s">
        <v>2229</v>
      </c>
      <c r="G80">
        <v>138.52000000000001</v>
      </c>
      <c r="H80">
        <v>61169642990</v>
      </c>
      <c r="I80" t="s">
        <v>111</v>
      </c>
      <c r="J80" t="s">
        <v>128</v>
      </c>
      <c r="K80" s="23">
        <v>35853</v>
      </c>
      <c r="L80" t="s">
        <v>273</v>
      </c>
      <c r="M80" t="s">
        <v>1421</v>
      </c>
      <c r="N80">
        <v>0.15</v>
      </c>
      <c r="O80">
        <v>4752</v>
      </c>
      <c r="P80">
        <v>1995</v>
      </c>
      <c r="Q80">
        <v>3</v>
      </c>
      <c r="R80">
        <v>1.6095502500000001</v>
      </c>
      <c r="S80">
        <v>2.1688758510000001</v>
      </c>
      <c r="T80">
        <v>2.640687996</v>
      </c>
      <c r="U80">
        <v>1.903198221</v>
      </c>
      <c r="V80" t="s">
        <v>43</v>
      </c>
      <c r="W80">
        <v>1</v>
      </c>
    </row>
    <row r="81" spans="1:23" x14ac:dyDescent="0.15">
      <c r="A81" t="s">
        <v>3047</v>
      </c>
      <c r="B81">
        <v>117</v>
      </c>
      <c r="C81">
        <v>188</v>
      </c>
      <c r="D81" t="s">
        <v>2855</v>
      </c>
      <c r="E81">
        <v>1997</v>
      </c>
      <c r="F81" t="s">
        <v>3048</v>
      </c>
      <c r="G81">
        <v>60.49</v>
      </c>
      <c r="H81">
        <v>34320170832</v>
      </c>
      <c r="I81" t="s">
        <v>35</v>
      </c>
      <c r="J81" t="s">
        <v>637</v>
      </c>
      <c r="K81" s="23">
        <v>35493</v>
      </c>
      <c r="L81" t="s">
        <v>3071</v>
      </c>
      <c r="M81" t="s">
        <v>3072</v>
      </c>
      <c r="N81">
        <v>0.11</v>
      </c>
      <c r="O81">
        <v>10412</v>
      </c>
      <c r="P81">
        <v>1971</v>
      </c>
      <c r="Q81">
        <v>26</v>
      </c>
      <c r="R81">
        <v>-0.66370131899999996</v>
      </c>
      <c r="S81">
        <v>0.85354745399999998</v>
      </c>
      <c r="T81">
        <v>0.93921255699999995</v>
      </c>
      <c r="U81">
        <v>0.93921255699999995</v>
      </c>
      <c r="V81" t="s">
        <v>48</v>
      </c>
      <c r="W81">
        <v>1</v>
      </c>
    </row>
    <row r="82" spans="1:23" x14ac:dyDescent="0.15">
      <c r="A82" t="s">
        <v>4106</v>
      </c>
      <c r="B82">
        <v>86</v>
      </c>
      <c r="C82">
        <v>99</v>
      </c>
      <c r="D82" t="s">
        <v>4092</v>
      </c>
      <c r="E82">
        <v>2006</v>
      </c>
      <c r="F82" t="s">
        <v>4107</v>
      </c>
      <c r="G82">
        <v>1.71</v>
      </c>
      <c r="H82">
        <v>34581141.899999999</v>
      </c>
      <c r="I82" t="s">
        <v>97</v>
      </c>
      <c r="J82" t="s">
        <v>98</v>
      </c>
      <c r="K82" s="23">
        <v>38895</v>
      </c>
      <c r="L82" t="s">
        <v>4137</v>
      </c>
      <c r="M82" t="s">
        <v>4138</v>
      </c>
      <c r="N82">
        <v>0.05</v>
      </c>
      <c r="O82">
        <v>140</v>
      </c>
      <c r="P82">
        <v>2005</v>
      </c>
      <c r="Q82">
        <v>1</v>
      </c>
      <c r="R82">
        <v>-0.90128594500000003</v>
      </c>
      <c r="S82">
        <v>-1.627560229</v>
      </c>
      <c r="T82">
        <v>-1.960059979</v>
      </c>
      <c r="U82">
        <v>-0.40033581400000001</v>
      </c>
      <c r="V82" t="s">
        <v>39</v>
      </c>
      <c r="W82">
        <v>0</v>
      </c>
    </row>
    <row r="83" spans="1:23" x14ac:dyDescent="0.15">
      <c r="A83" t="s">
        <v>5907</v>
      </c>
      <c r="B83">
        <v>126</v>
      </c>
      <c r="C83">
        <v>61</v>
      </c>
      <c r="D83" t="s">
        <v>4092</v>
      </c>
      <c r="E83">
        <v>2001</v>
      </c>
      <c r="F83" t="s">
        <v>5904</v>
      </c>
      <c r="G83">
        <v>19.489999999999998</v>
      </c>
      <c r="H83">
        <v>64378600250</v>
      </c>
      <c r="I83" t="s">
        <v>49</v>
      </c>
      <c r="J83" t="s">
        <v>237</v>
      </c>
      <c r="K83" s="23">
        <v>36929</v>
      </c>
      <c r="L83" t="s">
        <v>5905</v>
      </c>
      <c r="M83" t="s">
        <v>5906</v>
      </c>
      <c r="N83">
        <v>0.05</v>
      </c>
      <c r="O83" t="s">
        <v>5901</v>
      </c>
      <c r="P83">
        <v>2000</v>
      </c>
      <c r="Q83">
        <v>1</v>
      </c>
      <c r="R83">
        <v>-6.7764431E-2</v>
      </c>
      <c r="S83">
        <v>3.0860992E-2</v>
      </c>
      <c r="T83">
        <v>-0.77274741599999996</v>
      </c>
      <c r="U83">
        <v>-1.2170682690000001</v>
      </c>
      <c r="V83" t="s">
        <v>5902</v>
      </c>
      <c r="W83">
        <v>0</v>
      </c>
    </row>
    <row r="84" spans="1:23" x14ac:dyDescent="0.15">
      <c r="A84" t="s">
        <v>2470</v>
      </c>
      <c r="B84">
        <v>114</v>
      </c>
      <c r="C84">
        <v>226</v>
      </c>
      <c r="D84" t="s">
        <v>11</v>
      </c>
      <c r="E84">
        <v>1997</v>
      </c>
      <c r="F84" t="s">
        <v>2471</v>
      </c>
      <c r="G84">
        <v>1441.5</v>
      </c>
      <c r="H84" s="25">
        <v>698000000000</v>
      </c>
      <c r="I84" t="s">
        <v>111</v>
      </c>
      <c r="J84" t="s">
        <v>136</v>
      </c>
      <c r="K84" s="23">
        <v>35565</v>
      </c>
      <c r="L84" t="s">
        <v>2512</v>
      </c>
      <c r="M84" t="s">
        <v>160</v>
      </c>
      <c r="N84">
        <v>0.31</v>
      </c>
      <c r="O84">
        <v>566000</v>
      </c>
      <c r="P84">
        <v>1994</v>
      </c>
      <c r="Q84">
        <v>3</v>
      </c>
      <c r="R84">
        <v>1.502561974</v>
      </c>
      <c r="S84">
        <v>2.0356686750000001</v>
      </c>
      <c r="T84">
        <v>2.4265756810000001</v>
      </c>
      <c r="U84">
        <v>2.4265756810000001</v>
      </c>
      <c r="V84" t="s">
        <v>48</v>
      </c>
      <c r="W84">
        <v>1</v>
      </c>
    </row>
    <row r="85" spans="1:23" x14ac:dyDescent="0.15">
      <c r="A85" t="s">
        <v>4373</v>
      </c>
      <c r="B85">
        <v>89</v>
      </c>
      <c r="C85">
        <v>78</v>
      </c>
      <c r="D85" t="s">
        <v>4092</v>
      </c>
      <c r="E85">
        <v>2011</v>
      </c>
      <c r="F85" t="s">
        <v>4374</v>
      </c>
      <c r="G85">
        <v>24.5</v>
      </c>
      <c r="H85">
        <v>60858735</v>
      </c>
      <c r="I85" t="s">
        <v>35</v>
      </c>
      <c r="J85" t="s">
        <v>653</v>
      </c>
      <c r="K85" s="23">
        <v>40569</v>
      </c>
      <c r="L85" t="s">
        <v>4397</v>
      </c>
      <c r="M85" t="s">
        <v>4398</v>
      </c>
      <c r="N85">
        <v>0.13</v>
      </c>
      <c r="O85">
        <v>103</v>
      </c>
      <c r="P85">
        <v>2008</v>
      </c>
      <c r="Q85">
        <v>3</v>
      </c>
      <c r="R85">
        <v>1.522068625</v>
      </c>
      <c r="S85">
        <v>1.643623821</v>
      </c>
      <c r="T85">
        <v>1.7125429480000001</v>
      </c>
      <c r="U85">
        <v>2.1966102919999999</v>
      </c>
      <c r="V85" t="s">
        <v>39</v>
      </c>
      <c r="W85">
        <v>0</v>
      </c>
    </row>
    <row r="86" spans="1:23" x14ac:dyDescent="0.15">
      <c r="A86" t="s">
        <v>1966</v>
      </c>
      <c r="B86">
        <v>135</v>
      </c>
      <c r="C86">
        <v>247</v>
      </c>
      <c r="D86" t="s">
        <v>11</v>
      </c>
      <c r="E86">
        <v>2011</v>
      </c>
      <c r="F86" t="s">
        <v>1967</v>
      </c>
      <c r="G86">
        <v>47.99</v>
      </c>
      <c r="H86">
        <v>10421720708</v>
      </c>
      <c r="I86" t="s">
        <v>104</v>
      </c>
      <c r="J86" t="s">
        <v>50</v>
      </c>
      <c r="K86" s="23">
        <v>40653</v>
      </c>
      <c r="L86" t="s">
        <v>2024</v>
      </c>
      <c r="M86" t="s">
        <v>2025</v>
      </c>
      <c r="N86">
        <v>1.63</v>
      </c>
      <c r="O86">
        <v>250</v>
      </c>
      <c r="P86">
        <v>2010</v>
      </c>
      <c r="Q86">
        <v>1</v>
      </c>
      <c r="R86">
        <v>0.96503083599999995</v>
      </c>
      <c r="S86">
        <v>1.0011030000000001</v>
      </c>
      <c r="T86">
        <v>1.1916175710000001</v>
      </c>
      <c r="U86">
        <v>1.5108194740000001</v>
      </c>
      <c r="V86" t="s">
        <v>39</v>
      </c>
      <c r="W86">
        <v>1</v>
      </c>
    </row>
    <row r="87" spans="1:23" x14ac:dyDescent="0.15">
      <c r="A87" t="s">
        <v>1266</v>
      </c>
      <c r="B87">
        <v>127</v>
      </c>
      <c r="C87">
        <v>260</v>
      </c>
      <c r="D87" t="s">
        <v>11</v>
      </c>
      <c r="E87">
        <v>2014</v>
      </c>
      <c r="F87" t="s">
        <v>1267</v>
      </c>
      <c r="G87">
        <v>239.44</v>
      </c>
      <c r="H87">
        <v>17688720269</v>
      </c>
      <c r="I87" t="s">
        <v>118</v>
      </c>
      <c r="J87" t="s">
        <v>966</v>
      </c>
      <c r="K87" s="23">
        <v>41796</v>
      </c>
      <c r="L87" t="s">
        <v>217</v>
      </c>
      <c r="M87" t="s">
        <v>1316</v>
      </c>
      <c r="N87">
        <v>0.46</v>
      </c>
      <c r="O87">
        <v>1800</v>
      </c>
      <c r="P87">
        <v>2004</v>
      </c>
      <c r="Q87">
        <v>10</v>
      </c>
      <c r="R87">
        <v>2.1523588359999999</v>
      </c>
      <c r="S87">
        <v>2.812451222</v>
      </c>
      <c r="T87">
        <v>2.5144910679999999</v>
      </c>
      <c r="U87">
        <v>1.9217072310000001</v>
      </c>
      <c r="V87" t="s">
        <v>43</v>
      </c>
      <c r="W87">
        <v>1</v>
      </c>
    </row>
    <row r="88" spans="1:23" x14ac:dyDescent="0.15">
      <c r="A88" t="s">
        <v>5908</v>
      </c>
      <c r="B88">
        <v>83</v>
      </c>
      <c r="C88">
        <v>28</v>
      </c>
      <c r="D88" t="s">
        <v>4729</v>
      </c>
      <c r="E88">
        <v>1998</v>
      </c>
      <c r="F88" t="s">
        <v>5909</v>
      </c>
      <c r="G88">
        <v>4.74</v>
      </c>
      <c r="H88">
        <v>465515997.19999999</v>
      </c>
      <c r="I88" t="s">
        <v>111</v>
      </c>
      <c r="J88" t="s">
        <v>128</v>
      </c>
      <c r="K88" s="23">
        <v>35866</v>
      </c>
      <c r="L88" t="s">
        <v>5910</v>
      </c>
      <c r="M88" t="s">
        <v>5911</v>
      </c>
      <c r="N88">
        <v>0.13</v>
      </c>
      <c r="O88" t="s">
        <v>5901</v>
      </c>
      <c r="P88">
        <v>1997</v>
      </c>
      <c r="Q88">
        <v>1</v>
      </c>
      <c r="R88">
        <v>1.9002862970000001</v>
      </c>
      <c r="S88">
        <v>1.937952997</v>
      </c>
      <c r="T88">
        <v>2.5519929370000001</v>
      </c>
      <c r="U88">
        <v>2.0097048769999999</v>
      </c>
      <c r="V88" t="s">
        <v>5902</v>
      </c>
      <c r="W88">
        <v>0</v>
      </c>
    </row>
    <row r="89" spans="1:23" x14ac:dyDescent="0.15">
      <c r="A89" t="s">
        <v>2647</v>
      </c>
      <c r="B89">
        <v>52</v>
      </c>
      <c r="C89">
        <v>217</v>
      </c>
      <c r="D89" t="s">
        <v>11</v>
      </c>
      <c r="E89">
        <v>1999</v>
      </c>
      <c r="F89" t="s">
        <v>2648</v>
      </c>
      <c r="G89">
        <v>60.21</v>
      </c>
      <c r="H89">
        <v>706783273.60000002</v>
      </c>
      <c r="I89" t="s">
        <v>44</v>
      </c>
      <c r="J89" t="s">
        <v>218</v>
      </c>
      <c r="K89" s="23">
        <v>36416</v>
      </c>
      <c r="L89" t="s">
        <v>2659</v>
      </c>
      <c r="M89" t="s">
        <v>2660</v>
      </c>
      <c r="N89">
        <v>0.38</v>
      </c>
      <c r="O89">
        <v>173</v>
      </c>
      <c r="P89">
        <v>1996</v>
      </c>
      <c r="Q89">
        <v>3</v>
      </c>
      <c r="R89">
        <v>-1.2395475E-2</v>
      </c>
      <c r="S89">
        <v>-0.14009395199999999</v>
      </c>
      <c r="T89">
        <v>0.28078677400000002</v>
      </c>
      <c r="U89">
        <v>0.85804956600000004</v>
      </c>
      <c r="V89" t="s">
        <v>39</v>
      </c>
      <c r="W89">
        <v>1</v>
      </c>
    </row>
    <row r="90" spans="1:23" x14ac:dyDescent="0.15">
      <c r="A90" t="s">
        <v>4110</v>
      </c>
      <c r="B90">
        <v>100</v>
      </c>
      <c r="C90">
        <v>98</v>
      </c>
      <c r="D90" t="s">
        <v>4092</v>
      </c>
      <c r="E90">
        <v>1996</v>
      </c>
      <c r="F90" t="s">
        <v>4111</v>
      </c>
      <c r="G90">
        <v>159.99</v>
      </c>
      <c r="H90">
        <v>13448618769</v>
      </c>
      <c r="I90" t="s">
        <v>118</v>
      </c>
      <c r="J90" t="s">
        <v>226</v>
      </c>
      <c r="K90" s="23">
        <v>35236</v>
      </c>
      <c r="L90" t="s">
        <v>890</v>
      </c>
      <c r="M90" t="s">
        <v>4141</v>
      </c>
      <c r="N90">
        <v>0.11</v>
      </c>
      <c r="O90">
        <v>2900</v>
      </c>
      <c r="P90">
        <v>1970</v>
      </c>
      <c r="Q90">
        <v>26</v>
      </c>
      <c r="R90">
        <v>0</v>
      </c>
      <c r="S90">
        <v>0</v>
      </c>
      <c r="T90">
        <v>0</v>
      </c>
      <c r="U90">
        <v>0</v>
      </c>
      <c r="V90" t="s">
        <v>43</v>
      </c>
      <c r="W90">
        <v>0</v>
      </c>
    </row>
    <row r="91" spans="1:23" x14ac:dyDescent="0.15">
      <c r="A91" t="s">
        <v>4425</v>
      </c>
      <c r="B91">
        <v>130</v>
      </c>
      <c r="C91">
        <v>73</v>
      </c>
      <c r="D91" t="s">
        <v>4092</v>
      </c>
      <c r="E91">
        <v>2015</v>
      </c>
      <c r="F91" t="s">
        <v>4426</v>
      </c>
      <c r="G91">
        <v>54.34</v>
      </c>
      <c r="H91">
        <v>14399350651</v>
      </c>
      <c r="I91" t="s">
        <v>44</v>
      </c>
      <c r="J91" t="s">
        <v>367</v>
      </c>
      <c r="K91" s="23">
        <v>42131</v>
      </c>
      <c r="L91" t="s">
        <v>4467</v>
      </c>
      <c r="M91" t="s">
        <v>4468</v>
      </c>
      <c r="N91">
        <v>0.06</v>
      </c>
      <c r="O91">
        <v>56000</v>
      </c>
      <c r="P91">
        <v>2004</v>
      </c>
      <c r="Q91">
        <v>11</v>
      </c>
      <c r="R91">
        <v>-0.85683164199999995</v>
      </c>
      <c r="S91">
        <v>-2.8148341E-2</v>
      </c>
      <c r="T91">
        <v>0.65554883200000003</v>
      </c>
      <c r="U91">
        <v>1.157180393</v>
      </c>
      <c r="V91" t="s">
        <v>48</v>
      </c>
      <c r="W91">
        <v>0</v>
      </c>
    </row>
    <row r="92" spans="1:23" x14ac:dyDescent="0.15">
      <c r="A92" t="s">
        <v>5912</v>
      </c>
      <c r="B92">
        <v>140</v>
      </c>
      <c r="C92">
        <v>260</v>
      </c>
      <c r="D92" t="s">
        <v>11</v>
      </c>
      <c r="E92">
        <v>2006</v>
      </c>
      <c r="F92" t="s">
        <v>5914</v>
      </c>
      <c r="G92">
        <v>2.4</v>
      </c>
      <c r="H92">
        <v>97537012.799999997</v>
      </c>
      <c r="I92" t="s">
        <v>104</v>
      </c>
      <c r="J92" t="s">
        <v>894</v>
      </c>
      <c r="K92" s="23">
        <v>39059</v>
      </c>
      <c r="L92" t="s">
        <v>5916</v>
      </c>
      <c r="M92" t="s">
        <v>5917</v>
      </c>
      <c r="N92">
        <v>0.39</v>
      </c>
      <c r="O92" t="s">
        <v>5901</v>
      </c>
      <c r="P92">
        <v>2005</v>
      </c>
      <c r="Q92">
        <v>1</v>
      </c>
      <c r="R92">
        <v>1.13426224</v>
      </c>
      <c r="S92">
        <v>1.388189691</v>
      </c>
      <c r="T92">
        <v>1.652731543</v>
      </c>
      <c r="U92">
        <v>2.4312162150000001</v>
      </c>
      <c r="V92" t="s">
        <v>5902</v>
      </c>
      <c r="W92">
        <v>1</v>
      </c>
    </row>
    <row r="93" spans="1:23" x14ac:dyDescent="0.15">
      <c r="A93" t="s">
        <v>5913</v>
      </c>
      <c r="B93">
        <v>133</v>
      </c>
      <c r="C93">
        <v>262</v>
      </c>
      <c r="D93" t="s">
        <v>11</v>
      </c>
      <c r="E93">
        <v>2013</v>
      </c>
      <c r="F93" t="s">
        <v>5915</v>
      </c>
      <c r="G93">
        <v>0.53</v>
      </c>
      <c r="H93">
        <v>4980074.51</v>
      </c>
      <c r="I93" t="s">
        <v>118</v>
      </c>
      <c r="J93" t="s">
        <v>119</v>
      </c>
      <c r="K93" s="23">
        <v>41498</v>
      </c>
      <c r="L93" t="s">
        <v>5918</v>
      </c>
      <c r="M93" t="s">
        <v>5919</v>
      </c>
      <c r="N93">
        <v>7.0000000000000007E-2</v>
      </c>
      <c r="O93" t="s">
        <v>5901</v>
      </c>
      <c r="P93">
        <v>2007</v>
      </c>
      <c r="Q93">
        <v>6</v>
      </c>
      <c r="R93">
        <v>-0.25792731400000002</v>
      </c>
      <c r="S93">
        <v>1.0898592199999999</v>
      </c>
      <c r="T93">
        <v>1.4426890720000001</v>
      </c>
      <c r="U93">
        <v>1.7226618869999999</v>
      </c>
      <c r="V93" t="s">
        <v>5902</v>
      </c>
      <c r="W93">
        <v>1</v>
      </c>
    </row>
    <row r="94" spans="1:23" x14ac:dyDescent="0.15">
      <c r="A94" t="s">
        <v>5574</v>
      </c>
      <c r="B94">
        <v>117</v>
      </c>
      <c r="C94">
        <v>4</v>
      </c>
      <c r="D94" t="s">
        <v>4729</v>
      </c>
      <c r="E94">
        <v>2010</v>
      </c>
      <c r="F94" t="s">
        <v>5575</v>
      </c>
      <c r="G94">
        <v>15.9</v>
      </c>
      <c r="H94">
        <v>380774408.39999998</v>
      </c>
      <c r="I94" t="s">
        <v>118</v>
      </c>
      <c r="J94" t="s">
        <v>628</v>
      </c>
      <c r="K94" s="23">
        <v>40297</v>
      </c>
      <c r="L94" t="s">
        <v>5627</v>
      </c>
      <c r="M94" t="s">
        <v>5628</v>
      </c>
      <c r="N94">
        <v>0.14000000000000001</v>
      </c>
      <c r="O94">
        <v>2900</v>
      </c>
      <c r="P94">
        <v>2000</v>
      </c>
      <c r="Q94">
        <v>10</v>
      </c>
      <c r="R94">
        <v>0.907814063</v>
      </c>
      <c r="S94">
        <v>1.312545893</v>
      </c>
      <c r="T94">
        <v>1.900813069</v>
      </c>
      <c r="U94">
        <v>1.6603509169999999</v>
      </c>
      <c r="V94" t="s">
        <v>43</v>
      </c>
      <c r="W94">
        <v>0</v>
      </c>
    </row>
    <row r="95" spans="1:23" x14ac:dyDescent="0.15">
      <c r="A95" t="s">
        <v>259</v>
      </c>
      <c r="B95">
        <v>132</v>
      </c>
      <c r="C95">
        <v>262</v>
      </c>
      <c r="D95" t="s">
        <v>11</v>
      </c>
      <c r="E95">
        <v>2013</v>
      </c>
      <c r="F95" t="s">
        <v>260</v>
      </c>
      <c r="G95">
        <v>32.85</v>
      </c>
      <c r="H95">
        <v>2529044007</v>
      </c>
      <c r="I95" t="s">
        <v>35</v>
      </c>
      <c r="J95" t="s">
        <v>287</v>
      </c>
      <c r="K95" s="23">
        <v>41340</v>
      </c>
      <c r="L95" t="s">
        <v>288</v>
      </c>
      <c r="M95" t="s">
        <v>280</v>
      </c>
      <c r="N95">
        <v>0.11</v>
      </c>
      <c r="O95">
        <v>400</v>
      </c>
      <c r="P95">
        <v>1994</v>
      </c>
      <c r="Q95">
        <v>19</v>
      </c>
      <c r="R95">
        <v>2.0527694649999999</v>
      </c>
      <c r="S95">
        <v>1.6651827379999999</v>
      </c>
      <c r="T95">
        <v>2.1090117300000002</v>
      </c>
      <c r="U95">
        <v>2.3334325470000001</v>
      </c>
      <c r="V95" t="s">
        <v>39</v>
      </c>
      <c r="W95">
        <v>1</v>
      </c>
    </row>
    <row r="96" spans="1:23" x14ac:dyDescent="0.15">
      <c r="A96" t="s">
        <v>2814</v>
      </c>
      <c r="B96">
        <v>6</v>
      </c>
      <c r="C96">
        <v>206</v>
      </c>
      <c r="D96" t="s">
        <v>11</v>
      </c>
      <c r="E96">
        <v>1999</v>
      </c>
      <c r="F96" t="s">
        <v>2815</v>
      </c>
      <c r="G96">
        <v>1.43</v>
      </c>
      <c r="H96">
        <v>43060241.509999998</v>
      </c>
      <c r="I96" t="s">
        <v>111</v>
      </c>
      <c r="J96" t="s">
        <v>125</v>
      </c>
      <c r="K96" s="23">
        <v>36466</v>
      </c>
      <c r="L96" t="s">
        <v>2867</v>
      </c>
      <c r="M96" t="s">
        <v>1301</v>
      </c>
      <c r="N96">
        <v>0.14000000000000001</v>
      </c>
      <c r="O96">
        <v>57</v>
      </c>
      <c r="P96">
        <v>1983</v>
      </c>
      <c r="Q96">
        <v>16</v>
      </c>
      <c r="R96">
        <v>1.349931808</v>
      </c>
      <c r="S96">
        <v>1.0253186599999999</v>
      </c>
      <c r="T96">
        <v>0.481765465</v>
      </c>
      <c r="U96">
        <v>0.89333909</v>
      </c>
      <c r="V96" t="s">
        <v>131</v>
      </c>
      <c r="W96">
        <v>1</v>
      </c>
    </row>
    <row r="97" spans="1:23" x14ac:dyDescent="0.15">
      <c r="A97" t="s">
        <v>1389</v>
      </c>
      <c r="B97">
        <v>132</v>
      </c>
      <c r="C97">
        <v>259</v>
      </c>
      <c r="D97" t="s">
        <v>11</v>
      </c>
      <c r="E97">
        <v>2015</v>
      </c>
      <c r="F97" t="s">
        <v>1390</v>
      </c>
      <c r="G97">
        <v>17.739999999999998</v>
      </c>
      <c r="H97">
        <v>4086392076</v>
      </c>
      <c r="I97" t="s">
        <v>111</v>
      </c>
      <c r="J97" t="s">
        <v>128</v>
      </c>
      <c r="K97" s="23">
        <v>42142</v>
      </c>
      <c r="L97" t="s">
        <v>1421</v>
      </c>
      <c r="M97" t="s">
        <v>1422</v>
      </c>
      <c r="N97">
        <v>0.19</v>
      </c>
      <c r="O97">
        <v>56</v>
      </c>
      <c r="P97">
        <v>2007</v>
      </c>
      <c r="Q97">
        <v>8</v>
      </c>
      <c r="R97">
        <v>1.8289725139999999</v>
      </c>
      <c r="S97">
        <v>1.793684303</v>
      </c>
      <c r="T97">
        <v>1.7531804879999999</v>
      </c>
      <c r="U97">
        <v>1.7203753770000001</v>
      </c>
      <c r="V97" t="s">
        <v>131</v>
      </c>
      <c r="W97">
        <v>1</v>
      </c>
    </row>
    <row r="98" spans="1:23" x14ac:dyDescent="0.15">
      <c r="A98" t="s">
        <v>5216</v>
      </c>
      <c r="B98">
        <v>122</v>
      </c>
      <c r="C98">
        <v>18</v>
      </c>
      <c r="D98" t="s">
        <v>4729</v>
      </c>
      <c r="E98">
        <v>2011</v>
      </c>
      <c r="F98" t="s">
        <v>5217</v>
      </c>
      <c r="G98">
        <v>29.3</v>
      </c>
      <c r="H98">
        <v>11991810709</v>
      </c>
      <c r="I98" t="s">
        <v>35</v>
      </c>
      <c r="J98" t="s">
        <v>287</v>
      </c>
      <c r="K98" s="23">
        <v>40632</v>
      </c>
      <c r="L98" t="s">
        <v>5192</v>
      </c>
      <c r="M98" t="s">
        <v>5226</v>
      </c>
      <c r="N98">
        <v>0.32</v>
      </c>
      <c r="O98">
        <v>1047</v>
      </c>
      <c r="P98">
        <v>1990</v>
      </c>
      <c r="Q98">
        <v>21</v>
      </c>
      <c r="R98">
        <v>1.2924761140000001</v>
      </c>
      <c r="S98">
        <v>1.228575357</v>
      </c>
      <c r="T98">
        <v>1.350875289</v>
      </c>
      <c r="U98">
        <v>1.67985714</v>
      </c>
      <c r="V98" t="s">
        <v>43</v>
      </c>
      <c r="W98">
        <v>0</v>
      </c>
    </row>
    <row r="99" spans="1:23" x14ac:dyDescent="0.15">
      <c r="A99" t="s">
        <v>2142</v>
      </c>
      <c r="B99">
        <v>129</v>
      </c>
      <c r="C99">
        <v>239</v>
      </c>
      <c r="D99" t="s">
        <v>11</v>
      </c>
      <c r="E99">
        <v>2015</v>
      </c>
      <c r="F99" t="s">
        <v>2143</v>
      </c>
      <c r="G99">
        <v>44.6</v>
      </c>
      <c r="H99">
        <v>1521697320</v>
      </c>
      <c r="I99" t="s">
        <v>118</v>
      </c>
      <c r="J99" t="s">
        <v>226</v>
      </c>
      <c r="K99" s="23">
        <v>42181</v>
      </c>
      <c r="L99" t="s">
        <v>2194</v>
      </c>
      <c r="M99" t="s">
        <v>2195</v>
      </c>
      <c r="N99">
        <v>0.36</v>
      </c>
      <c r="O99">
        <v>672</v>
      </c>
      <c r="P99">
        <v>2006</v>
      </c>
      <c r="Q99">
        <v>9</v>
      </c>
      <c r="R99">
        <v>-0.26958969599999999</v>
      </c>
      <c r="S99">
        <v>-3.803505E-3</v>
      </c>
      <c r="T99">
        <v>0.56065137700000001</v>
      </c>
      <c r="U99">
        <v>1.03728073</v>
      </c>
      <c r="V99" t="s">
        <v>107</v>
      </c>
      <c r="W99">
        <v>1</v>
      </c>
    </row>
    <row r="100" spans="1:23" x14ac:dyDescent="0.15">
      <c r="A100" t="s">
        <v>1230</v>
      </c>
      <c r="B100">
        <v>56</v>
      </c>
      <c r="C100">
        <v>261</v>
      </c>
      <c r="D100" t="s">
        <v>11</v>
      </c>
      <c r="E100">
        <v>2006</v>
      </c>
      <c r="F100" t="s">
        <v>1231</v>
      </c>
      <c r="G100">
        <v>1.75</v>
      </c>
      <c r="H100">
        <v>131500869.5</v>
      </c>
      <c r="I100" t="s">
        <v>150</v>
      </c>
      <c r="J100" t="s">
        <v>1280</v>
      </c>
      <c r="K100" s="23">
        <v>38898</v>
      </c>
      <c r="L100" t="s">
        <v>1281</v>
      </c>
      <c r="M100" t="s">
        <v>1282</v>
      </c>
      <c r="N100">
        <v>0.06</v>
      </c>
      <c r="O100">
        <v>146</v>
      </c>
      <c r="P100">
        <v>1998</v>
      </c>
      <c r="Q100">
        <v>8</v>
      </c>
      <c r="R100">
        <v>1.015546608</v>
      </c>
      <c r="S100">
        <v>-0.40556698499999999</v>
      </c>
      <c r="T100">
        <v>-0.53791370699999996</v>
      </c>
      <c r="U100">
        <v>0.43905266199999998</v>
      </c>
      <c r="V100" t="s">
        <v>39</v>
      </c>
      <c r="W100">
        <v>1</v>
      </c>
    </row>
    <row r="101" spans="1:23" x14ac:dyDescent="0.15">
      <c r="A101" t="s">
        <v>5782</v>
      </c>
      <c r="B101">
        <v>83</v>
      </c>
      <c r="C101">
        <v>0</v>
      </c>
      <c r="D101" t="s">
        <v>4729</v>
      </c>
      <c r="E101">
        <v>2017</v>
      </c>
      <c r="F101" t="s">
        <v>5783</v>
      </c>
      <c r="G101">
        <v>2.04</v>
      </c>
      <c r="H101">
        <v>390431522</v>
      </c>
      <c r="I101" t="s">
        <v>111</v>
      </c>
      <c r="J101" t="s">
        <v>136</v>
      </c>
      <c r="K101" s="23">
        <v>42915</v>
      </c>
      <c r="L101" t="s">
        <v>5853</v>
      </c>
      <c r="M101" t="s">
        <v>5854</v>
      </c>
      <c r="N101">
        <v>0.11</v>
      </c>
      <c r="O101">
        <v>3938</v>
      </c>
      <c r="P101">
        <v>2012</v>
      </c>
      <c r="Q101">
        <v>5</v>
      </c>
      <c r="R101">
        <v>-1.4003254620000001</v>
      </c>
      <c r="S101">
        <v>0.71118062900000001</v>
      </c>
      <c r="T101">
        <v>1.113627352</v>
      </c>
      <c r="U101">
        <v>1.4631354839999999</v>
      </c>
      <c r="V101" t="s">
        <v>43</v>
      </c>
      <c r="W101">
        <v>0</v>
      </c>
    </row>
    <row r="102" spans="1:23" x14ac:dyDescent="0.15">
      <c r="A102" t="s">
        <v>5671</v>
      </c>
      <c r="B102">
        <v>118</v>
      </c>
      <c r="C102">
        <v>2</v>
      </c>
      <c r="D102" t="s">
        <v>4729</v>
      </c>
      <c r="E102">
        <v>2016</v>
      </c>
      <c r="F102" t="s">
        <v>5672</v>
      </c>
      <c r="G102">
        <v>29.96</v>
      </c>
      <c r="H102">
        <v>1276772993</v>
      </c>
      <c r="I102" t="s">
        <v>118</v>
      </c>
      <c r="J102" t="s">
        <v>226</v>
      </c>
      <c r="K102" s="23">
        <v>42636</v>
      </c>
      <c r="L102" t="s">
        <v>5679</v>
      </c>
      <c r="M102" t="s">
        <v>5680</v>
      </c>
      <c r="N102">
        <v>0.17</v>
      </c>
      <c r="O102">
        <v>753</v>
      </c>
      <c r="P102">
        <v>2007</v>
      </c>
      <c r="Q102">
        <v>9</v>
      </c>
      <c r="R102">
        <v>0.10782596999999999</v>
      </c>
      <c r="S102">
        <v>0.29559735199999998</v>
      </c>
      <c r="T102">
        <v>0.997750311</v>
      </c>
      <c r="U102">
        <v>1.251170312</v>
      </c>
      <c r="V102" t="s">
        <v>107</v>
      </c>
      <c r="W102">
        <v>0</v>
      </c>
    </row>
    <row r="103" spans="1:23" x14ac:dyDescent="0.15">
      <c r="A103" t="s">
        <v>5920</v>
      </c>
      <c r="B103">
        <v>115</v>
      </c>
      <c r="C103">
        <v>36</v>
      </c>
      <c r="D103" t="s">
        <v>4729</v>
      </c>
      <c r="E103">
        <v>2011</v>
      </c>
      <c r="F103" t="s">
        <v>5921</v>
      </c>
      <c r="G103">
        <v>14.59</v>
      </c>
      <c r="H103">
        <v>572067757.60000002</v>
      </c>
      <c r="I103" t="s">
        <v>111</v>
      </c>
      <c r="J103" t="s">
        <v>128</v>
      </c>
      <c r="K103" s="23">
        <v>40634</v>
      </c>
      <c r="L103" t="s">
        <v>5922</v>
      </c>
      <c r="M103" t="s">
        <v>5923</v>
      </c>
      <c r="N103">
        <v>0.47</v>
      </c>
      <c r="O103" t="s">
        <v>5901</v>
      </c>
      <c r="P103">
        <v>2009</v>
      </c>
      <c r="Q103">
        <v>2</v>
      </c>
      <c r="R103">
        <v>1.399702129</v>
      </c>
      <c r="S103">
        <v>1.3633603510000001</v>
      </c>
      <c r="T103">
        <v>1.3940812410000001</v>
      </c>
      <c r="U103">
        <v>1.695892637</v>
      </c>
      <c r="V103" t="s">
        <v>5902</v>
      </c>
      <c r="W103">
        <v>0</v>
      </c>
    </row>
    <row r="104" spans="1:23" x14ac:dyDescent="0.15">
      <c r="A104" t="s">
        <v>3818</v>
      </c>
      <c r="B104">
        <v>56</v>
      </c>
      <c r="C104">
        <v>121</v>
      </c>
      <c r="D104" t="s">
        <v>3480</v>
      </c>
      <c r="E104">
        <v>2017</v>
      </c>
      <c r="F104" t="s">
        <v>3819</v>
      </c>
      <c r="G104">
        <v>15.59</v>
      </c>
      <c r="H104">
        <v>522634218</v>
      </c>
      <c r="I104" t="s">
        <v>118</v>
      </c>
      <c r="J104" t="s">
        <v>628</v>
      </c>
      <c r="K104" s="23">
        <v>43042</v>
      </c>
      <c r="L104" t="s">
        <v>3871</v>
      </c>
      <c r="M104" t="s">
        <v>3872</v>
      </c>
      <c r="N104">
        <v>0.19</v>
      </c>
      <c r="O104">
        <v>253</v>
      </c>
      <c r="P104">
        <v>2004</v>
      </c>
      <c r="Q104">
        <v>13</v>
      </c>
      <c r="R104">
        <v>1.985828122</v>
      </c>
      <c r="S104">
        <v>1.7136520980000001</v>
      </c>
      <c r="T104">
        <v>2.1901347050000002</v>
      </c>
      <c r="U104">
        <v>1.9054959499999999</v>
      </c>
      <c r="V104" t="s">
        <v>39</v>
      </c>
      <c r="W104">
        <v>0</v>
      </c>
    </row>
    <row r="105" spans="1:23" x14ac:dyDescent="0.15">
      <c r="A105" t="s">
        <v>1502</v>
      </c>
      <c r="B105">
        <v>118</v>
      </c>
      <c r="C105">
        <v>258</v>
      </c>
      <c r="D105" t="s">
        <v>11</v>
      </c>
      <c r="E105">
        <v>2013</v>
      </c>
      <c r="F105" t="s">
        <v>1503</v>
      </c>
      <c r="G105">
        <v>20.62</v>
      </c>
      <c r="H105">
        <v>6526727148</v>
      </c>
      <c r="I105" t="s">
        <v>104</v>
      </c>
      <c r="J105" t="s">
        <v>115</v>
      </c>
      <c r="K105" s="23">
        <v>41557</v>
      </c>
      <c r="L105" t="s">
        <v>1512</v>
      </c>
      <c r="M105" t="s">
        <v>1513</v>
      </c>
      <c r="N105">
        <v>0.4</v>
      </c>
      <c r="O105">
        <v>593</v>
      </c>
      <c r="P105">
        <v>2002</v>
      </c>
      <c r="Q105">
        <v>11</v>
      </c>
      <c r="R105">
        <v>5.8271622000000002E-2</v>
      </c>
      <c r="S105">
        <v>0.579710159</v>
      </c>
      <c r="T105">
        <v>1.0556607330000001</v>
      </c>
      <c r="U105">
        <v>1.2866861590000001</v>
      </c>
      <c r="V105" t="s">
        <v>107</v>
      </c>
      <c r="W105">
        <v>1</v>
      </c>
    </row>
    <row r="106" spans="1:23" x14ac:dyDescent="0.15">
      <c r="A106" t="s">
        <v>5924</v>
      </c>
      <c r="B106">
        <v>115</v>
      </c>
      <c r="C106">
        <v>188</v>
      </c>
      <c r="D106" t="s">
        <v>2855</v>
      </c>
      <c r="E106">
        <v>2011</v>
      </c>
      <c r="F106" t="s">
        <v>5925</v>
      </c>
      <c r="G106">
        <v>9.25</v>
      </c>
      <c r="H106">
        <v>1952420699</v>
      </c>
      <c r="I106" t="s">
        <v>111</v>
      </c>
      <c r="J106" t="s">
        <v>122</v>
      </c>
      <c r="K106" s="23">
        <v>40647</v>
      </c>
      <c r="L106" t="s">
        <v>2519</v>
      </c>
      <c r="M106" t="s">
        <v>5926</v>
      </c>
      <c r="N106">
        <v>0.13</v>
      </c>
      <c r="O106" t="s">
        <v>5901</v>
      </c>
      <c r="P106">
        <v>2007</v>
      </c>
      <c r="Q106">
        <v>4</v>
      </c>
      <c r="R106">
        <v>0.16883904199999999</v>
      </c>
      <c r="S106">
        <v>0.234187541</v>
      </c>
      <c r="T106">
        <v>0.93283563599999997</v>
      </c>
      <c r="U106">
        <v>1.377984517</v>
      </c>
      <c r="V106" t="s">
        <v>5902</v>
      </c>
      <c r="W106">
        <v>1</v>
      </c>
    </row>
    <row r="107" spans="1:23" x14ac:dyDescent="0.15">
      <c r="A107" t="s">
        <v>548</v>
      </c>
      <c r="B107">
        <v>121</v>
      </c>
      <c r="C107">
        <v>262</v>
      </c>
      <c r="D107" t="s">
        <v>11</v>
      </c>
      <c r="E107">
        <v>1997</v>
      </c>
      <c r="F107" t="s">
        <v>549</v>
      </c>
      <c r="G107">
        <v>122.93</v>
      </c>
      <c r="H107">
        <v>12445292691</v>
      </c>
      <c r="I107" t="s">
        <v>111</v>
      </c>
      <c r="J107" t="s">
        <v>128</v>
      </c>
      <c r="K107" s="23">
        <v>35578</v>
      </c>
      <c r="L107" t="s">
        <v>668</v>
      </c>
      <c r="M107" t="s">
        <v>669</v>
      </c>
      <c r="N107">
        <v>0.23</v>
      </c>
      <c r="O107">
        <v>323</v>
      </c>
      <c r="P107">
        <v>1994</v>
      </c>
      <c r="Q107">
        <v>3</v>
      </c>
      <c r="R107">
        <v>1.0562955570000001</v>
      </c>
      <c r="S107">
        <v>1.723404591</v>
      </c>
      <c r="T107">
        <v>2.1342382569999998</v>
      </c>
      <c r="U107">
        <v>2.1598443660000002</v>
      </c>
      <c r="V107" t="s">
        <v>39</v>
      </c>
      <c r="W107">
        <v>1</v>
      </c>
    </row>
    <row r="108" spans="1:23" x14ac:dyDescent="0.15">
      <c r="A108" t="s">
        <v>3792</v>
      </c>
      <c r="B108">
        <v>116</v>
      </c>
      <c r="C108">
        <v>124</v>
      </c>
      <c r="D108" t="s">
        <v>3480</v>
      </c>
      <c r="E108">
        <v>2014</v>
      </c>
      <c r="F108" t="s">
        <v>3793</v>
      </c>
      <c r="G108">
        <v>21.7</v>
      </c>
      <c r="H108">
        <v>4622155791</v>
      </c>
      <c r="I108" t="s">
        <v>35</v>
      </c>
      <c r="J108" t="s">
        <v>287</v>
      </c>
      <c r="K108" s="23">
        <v>41761</v>
      </c>
      <c r="L108" t="s">
        <v>734</v>
      </c>
      <c r="M108" t="s">
        <v>3849</v>
      </c>
      <c r="N108">
        <v>0.31</v>
      </c>
      <c r="O108">
        <v>1000</v>
      </c>
      <c r="P108">
        <v>2013</v>
      </c>
      <c r="Q108">
        <v>1</v>
      </c>
      <c r="R108">
        <v>0.83262878399999996</v>
      </c>
      <c r="S108">
        <v>0.96787617000000004</v>
      </c>
      <c r="T108">
        <v>1.4318974390000001</v>
      </c>
      <c r="U108">
        <v>1.491085024</v>
      </c>
      <c r="V108" t="s">
        <v>107</v>
      </c>
      <c r="W108">
        <v>0</v>
      </c>
    </row>
    <row r="109" spans="1:23" x14ac:dyDescent="0.15">
      <c r="A109" t="s">
        <v>2474</v>
      </c>
      <c r="B109">
        <v>134</v>
      </c>
      <c r="C109">
        <v>225</v>
      </c>
      <c r="D109" t="s">
        <v>11</v>
      </c>
      <c r="E109">
        <v>2007</v>
      </c>
      <c r="F109" t="s">
        <v>2475</v>
      </c>
      <c r="G109">
        <v>2.68</v>
      </c>
      <c r="H109">
        <v>252812925.09999999</v>
      </c>
      <c r="I109" t="s">
        <v>104</v>
      </c>
      <c r="J109" t="s">
        <v>115</v>
      </c>
      <c r="K109" s="23">
        <v>39394</v>
      </c>
      <c r="L109" t="s">
        <v>2515</v>
      </c>
      <c r="M109" t="s">
        <v>2516</v>
      </c>
      <c r="N109">
        <v>0.17</v>
      </c>
      <c r="O109">
        <v>97</v>
      </c>
      <c r="P109">
        <v>2002</v>
      </c>
      <c r="Q109">
        <v>5</v>
      </c>
      <c r="R109">
        <v>-2.0679379369999999</v>
      </c>
      <c r="S109">
        <v>-0.60748797499999996</v>
      </c>
      <c r="T109">
        <v>-0.90829383600000002</v>
      </c>
      <c r="U109">
        <v>0.137530757</v>
      </c>
      <c r="V109" t="s">
        <v>131</v>
      </c>
      <c r="W109">
        <v>1</v>
      </c>
    </row>
    <row r="110" spans="1:23" x14ac:dyDescent="0.15">
      <c r="A110" t="s">
        <v>2983</v>
      </c>
      <c r="B110">
        <v>124</v>
      </c>
      <c r="C110">
        <v>193</v>
      </c>
      <c r="D110" t="s">
        <v>2855</v>
      </c>
      <c r="E110">
        <v>2014</v>
      </c>
      <c r="F110" t="s">
        <v>2984</v>
      </c>
      <c r="G110">
        <v>1.1399999999999999</v>
      </c>
      <c r="H110">
        <v>9017132.0999999996</v>
      </c>
      <c r="I110" t="s">
        <v>44</v>
      </c>
      <c r="J110" t="s">
        <v>218</v>
      </c>
      <c r="K110" s="23">
        <v>41677</v>
      </c>
      <c r="L110" t="s">
        <v>3007</v>
      </c>
      <c r="M110" t="s">
        <v>3008</v>
      </c>
      <c r="N110">
        <v>1.01</v>
      </c>
      <c r="O110">
        <v>39</v>
      </c>
      <c r="P110">
        <v>1997</v>
      </c>
      <c r="Q110">
        <v>17</v>
      </c>
      <c r="R110">
        <v>-0.340564647</v>
      </c>
      <c r="S110">
        <v>-0.35210993899999998</v>
      </c>
      <c r="T110">
        <v>0.69006274199999995</v>
      </c>
      <c r="U110">
        <v>1.2345486080000001</v>
      </c>
      <c r="V110" t="s">
        <v>131</v>
      </c>
      <c r="W110">
        <v>1</v>
      </c>
    </row>
    <row r="111" spans="1:23" x14ac:dyDescent="0.15">
      <c r="A111" t="s">
        <v>2116</v>
      </c>
      <c r="B111">
        <v>111</v>
      </c>
      <c r="C111">
        <v>242</v>
      </c>
      <c r="D111" t="s">
        <v>11</v>
      </c>
      <c r="E111">
        <v>2017</v>
      </c>
      <c r="F111" t="s">
        <v>2117</v>
      </c>
      <c r="G111">
        <v>85.05</v>
      </c>
      <c r="H111">
        <v>1283219261</v>
      </c>
      <c r="I111" t="s">
        <v>44</v>
      </c>
      <c r="J111" t="s">
        <v>759</v>
      </c>
      <c r="K111" s="23">
        <v>42873</v>
      </c>
      <c r="L111" t="s">
        <v>2170</v>
      </c>
      <c r="M111" t="s">
        <v>2171</v>
      </c>
      <c r="N111">
        <v>1.48</v>
      </c>
      <c r="O111">
        <v>73</v>
      </c>
      <c r="P111">
        <v>2008</v>
      </c>
      <c r="Q111">
        <v>9</v>
      </c>
      <c r="R111">
        <v>-0.80390582200000005</v>
      </c>
      <c r="S111">
        <v>-0.12865642899999999</v>
      </c>
      <c r="T111">
        <v>0.83377594499999996</v>
      </c>
      <c r="U111">
        <v>1.3620397689999999</v>
      </c>
      <c r="V111" t="s">
        <v>131</v>
      </c>
      <c r="W111">
        <v>1</v>
      </c>
    </row>
    <row r="112" spans="1:23" x14ac:dyDescent="0.15">
      <c r="A112" t="s">
        <v>5927</v>
      </c>
      <c r="B112">
        <v>80</v>
      </c>
      <c r="C112">
        <v>240</v>
      </c>
      <c r="D112" t="s">
        <v>11</v>
      </c>
      <c r="E112">
        <v>2000</v>
      </c>
      <c r="F112" t="s">
        <v>5928</v>
      </c>
      <c r="G112">
        <v>19.904800000000002</v>
      </c>
      <c r="H112">
        <v>318418598.39999998</v>
      </c>
      <c r="I112" t="s">
        <v>35</v>
      </c>
      <c r="J112" t="s">
        <v>147</v>
      </c>
      <c r="K112" s="23">
        <v>36741</v>
      </c>
      <c r="L112" t="s">
        <v>5929</v>
      </c>
      <c r="M112" t="s">
        <v>5930</v>
      </c>
      <c r="N112">
        <v>0.05</v>
      </c>
      <c r="O112" t="s">
        <v>5901</v>
      </c>
      <c r="P112">
        <v>1999</v>
      </c>
      <c r="Q112">
        <v>1</v>
      </c>
      <c r="R112">
        <v>-0.67086974200000005</v>
      </c>
      <c r="S112">
        <v>8.9234671000000002E-2</v>
      </c>
      <c r="T112">
        <v>0.26502695700000001</v>
      </c>
      <c r="U112">
        <v>0.75641872600000004</v>
      </c>
      <c r="V112" t="s">
        <v>5902</v>
      </c>
      <c r="W112">
        <v>1</v>
      </c>
    </row>
    <row r="113" spans="1:23" x14ac:dyDescent="0.15">
      <c r="A113" t="s">
        <v>81</v>
      </c>
      <c r="B113">
        <v>138</v>
      </c>
      <c r="C113">
        <v>262</v>
      </c>
      <c r="D113" t="s">
        <v>11</v>
      </c>
      <c r="E113">
        <v>2016</v>
      </c>
      <c r="F113" t="s">
        <v>82</v>
      </c>
      <c r="G113">
        <v>23.56</v>
      </c>
      <c r="H113">
        <v>11374944464</v>
      </c>
      <c r="I113" t="s">
        <v>142</v>
      </c>
      <c r="J113" t="s">
        <v>139</v>
      </c>
      <c r="K113" s="23">
        <v>42663</v>
      </c>
      <c r="L113" t="s">
        <v>143</v>
      </c>
      <c r="M113" t="s">
        <v>144</v>
      </c>
      <c r="N113">
        <v>0.05</v>
      </c>
      <c r="O113">
        <v>41500</v>
      </c>
      <c r="P113">
        <v>2016</v>
      </c>
      <c r="Q113">
        <v>0</v>
      </c>
      <c r="R113">
        <v>-0.74401682400000002</v>
      </c>
      <c r="S113">
        <v>-1.239570909</v>
      </c>
      <c r="T113">
        <v>0.31240580299999998</v>
      </c>
      <c r="U113">
        <v>0.84628561199999996</v>
      </c>
      <c r="V113" t="s">
        <v>48</v>
      </c>
      <c r="W113">
        <v>1</v>
      </c>
    </row>
    <row r="114" spans="1:23" x14ac:dyDescent="0.15">
      <c r="A114" t="s">
        <v>3479</v>
      </c>
      <c r="B114">
        <v>126</v>
      </c>
      <c r="C114">
        <v>149</v>
      </c>
      <c r="D114" t="s">
        <v>3480</v>
      </c>
      <c r="E114">
        <v>2000</v>
      </c>
      <c r="F114" t="s">
        <v>3481</v>
      </c>
      <c r="G114">
        <v>15.02</v>
      </c>
      <c r="H114">
        <v>3118702813</v>
      </c>
      <c r="I114" t="s">
        <v>44</v>
      </c>
      <c r="J114" t="s">
        <v>218</v>
      </c>
      <c r="K114" s="23">
        <v>36847</v>
      </c>
      <c r="L114" t="s">
        <v>3561</v>
      </c>
      <c r="M114" t="s">
        <v>3562</v>
      </c>
      <c r="N114">
        <v>0.09</v>
      </c>
      <c r="O114">
        <v>209</v>
      </c>
      <c r="P114">
        <v>1998</v>
      </c>
      <c r="Q114">
        <v>2</v>
      </c>
      <c r="R114">
        <v>-0.95790106500000005</v>
      </c>
      <c r="S114">
        <v>-1.265849292</v>
      </c>
      <c r="T114">
        <v>-1.7411243190000001</v>
      </c>
      <c r="U114">
        <v>-1.5547832800000001</v>
      </c>
      <c r="V114" t="s">
        <v>39</v>
      </c>
      <c r="W114">
        <v>1</v>
      </c>
    </row>
    <row r="115" spans="1:23" x14ac:dyDescent="0.15">
      <c r="A115" t="s">
        <v>3684</v>
      </c>
      <c r="B115">
        <v>112</v>
      </c>
      <c r="C115">
        <v>133</v>
      </c>
      <c r="D115" t="s">
        <v>3480</v>
      </c>
      <c r="E115">
        <v>2013</v>
      </c>
      <c r="F115" t="s">
        <v>3685</v>
      </c>
      <c r="G115">
        <v>8</v>
      </c>
      <c r="H115">
        <v>259563320</v>
      </c>
      <c r="I115" t="s">
        <v>685</v>
      </c>
      <c r="J115" t="s">
        <v>278</v>
      </c>
      <c r="K115" s="23">
        <v>41487</v>
      </c>
      <c r="L115" t="s">
        <v>3713</v>
      </c>
      <c r="M115" t="s">
        <v>3714</v>
      </c>
      <c r="N115">
        <v>0.19</v>
      </c>
      <c r="O115">
        <v>1106</v>
      </c>
      <c r="P115">
        <v>2013</v>
      </c>
      <c r="Q115">
        <v>0</v>
      </c>
      <c r="R115">
        <v>1.3157544590000001</v>
      </c>
      <c r="S115">
        <v>1.9989417949999999</v>
      </c>
      <c r="T115">
        <v>1.9298647959999999</v>
      </c>
      <c r="U115">
        <v>2.0356896390000001</v>
      </c>
      <c r="V115" t="s">
        <v>43</v>
      </c>
      <c r="W115">
        <v>1</v>
      </c>
    </row>
    <row r="116" spans="1:23" x14ac:dyDescent="0.15">
      <c r="A116" t="s">
        <v>95</v>
      </c>
      <c r="B116">
        <v>137</v>
      </c>
      <c r="C116">
        <v>262</v>
      </c>
      <c r="D116" t="s">
        <v>11</v>
      </c>
      <c r="E116">
        <v>2016</v>
      </c>
      <c r="F116" t="s">
        <v>96</v>
      </c>
      <c r="G116">
        <v>36.54</v>
      </c>
      <c r="H116">
        <v>1113847578</v>
      </c>
      <c r="I116" t="s">
        <v>97</v>
      </c>
      <c r="J116" t="s">
        <v>98</v>
      </c>
      <c r="K116" s="23">
        <v>42628</v>
      </c>
      <c r="L116" t="s">
        <v>116</v>
      </c>
      <c r="M116" t="s">
        <v>162</v>
      </c>
      <c r="N116">
        <v>0.24</v>
      </c>
      <c r="O116">
        <v>1510</v>
      </c>
      <c r="P116">
        <v>2016</v>
      </c>
      <c r="Q116">
        <v>0</v>
      </c>
      <c r="R116">
        <v>-1.205020054</v>
      </c>
      <c r="S116">
        <v>7.2062849999999998E-3</v>
      </c>
      <c r="T116">
        <v>0.73271687900000004</v>
      </c>
      <c r="U116">
        <v>1.103505422</v>
      </c>
      <c r="V116" t="s">
        <v>43</v>
      </c>
      <c r="W116">
        <v>1</v>
      </c>
    </row>
    <row r="117" spans="1:23" x14ac:dyDescent="0.15">
      <c r="A117" t="s">
        <v>3834</v>
      </c>
      <c r="B117">
        <v>8</v>
      </c>
      <c r="C117">
        <v>118</v>
      </c>
      <c r="D117" t="s">
        <v>3480</v>
      </c>
      <c r="E117">
        <v>2012</v>
      </c>
      <c r="F117" t="s">
        <v>3835</v>
      </c>
      <c r="G117">
        <v>6.69</v>
      </c>
      <c r="H117">
        <v>100833901.09999999</v>
      </c>
      <c r="I117" t="s">
        <v>111</v>
      </c>
      <c r="J117" t="s">
        <v>125</v>
      </c>
      <c r="K117" s="23">
        <v>40997</v>
      </c>
      <c r="L117" t="s">
        <v>3884</v>
      </c>
      <c r="M117" t="s">
        <v>3885</v>
      </c>
      <c r="N117">
        <v>0.69</v>
      </c>
      <c r="O117">
        <v>271</v>
      </c>
      <c r="P117">
        <v>1987</v>
      </c>
      <c r="Q117">
        <v>25</v>
      </c>
      <c r="R117">
        <v>0.80824790000000002</v>
      </c>
      <c r="S117">
        <v>1.396587316</v>
      </c>
      <c r="T117">
        <v>1.6341224889999999</v>
      </c>
      <c r="U117">
        <v>1.7097796860000001</v>
      </c>
      <c r="V117" t="s">
        <v>39</v>
      </c>
      <c r="W117">
        <v>0</v>
      </c>
    </row>
    <row r="118" spans="1:23" x14ac:dyDescent="0.15">
      <c r="A118" t="s">
        <v>2537</v>
      </c>
      <c r="B118">
        <v>104</v>
      </c>
      <c r="C118">
        <v>223</v>
      </c>
      <c r="D118" t="s">
        <v>11</v>
      </c>
      <c r="E118">
        <v>2000</v>
      </c>
      <c r="F118" t="s">
        <v>2538</v>
      </c>
      <c r="G118">
        <v>178.28</v>
      </c>
      <c r="H118">
        <v>5348400000</v>
      </c>
      <c r="I118" t="s">
        <v>685</v>
      </c>
      <c r="J118" t="s">
        <v>2543</v>
      </c>
      <c r="K118" s="23">
        <v>36797</v>
      </c>
      <c r="L118" t="s">
        <v>2544</v>
      </c>
      <c r="M118" t="s">
        <v>2545</v>
      </c>
      <c r="N118">
        <v>0.28999999999999998</v>
      </c>
      <c r="O118">
        <v>1017</v>
      </c>
      <c r="P118">
        <v>1996</v>
      </c>
      <c r="Q118">
        <v>4</v>
      </c>
      <c r="R118">
        <v>-0.63956750399999995</v>
      </c>
      <c r="S118">
        <v>-0.70108870899999998</v>
      </c>
      <c r="T118">
        <v>-9.6550700000000003E-2</v>
      </c>
      <c r="U118">
        <v>0.51126813699999996</v>
      </c>
      <c r="V118" t="s">
        <v>43</v>
      </c>
      <c r="W118">
        <v>1</v>
      </c>
    </row>
    <row r="119" spans="1:23" x14ac:dyDescent="0.15">
      <c r="A119" t="s">
        <v>2252</v>
      </c>
      <c r="B119">
        <v>103</v>
      </c>
      <c r="C119">
        <v>237</v>
      </c>
      <c r="D119" t="s">
        <v>11</v>
      </c>
      <c r="E119">
        <v>2017</v>
      </c>
      <c r="F119" t="s">
        <v>2253</v>
      </c>
      <c r="G119">
        <v>7.09</v>
      </c>
      <c r="H119">
        <v>69591767.379999995</v>
      </c>
      <c r="I119" t="s">
        <v>142</v>
      </c>
      <c r="J119" t="s">
        <v>1051</v>
      </c>
      <c r="K119" s="23">
        <v>42867</v>
      </c>
      <c r="L119" t="s">
        <v>2254</v>
      </c>
      <c r="M119" t="s">
        <v>2255</v>
      </c>
      <c r="N119">
        <v>0.19</v>
      </c>
      <c r="O119">
        <v>156</v>
      </c>
      <c r="P119">
        <v>1983</v>
      </c>
      <c r="Q119">
        <v>34</v>
      </c>
      <c r="R119">
        <v>0.70222066000000005</v>
      </c>
      <c r="S119">
        <v>1.286598127</v>
      </c>
      <c r="T119">
        <v>1.273699151</v>
      </c>
      <c r="U119">
        <v>1.6517504869999999</v>
      </c>
      <c r="V119" t="s">
        <v>39</v>
      </c>
      <c r="W119">
        <v>1</v>
      </c>
    </row>
    <row r="120" spans="1:23" x14ac:dyDescent="0.15">
      <c r="A120" t="s">
        <v>962</v>
      </c>
      <c r="B120">
        <v>128</v>
      </c>
      <c r="C120">
        <v>261</v>
      </c>
      <c r="D120" t="s">
        <v>11</v>
      </c>
      <c r="E120">
        <v>2010</v>
      </c>
      <c r="F120" t="s">
        <v>963</v>
      </c>
      <c r="G120">
        <v>2.15</v>
      </c>
      <c r="H120">
        <v>242904837.09999999</v>
      </c>
      <c r="I120" t="s">
        <v>104</v>
      </c>
      <c r="J120" t="s">
        <v>1012</v>
      </c>
      <c r="K120" s="23">
        <v>40382</v>
      </c>
      <c r="L120" t="s">
        <v>1013</v>
      </c>
      <c r="M120" t="s">
        <v>1014</v>
      </c>
      <c r="N120">
        <v>0.06</v>
      </c>
      <c r="O120">
        <v>246</v>
      </c>
      <c r="P120">
        <v>2004</v>
      </c>
      <c r="Q120">
        <v>6</v>
      </c>
      <c r="R120">
        <v>1.3868605089999999</v>
      </c>
      <c r="S120">
        <v>-2.3236860000000002E-3</v>
      </c>
      <c r="T120">
        <v>-0.34537473299999999</v>
      </c>
      <c r="U120">
        <v>0.15075460199999999</v>
      </c>
      <c r="V120" t="s">
        <v>39</v>
      </c>
      <c r="W120">
        <v>1</v>
      </c>
    </row>
    <row r="121" spans="1:23" x14ac:dyDescent="0.15">
      <c r="A121" t="s">
        <v>3134</v>
      </c>
      <c r="B121">
        <v>112</v>
      </c>
      <c r="C121">
        <v>180</v>
      </c>
      <c r="D121" t="s">
        <v>2855</v>
      </c>
      <c r="E121">
        <v>2008</v>
      </c>
      <c r="F121" t="s">
        <v>3135</v>
      </c>
      <c r="G121">
        <v>5.3</v>
      </c>
      <c r="H121">
        <v>67584343.900000006</v>
      </c>
      <c r="I121" t="s">
        <v>111</v>
      </c>
      <c r="J121" t="s">
        <v>125</v>
      </c>
      <c r="K121" s="23">
        <v>39476</v>
      </c>
      <c r="L121" t="s">
        <v>3227</v>
      </c>
      <c r="M121" t="s">
        <v>3228</v>
      </c>
      <c r="N121">
        <v>7.0000000000000007E-2</v>
      </c>
      <c r="O121">
        <v>483</v>
      </c>
      <c r="P121">
        <v>1999</v>
      </c>
      <c r="Q121">
        <v>9</v>
      </c>
      <c r="R121">
        <v>-0.48922349500000001</v>
      </c>
      <c r="S121">
        <v>-1.469624934</v>
      </c>
      <c r="T121">
        <v>-1.9343839309999999</v>
      </c>
      <c r="U121">
        <v>-2.1554746699999998</v>
      </c>
      <c r="V121" t="s">
        <v>39</v>
      </c>
      <c r="W121">
        <v>1</v>
      </c>
    </row>
    <row r="122" spans="1:23" x14ac:dyDescent="0.15">
      <c r="A122" t="s">
        <v>932</v>
      </c>
      <c r="B122">
        <v>131</v>
      </c>
      <c r="C122">
        <v>261</v>
      </c>
      <c r="D122" t="s">
        <v>11</v>
      </c>
      <c r="E122">
        <v>2016</v>
      </c>
      <c r="F122" t="s">
        <v>933</v>
      </c>
      <c r="G122">
        <v>48.84</v>
      </c>
      <c r="H122">
        <v>9770424564</v>
      </c>
      <c r="I122" t="s">
        <v>35</v>
      </c>
      <c r="J122" t="s">
        <v>207</v>
      </c>
      <c r="K122" s="23">
        <v>42713</v>
      </c>
      <c r="L122" t="s">
        <v>982</v>
      </c>
      <c r="M122" t="s">
        <v>362</v>
      </c>
      <c r="N122">
        <v>1.1200000000000001</v>
      </c>
      <c r="O122">
        <v>1125</v>
      </c>
      <c r="P122">
        <v>2009</v>
      </c>
      <c r="Q122">
        <v>7</v>
      </c>
      <c r="R122">
        <v>2.4569763450000002</v>
      </c>
      <c r="S122">
        <v>2.8206011360000001</v>
      </c>
      <c r="T122">
        <v>2.5441886020000002</v>
      </c>
      <c r="U122">
        <v>1.889159174</v>
      </c>
      <c r="V122" t="s">
        <v>43</v>
      </c>
      <c r="W122">
        <v>1</v>
      </c>
    </row>
    <row r="123" spans="1:23" x14ac:dyDescent="0.15">
      <c r="A123" t="s">
        <v>336</v>
      </c>
      <c r="B123">
        <v>129</v>
      </c>
      <c r="C123">
        <v>262</v>
      </c>
      <c r="D123" t="s">
        <v>11</v>
      </c>
      <c r="E123">
        <v>2013</v>
      </c>
      <c r="F123" t="s">
        <v>337</v>
      </c>
      <c r="G123">
        <v>96.47</v>
      </c>
      <c r="H123">
        <v>11399117081</v>
      </c>
      <c r="I123" t="s">
        <v>118</v>
      </c>
      <c r="J123" t="s">
        <v>119</v>
      </c>
      <c r="K123" s="23">
        <v>41619</v>
      </c>
      <c r="L123" t="s">
        <v>416</v>
      </c>
      <c r="M123" t="s">
        <v>417</v>
      </c>
      <c r="N123">
        <v>0.03</v>
      </c>
      <c r="O123">
        <v>4097</v>
      </c>
      <c r="P123">
        <v>2008</v>
      </c>
      <c r="Q123">
        <v>5</v>
      </c>
      <c r="R123">
        <v>-1.062303985</v>
      </c>
      <c r="S123">
        <v>0.80866058100000004</v>
      </c>
      <c r="T123">
        <v>1.350926858</v>
      </c>
      <c r="U123">
        <v>1.563225345</v>
      </c>
      <c r="V123" t="s">
        <v>43</v>
      </c>
      <c r="W123">
        <v>1</v>
      </c>
    </row>
    <row r="124" spans="1:23" x14ac:dyDescent="0.15">
      <c r="A124" t="s">
        <v>2608</v>
      </c>
      <c r="B124">
        <v>116</v>
      </c>
      <c r="C124">
        <v>219</v>
      </c>
      <c r="D124" t="s">
        <v>11</v>
      </c>
      <c r="E124">
        <v>2007</v>
      </c>
      <c r="F124" t="s">
        <v>2609</v>
      </c>
      <c r="G124">
        <v>144.12</v>
      </c>
      <c r="H124">
        <v>5778895657</v>
      </c>
      <c r="I124" t="s">
        <v>150</v>
      </c>
      <c r="J124" t="s">
        <v>151</v>
      </c>
      <c r="K124" s="23">
        <v>39345</v>
      </c>
      <c r="L124" t="s">
        <v>2172</v>
      </c>
      <c r="M124" t="s">
        <v>2628</v>
      </c>
      <c r="N124">
        <v>0.13</v>
      </c>
      <c r="O124">
        <v>5156</v>
      </c>
      <c r="P124">
        <v>1997</v>
      </c>
      <c r="Q124">
        <v>10</v>
      </c>
      <c r="R124">
        <v>1.9486142909999999</v>
      </c>
      <c r="S124">
        <v>0.83838505600000002</v>
      </c>
      <c r="T124">
        <v>0.84793976400000004</v>
      </c>
      <c r="U124">
        <v>1.324524445</v>
      </c>
      <c r="V124" t="s">
        <v>110</v>
      </c>
      <c r="W124">
        <v>1</v>
      </c>
    </row>
    <row r="125" spans="1:23" x14ac:dyDescent="0.15">
      <c r="A125" t="s">
        <v>1078</v>
      </c>
      <c r="B125">
        <v>124</v>
      </c>
      <c r="C125">
        <v>261</v>
      </c>
      <c r="D125" t="s">
        <v>11</v>
      </c>
      <c r="E125">
        <v>1999</v>
      </c>
      <c r="F125" t="s">
        <v>1079</v>
      </c>
      <c r="G125">
        <v>2.1286999999999998</v>
      </c>
      <c r="H125">
        <v>32696955.460000001</v>
      </c>
      <c r="I125" t="s">
        <v>35</v>
      </c>
      <c r="J125" t="s">
        <v>154</v>
      </c>
      <c r="K125" s="23">
        <v>36273</v>
      </c>
      <c r="L125" t="s">
        <v>1100</v>
      </c>
      <c r="M125" t="s">
        <v>1101</v>
      </c>
      <c r="N125">
        <v>0.09</v>
      </c>
      <c r="O125">
        <v>297</v>
      </c>
      <c r="P125">
        <v>1996</v>
      </c>
      <c r="Q125">
        <v>3</v>
      </c>
      <c r="R125">
        <v>1.4813340319999999</v>
      </c>
      <c r="S125">
        <v>1.9906783109999999</v>
      </c>
      <c r="T125">
        <v>1.8350929060000001</v>
      </c>
      <c r="U125">
        <v>2.0844322270000002</v>
      </c>
      <c r="V125" t="s">
        <v>39</v>
      </c>
      <c r="W125">
        <v>1</v>
      </c>
    </row>
    <row r="126" spans="1:23" x14ac:dyDescent="0.15">
      <c r="A126" t="s">
        <v>1242</v>
      </c>
      <c r="B126">
        <v>2</v>
      </c>
      <c r="C126">
        <v>261</v>
      </c>
      <c r="D126" t="s">
        <v>11</v>
      </c>
      <c r="E126">
        <v>1997</v>
      </c>
      <c r="F126" t="s">
        <v>1243</v>
      </c>
      <c r="G126">
        <v>28.2</v>
      </c>
      <c r="H126">
        <v>262567746.59999999</v>
      </c>
      <c r="I126" t="s">
        <v>35</v>
      </c>
      <c r="J126" t="s">
        <v>40</v>
      </c>
      <c r="K126" s="23">
        <v>35653</v>
      </c>
      <c r="L126" t="s">
        <v>1292</v>
      </c>
      <c r="M126" t="s">
        <v>1293</v>
      </c>
      <c r="N126">
        <v>0.03</v>
      </c>
      <c r="O126">
        <v>221</v>
      </c>
      <c r="P126">
        <v>1975</v>
      </c>
      <c r="Q126">
        <v>22</v>
      </c>
      <c r="R126">
        <v>-0.114311865</v>
      </c>
      <c r="S126">
        <v>1.108126028</v>
      </c>
      <c r="T126">
        <v>1.56145687</v>
      </c>
      <c r="U126">
        <v>1.869046448</v>
      </c>
      <c r="V126" t="s">
        <v>39</v>
      </c>
      <c r="W126">
        <v>1</v>
      </c>
    </row>
    <row r="127" spans="1:23" x14ac:dyDescent="0.15">
      <c r="A127" t="s">
        <v>2496</v>
      </c>
      <c r="B127">
        <v>107</v>
      </c>
      <c r="C127">
        <v>223</v>
      </c>
      <c r="D127" t="s">
        <v>11</v>
      </c>
      <c r="E127">
        <v>2017</v>
      </c>
      <c r="F127" t="s">
        <v>2497</v>
      </c>
      <c r="G127">
        <v>17.13</v>
      </c>
      <c r="H127">
        <v>1087629386</v>
      </c>
      <c r="I127" t="s">
        <v>44</v>
      </c>
      <c r="J127" t="s">
        <v>218</v>
      </c>
      <c r="K127" s="23">
        <v>42900</v>
      </c>
      <c r="L127" t="s">
        <v>2535</v>
      </c>
      <c r="M127" t="s">
        <v>2536</v>
      </c>
      <c r="N127">
        <v>0.85</v>
      </c>
      <c r="O127">
        <v>477</v>
      </c>
      <c r="P127">
        <v>2003</v>
      </c>
      <c r="Q127">
        <v>14</v>
      </c>
      <c r="R127">
        <v>1.0634442609999999</v>
      </c>
      <c r="S127">
        <v>1.761462965</v>
      </c>
      <c r="T127">
        <v>1.687085572</v>
      </c>
      <c r="U127">
        <v>1.763862445</v>
      </c>
      <c r="V127" t="s">
        <v>39</v>
      </c>
      <c r="W127">
        <v>1</v>
      </c>
    </row>
    <row r="128" spans="1:23" x14ac:dyDescent="0.15">
      <c r="A128" t="s">
        <v>4217</v>
      </c>
      <c r="B128">
        <v>112</v>
      </c>
      <c r="C128">
        <v>88</v>
      </c>
      <c r="D128" t="s">
        <v>4092</v>
      </c>
      <c r="E128">
        <v>2005</v>
      </c>
      <c r="F128" t="s">
        <v>4218</v>
      </c>
      <c r="G128">
        <v>21.09</v>
      </c>
      <c r="H128">
        <v>739767181.20000005</v>
      </c>
      <c r="I128" t="s">
        <v>44</v>
      </c>
      <c r="J128" t="s">
        <v>199</v>
      </c>
      <c r="K128" s="23">
        <v>38569</v>
      </c>
      <c r="L128" t="s">
        <v>4237</v>
      </c>
      <c r="M128" t="s">
        <v>4238</v>
      </c>
      <c r="N128">
        <v>0.13</v>
      </c>
      <c r="O128">
        <v>570</v>
      </c>
      <c r="P128">
        <v>2000</v>
      </c>
      <c r="Q128">
        <v>5</v>
      </c>
      <c r="R128">
        <v>-8.5384941000000006E-2</v>
      </c>
      <c r="S128">
        <v>0.99037430599999998</v>
      </c>
      <c r="T128">
        <v>1.3173657299999999</v>
      </c>
      <c r="U128">
        <v>1.324720846</v>
      </c>
      <c r="V128" t="s">
        <v>107</v>
      </c>
      <c r="W128">
        <v>0</v>
      </c>
    </row>
    <row r="129" spans="1:23" x14ac:dyDescent="0.15">
      <c r="A129" t="s">
        <v>4937</v>
      </c>
      <c r="B129">
        <v>91</v>
      </c>
      <c r="C129">
        <v>35</v>
      </c>
      <c r="D129" t="s">
        <v>4729</v>
      </c>
      <c r="E129">
        <v>1996</v>
      </c>
      <c r="F129" t="s">
        <v>4938</v>
      </c>
      <c r="G129">
        <v>2.35</v>
      </c>
      <c r="H129">
        <v>368454117.10000002</v>
      </c>
      <c r="I129" t="s">
        <v>44</v>
      </c>
      <c r="J129" t="s">
        <v>199</v>
      </c>
      <c r="K129" s="23">
        <v>35341</v>
      </c>
      <c r="L129" t="s">
        <v>4995</v>
      </c>
      <c r="M129" t="s">
        <v>4996</v>
      </c>
      <c r="N129">
        <v>0.04</v>
      </c>
      <c r="O129">
        <v>111</v>
      </c>
      <c r="P129">
        <v>1979</v>
      </c>
      <c r="Q129">
        <v>17</v>
      </c>
      <c r="R129">
        <v>0</v>
      </c>
      <c r="S129">
        <v>0</v>
      </c>
      <c r="T129">
        <v>0</v>
      </c>
      <c r="U129">
        <v>0</v>
      </c>
      <c r="V129" t="s">
        <v>39</v>
      </c>
      <c r="W129">
        <v>0</v>
      </c>
    </row>
    <row r="130" spans="1:23" x14ac:dyDescent="0.15">
      <c r="A130" t="s">
        <v>564</v>
      </c>
      <c r="B130">
        <v>118</v>
      </c>
      <c r="C130">
        <v>262</v>
      </c>
      <c r="D130" t="s">
        <v>11</v>
      </c>
      <c r="E130">
        <v>2003</v>
      </c>
      <c r="F130" t="s">
        <v>565</v>
      </c>
      <c r="G130">
        <v>22.13</v>
      </c>
      <c r="H130">
        <v>1310926141</v>
      </c>
      <c r="I130" t="s">
        <v>685</v>
      </c>
      <c r="J130" t="s">
        <v>686</v>
      </c>
      <c r="K130" s="23">
        <v>37825</v>
      </c>
      <c r="L130" t="s">
        <v>687</v>
      </c>
      <c r="M130" t="s">
        <v>688</v>
      </c>
      <c r="N130">
        <v>0.39</v>
      </c>
      <c r="O130">
        <v>3010</v>
      </c>
      <c r="P130">
        <v>1980</v>
      </c>
      <c r="Q130">
        <v>23</v>
      </c>
      <c r="R130">
        <v>-7.4386906000000003E-2</v>
      </c>
      <c r="S130">
        <v>0.73857103999999996</v>
      </c>
      <c r="T130">
        <v>1.2596204769999999</v>
      </c>
      <c r="U130">
        <v>1.693827609</v>
      </c>
      <c r="V130" t="s">
        <v>43</v>
      </c>
      <c r="W130">
        <v>1</v>
      </c>
    </row>
    <row r="131" spans="1:23" x14ac:dyDescent="0.15">
      <c r="A131" t="s">
        <v>5061</v>
      </c>
      <c r="B131">
        <v>96</v>
      </c>
      <c r="C131">
        <v>27</v>
      </c>
      <c r="D131" t="s">
        <v>4729</v>
      </c>
      <c r="E131">
        <v>2017</v>
      </c>
      <c r="F131" t="s">
        <v>5062</v>
      </c>
      <c r="G131">
        <v>19.82</v>
      </c>
      <c r="H131">
        <v>14608706906</v>
      </c>
      <c r="I131" t="s">
        <v>111</v>
      </c>
      <c r="J131" t="s">
        <v>1489</v>
      </c>
      <c r="K131" s="23">
        <v>42908</v>
      </c>
      <c r="L131" t="s">
        <v>5066</v>
      </c>
      <c r="M131" t="s">
        <v>390</v>
      </c>
      <c r="N131">
        <v>0.55000000000000004</v>
      </c>
      <c r="O131">
        <v>9047</v>
      </c>
      <c r="P131">
        <v>2001</v>
      </c>
      <c r="Q131">
        <v>16</v>
      </c>
      <c r="R131">
        <v>0.515582655</v>
      </c>
      <c r="S131">
        <v>1.322870285</v>
      </c>
      <c r="T131">
        <v>1.4736956640000001</v>
      </c>
      <c r="U131">
        <v>1.6496305010000001</v>
      </c>
      <c r="V131" t="s">
        <v>110</v>
      </c>
      <c r="W131">
        <v>0</v>
      </c>
    </row>
    <row r="132" spans="1:23" x14ac:dyDescent="0.15">
      <c r="A132" t="s">
        <v>871</v>
      </c>
      <c r="B132">
        <v>136</v>
      </c>
      <c r="C132">
        <v>261</v>
      </c>
      <c r="D132" t="s">
        <v>11</v>
      </c>
      <c r="E132">
        <v>1999</v>
      </c>
      <c r="F132" t="s">
        <v>872</v>
      </c>
      <c r="G132">
        <v>6.98</v>
      </c>
      <c r="H132">
        <v>201668093.5</v>
      </c>
      <c r="I132" t="s">
        <v>49</v>
      </c>
      <c r="J132" t="s">
        <v>237</v>
      </c>
      <c r="K132" s="23">
        <v>36308</v>
      </c>
      <c r="L132" t="s">
        <v>906</v>
      </c>
      <c r="M132" t="s">
        <v>907</v>
      </c>
      <c r="N132">
        <v>0.08</v>
      </c>
      <c r="O132">
        <v>698</v>
      </c>
      <c r="P132">
        <v>1992</v>
      </c>
      <c r="Q132">
        <v>7</v>
      </c>
      <c r="R132">
        <v>-1.4051003470000001</v>
      </c>
      <c r="S132">
        <v>-0.32810435399999999</v>
      </c>
      <c r="T132">
        <v>0.57113026899999997</v>
      </c>
      <c r="U132">
        <v>1.143517125</v>
      </c>
      <c r="V132" t="s">
        <v>107</v>
      </c>
      <c r="W132">
        <v>1</v>
      </c>
    </row>
    <row r="133" spans="1:23" x14ac:dyDescent="0.15">
      <c r="A133" t="s">
        <v>5931</v>
      </c>
      <c r="B133">
        <v>108</v>
      </c>
      <c r="C133">
        <v>6</v>
      </c>
      <c r="D133" t="s">
        <v>4729</v>
      </c>
      <c r="E133">
        <v>2002</v>
      </c>
      <c r="F133" t="s">
        <v>5932</v>
      </c>
      <c r="G133">
        <v>4.34</v>
      </c>
      <c r="H133">
        <v>4176922378</v>
      </c>
      <c r="I133" t="s">
        <v>118</v>
      </c>
      <c r="J133" t="s">
        <v>628</v>
      </c>
      <c r="K133" s="23">
        <v>37399</v>
      </c>
      <c r="L133" t="s">
        <v>5933</v>
      </c>
      <c r="M133" t="s">
        <v>5934</v>
      </c>
      <c r="N133">
        <v>0.04</v>
      </c>
      <c r="O133" t="s">
        <v>5901</v>
      </c>
      <c r="P133">
        <v>1996</v>
      </c>
      <c r="Q133">
        <v>6</v>
      </c>
      <c r="R133">
        <v>0.97537574500000002</v>
      </c>
      <c r="S133">
        <v>-0.59818705699999997</v>
      </c>
      <c r="T133">
        <v>-0.95377172300000002</v>
      </c>
      <c r="U133">
        <v>-0.72416727199999997</v>
      </c>
      <c r="V133" t="s">
        <v>5902</v>
      </c>
      <c r="W133">
        <v>0</v>
      </c>
    </row>
    <row r="134" spans="1:23" x14ac:dyDescent="0.15">
      <c r="A134" t="s">
        <v>5282</v>
      </c>
      <c r="B134">
        <v>121</v>
      </c>
      <c r="C134">
        <v>14</v>
      </c>
      <c r="D134" t="s">
        <v>4729</v>
      </c>
      <c r="E134">
        <v>2014</v>
      </c>
      <c r="F134" t="s">
        <v>5283</v>
      </c>
      <c r="G134">
        <v>9.0399999999999991</v>
      </c>
      <c r="H134">
        <v>10071019747</v>
      </c>
      <c r="I134" t="s">
        <v>35</v>
      </c>
      <c r="J134" t="s">
        <v>1838</v>
      </c>
      <c r="K134" s="23">
        <v>41905</v>
      </c>
      <c r="L134" t="s">
        <v>5291</v>
      </c>
      <c r="M134" t="s">
        <v>5292</v>
      </c>
      <c r="N134">
        <v>0.09</v>
      </c>
      <c r="O134">
        <v>80565</v>
      </c>
      <c r="P134">
        <v>1994</v>
      </c>
      <c r="Q134">
        <v>20</v>
      </c>
      <c r="R134">
        <v>-2.0698767650000001</v>
      </c>
      <c r="S134">
        <v>0.32550558499999999</v>
      </c>
      <c r="T134">
        <v>0.95394701999999998</v>
      </c>
      <c r="U134">
        <v>1.3543246360000001</v>
      </c>
      <c r="V134" t="s">
        <v>48</v>
      </c>
      <c r="W134">
        <v>0</v>
      </c>
    </row>
    <row r="135" spans="1:23" x14ac:dyDescent="0.15">
      <c r="A135" t="s">
        <v>3692</v>
      </c>
      <c r="B135">
        <v>126</v>
      </c>
      <c r="C135">
        <v>131</v>
      </c>
      <c r="D135" t="s">
        <v>3480</v>
      </c>
      <c r="E135">
        <v>2007</v>
      </c>
      <c r="F135" t="s">
        <v>3693</v>
      </c>
      <c r="G135">
        <v>56.73</v>
      </c>
      <c r="H135">
        <v>1356186586</v>
      </c>
      <c r="I135" t="s">
        <v>142</v>
      </c>
      <c r="J135" t="s">
        <v>2543</v>
      </c>
      <c r="K135" s="23">
        <v>39105</v>
      </c>
      <c r="L135" t="s">
        <v>3721</v>
      </c>
      <c r="M135" t="s">
        <v>3722</v>
      </c>
      <c r="N135">
        <v>0</v>
      </c>
      <c r="O135">
        <v>661</v>
      </c>
      <c r="P135">
        <v>1971</v>
      </c>
      <c r="Q135">
        <v>36</v>
      </c>
      <c r="R135">
        <v>0.90882778500000005</v>
      </c>
      <c r="S135">
        <v>1.218985276</v>
      </c>
      <c r="T135">
        <v>1.289030702</v>
      </c>
      <c r="U135">
        <v>1.8940405680000001</v>
      </c>
      <c r="V135" t="s">
        <v>107</v>
      </c>
      <c r="W135">
        <v>1</v>
      </c>
    </row>
    <row r="136" spans="1:23" x14ac:dyDescent="0.15">
      <c r="A136" t="s">
        <v>3085</v>
      </c>
      <c r="B136">
        <v>122</v>
      </c>
      <c r="C136">
        <v>186</v>
      </c>
      <c r="D136" t="s">
        <v>2855</v>
      </c>
      <c r="E136">
        <v>2010</v>
      </c>
      <c r="F136" t="s">
        <v>3086</v>
      </c>
      <c r="G136">
        <v>2.8</v>
      </c>
      <c r="H136">
        <v>332828918.80000001</v>
      </c>
      <c r="I136" t="s">
        <v>44</v>
      </c>
      <c r="J136" t="s">
        <v>218</v>
      </c>
      <c r="K136" s="23">
        <v>40249</v>
      </c>
      <c r="L136" t="s">
        <v>3183</v>
      </c>
      <c r="M136" t="s">
        <v>3184</v>
      </c>
      <c r="N136">
        <v>2.0099999999999998</v>
      </c>
      <c r="O136">
        <v>19</v>
      </c>
      <c r="P136">
        <v>2001</v>
      </c>
      <c r="Q136">
        <v>9</v>
      </c>
      <c r="R136">
        <v>1.6121268550000001</v>
      </c>
      <c r="S136">
        <v>1.519711998</v>
      </c>
      <c r="T136">
        <v>1.832744108</v>
      </c>
      <c r="U136">
        <v>1.3766524410000001</v>
      </c>
      <c r="V136" t="s">
        <v>131</v>
      </c>
      <c r="W136">
        <v>1</v>
      </c>
    </row>
    <row r="137" spans="1:23" x14ac:dyDescent="0.15">
      <c r="A137" t="s">
        <v>3514</v>
      </c>
      <c r="B137">
        <v>122</v>
      </c>
      <c r="C137">
        <v>144</v>
      </c>
      <c r="D137" t="s">
        <v>3480</v>
      </c>
      <c r="E137">
        <v>2008</v>
      </c>
      <c r="F137" t="s">
        <v>3515</v>
      </c>
      <c r="G137">
        <v>82.62</v>
      </c>
      <c r="H137">
        <v>14709859701</v>
      </c>
      <c r="I137" t="s">
        <v>49</v>
      </c>
      <c r="J137" t="s">
        <v>644</v>
      </c>
      <c r="K137" s="23">
        <v>39561</v>
      </c>
      <c r="L137" t="s">
        <v>3592</v>
      </c>
      <c r="M137" t="s">
        <v>3593</v>
      </c>
      <c r="N137">
        <v>0.02</v>
      </c>
      <c r="O137">
        <v>6900</v>
      </c>
      <c r="P137">
        <v>1886</v>
      </c>
      <c r="Q137">
        <v>122</v>
      </c>
      <c r="R137">
        <v>1.1163811960000001</v>
      </c>
      <c r="S137">
        <v>1.2886811520000001</v>
      </c>
      <c r="T137">
        <v>-0.29661824399999998</v>
      </c>
      <c r="U137">
        <v>-0.96237115500000003</v>
      </c>
      <c r="V137" t="s">
        <v>110</v>
      </c>
      <c r="W137">
        <v>1</v>
      </c>
    </row>
    <row r="138" spans="1:23" x14ac:dyDescent="0.15">
      <c r="A138" t="s">
        <v>5381</v>
      </c>
      <c r="B138">
        <v>113</v>
      </c>
      <c r="C138">
        <v>10</v>
      </c>
      <c r="D138" t="s">
        <v>4729</v>
      </c>
      <c r="E138">
        <v>1999</v>
      </c>
      <c r="F138" t="s">
        <v>5382</v>
      </c>
      <c r="G138">
        <v>16.27</v>
      </c>
      <c r="H138">
        <v>1816642502</v>
      </c>
      <c r="I138" t="s">
        <v>142</v>
      </c>
      <c r="J138" t="s">
        <v>370</v>
      </c>
      <c r="K138" s="23">
        <v>36189</v>
      </c>
      <c r="L138" t="s">
        <v>5417</v>
      </c>
      <c r="M138" t="s">
        <v>5418</v>
      </c>
      <c r="N138">
        <v>0.59</v>
      </c>
      <c r="O138">
        <v>25000</v>
      </c>
      <c r="P138">
        <v>1994</v>
      </c>
      <c r="Q138">
        <v>5</v>
      </c>
      <c r="R138">
        <v>1.8836962589999999</v>
      </c>
      <c r="S138">
        <v>1.7595115109999999</v>
      </c>
      <c r="T138">
        <v>1.820477583</v>
      </c>
      <c r="U138">
        <v>2.4174687920000002</v>
      </c>
      <c r="V138" t="s">
        <v>48</v>
      </c>
      <c r="W138">
        <v>0</v>
      </c>
    </row>
    <row r="139" spans="1:23" x14ac:dyDescent="0.15">
      <c r="A139" t="s">
        <v>2616</v>
      </c>
      <c r="B139">
        <v>123</v>
      </c>
      <c r="C139">
        <v>218</v>
      </c>
      <c r="D139" t="s">
        <v>11</v>
      </c>
      <c r="E139">
        <v>2003</v>
      </c>
      <c r="F139" t="s">
        <v>2617</v>
      </c>
      <c r="G139">
        <v>56.65</v>
      </c>
      <c r="H139">
        <v>4731326254</v>
      </c>
      <c r="I139" t="s">
        <v>35</v>
      </c>
      <c r="J139" t="s">
        <v>36</v>
      </c>
      <c r="K139" s="23">
        <v>37803</v>
      </c>
      <c r="L139" t="s">
        <v>2635</v>
      </c>
      <c r="M139" t="s">
        <v>2636</v>
      </c>
      <c r="N139">
        <v>0.14000000000000001</v>
      </c>
      <c r="O139">
        <v>1647</v>
      </c>
      <c r="P139">
        <v>2002</v>
      </c>
      <c r="Q139">
        <v>1</v>
      </c>
      <c r="R139">
        <v>-0.44102482399999998</v>
      </c>
      <c r="S139">
        <v>1.0475127209999999</v>
      </c>
      <c r="T139">
        <v>1.5124787550000001</v>
      </c>
      <c r="U139">
        <v>1.789992096</v>
      </c>
      <c r="V139" t="s">
        <v>43</v>
      </c>
      <c r="W139">
        <v>1</v>
      </c>
    </row>
    <row r="140" spans="1:23" x14ac:dyDescent="0.15">
      <c r="A140" t="s">
        <v>443</v>
      </c>
      <c r="B140">
        <v>127</v>
      </c>
      <c r="C140">
        <v>262</v>
      </c>
      <c r="D140" t="s">
        <v>11</v>
      </c>
      <c r="E140">
        <v>2014</v>
      </c>
      <c r="F140" t="s">
        <v>444</v>
      </c>
      <c r="G140">
        <v>32.65</v>
      </c>
      <c r="H140">
        <v>8002685596</v>
      </c>
      <c r="I140" t="s">
        <v>97</v>
      </c>
      <c r="J140" t="s">
        <v>445</v>
      </c>
      <c r="K140" s="23">
        <v>41955</v>
      </c>
      <c r="L140" t="s">
        <v>113</v>
      </c>
      <c r="M140" t="s">
        <v>446</v>
      </c>
      <c r="N140">
        <v>7.0000000000000007E-2</v>
      </c>
      <c r="O140">
        <v>13300</v>
      </c>
      <c r="P140">
        <v>1866</v>
      </c>
      <c r="Q140">
        <v>148</v>
      </c>
      <c r="R140">
        <v>1.17030813</v>
      </c>
      <c r="S140">
        <v>1.488294105</v>
      </c>
      <c r="T140">
        <v>1.9369734729999999</v>
      </c>
      <c r="U140">
        <v>1.9207585250000001</v>
      </c>
      <c r="V140" t="s">
        <v>48</v>
      </c>
      <c r="W140">
        <v>1</v>
      </c>
    </row>
    <row r="141" spans="1:23" x14ac:dyDescent="0.15">
      <c r="A141" t="s">
        <v>3332</v>
      </c>
      <c r="B141">
        <v>113</v>
      </c>
      <c r="C141">
        <v>167</v>
      </c>
      <c r="D141" t="s">
        <v>2855</v>
      </c>
      <c r="E141">
        <v>1998</v>
      </c>
      <c r="F141" t="s">
        <v>3333</v>
      </c>
      <c r="G141">
        <v>6.8</v>
      </c>
      <c r="H141">
        <v>268003728.40000001</v>
      </c>
      <c r="I141" t="s">
        <v>118</v>
      </c>
      <c r="J141" t="s">
        <v>628</v>
      </c>
      <c r="K141" s="23">
        <v>35936</v>
      </c>
      <c r="L141" t="s">
        <v>3358</v>
      </c>
      <c r="M141" t="s">
        <v>2642</v>
      </c>
      <c r="N141">
        <v>0.21</v>
      </c>
      <c r="O141">
        <v>694</v>
      </c>
      <c r="P141">
        <v>1986</v>
      </c>
      <c r="Q141">
        <v>12</v>
      </c>
      <c r="R141">
        <v>0.34329147100000001</v>
      </c>
      <c r="S141">
        <v>0.77056471299999996</v>
      </c>
      <c r="T141">
        <v>1.2392669890000001</v>
      </c>
      <c r="U141">
        <v>1.789407577</v>
      </c>
      <c r="V141" t="s">
        <v>107</v>
      </c>
      <c r="W141">
        <v>1</v>
      </c>
    </row>
    <row r="142" spans="1:23" x14ac:dyDescent="0.15">
      <c r="A142" t="s">
        <v>3918</v>
      </c>
      <c r="B142">
        <v>117</v>
      </c>
      <c r="C142">
        <v>111</v>
      </c>
      <c r="D142" t="s">
        <v>3480</v>
      </c>
      <c r="E142">
        <v>2014</v>
      </c>
      <c r="F142" t="s">
        <v>3919</v>
      </c>
      <c r="G142">
        <v>19.670000000000002</v>
      </c>
      <c r="H142">
        <v>1971273504</v>
      </c>
      <c r="I142" t="s">
        <v>49</v>
      </c>
      <c r="J142" t="s">
        <v>1012</v>
      </c>
      <c r="K142" s="23">
        <v>41803</v>
      </c>
      <c r="L142" t="s">
        <v>2440</v>
      </c>
      <c r="M142" t="s">
        <v>3958</v>
      </c>
      <c r="N142">
        <v>0.04</v>
      </c>
      <c r="O142">
        <v>185</v>
      </c>
      <c r="P142">
        <v>2013</v>
      </c>
      <c r="Q142">
        <v>1</v>
      </c>
      <c r="R142">
        <v>0.87606661100000005</v>
      </c>
      <c r="S142">
        <v>1.7367517800000001</v>
      </c>
      <c r="T142">
        <v>1.9316187840000001</v>
      </c>
      <c r="U142">
        <v>1.700185268</v>
      </c>
      <c r="V142" t="s">
        <v>39</v>
      </c>
      <c r="W142">
        <v>0</v>
      </c>
    </row>
    <row r="143" spans="1:23" x14ac:dyDescent="0.15">
      <c r="A143" t="s">
        <v>2270</v>
      </c>
      <c r="B143">
        <v>123</v>
      </c>
      <c r="C143">
        <v>236</v>
      </c>
      <c r="D143" t="s">
        <v>11</v>
      </c>
      <c r="E143">
        <v>2001</v>
      </c>
      <c r="F143" t="s">
        <v>2271</v>
      </c>
      <c r="G143">
        <v>130.52000000000001</v>
      </c>
      <c r="H143">
        <v>5351244429</v>
      </c>
      <c r="I143" t="s">
        <v>407</v>
      </c>
      <c r="J143" t="s">
        <v>2318</v>
      </c>
      <c r="K143" s="23">
        <v>37223</v>
      </c>
      <c r="L143" t="s">
        <v>2319</v>
      </c>
      <c r="M143" t="s">
        <v>2320</v>
      </c>
      <c r="N143">
        <v>7.0000000000000007E-2</v>
      </c>
      <c r="O143">
        <v>12500</v>
      </c>
      <c r="P143">
        <v>2001</v>
      </c>
      <c r="Q143">
        <v>0</v>
      </c>
      <c r="R143">
        <v>0.27089528699999998</v>
      </c>
      <c r="S143">
        <v>0.88091456199999996</v>
      </c>
      <c r="T143">
        <v>-0.301967663</v>
      </c>
      <c r="U143">
        <v>-0.876929081</v>
      </c>
      <c r="V143" t="s">
        <v>48</v>
      </c>
      <c r="W143">
        <v>1</v>
      </c>
    </row>
    <row r="144" spans="1:23" x14ac:dyDescent="0.15">
      <c r="A144" t="s">
        <v>1124</v>
      </c>
      <c r="B144">
        <v>118</v>
      </c>
      <c r="C144">
        <v>261</v>
      </c>
      <c r="D144" t="s">
        <v>11</v>
      </c>
      <c r="E144">
        <v>2006</v>
      </c>
      <c r="F144" t="s">
        <v>1125</v>
      </c>
      <c r="G144">
        <v>20</v>
      </c>
      <c r="H144">
        <v>1570736640</v>
      </c>
      <c r="I144" t="s">
        <v>118</v>
      </c>
      <c r="J144" t="s">
        <v>885</v>
      </c>
      <c r="K144" s="23">
        <v>38937</v>
      </c>
      <c r="L144" t="s">
        <v>1141</v>
      </c>
      <c r="M144" t="s">
        <v>1142</v>
      </c>
      <c r="N144">
        <v>0.03</v>
      </c>
      <c r="O144">
        <v>111</v>
      </c>
      <c r="P144">
        <v>2004</v>
      </c>
      <c r="Q144">
        <v>2</v>
      </c>
      <c r="R144">
        <v>0.60437416200000005</v>
      </c>
      <c r="S144">
        <v>0.33135403899999999</v>
      </c>
      <c r="T144">
        <v>-0.35006535300000002</v>
      </c>
      <c r="U144">
        <v>0.37200223799999999</v>
      </c>
      <c r="V144" t="s">
        <v>39</v>
      </c>
      <c r="W144">
        <v>1</v>
      </c>
    </row>
    <row r="145" spans="1:23" x14ac:dyDescent="0.15">
      <c r="A145" t="s">
        <v>1780</v>
      </c>
      <c r="B145">
        <v>6</v>
      </c>
      <c r="C145">
        <v>251</v>
      </c>
      <c r="D145" t="s">
        <v>11</v>
      </c>
      <c r="E145">
        <v>2008</v>
      </c>
      <c r="F145" t="s">
        <v>1781</v>
      </c>
      <c r="G145">
        <v>0.50780000000000003</v>
      </c>
      <c r="H145">
        <v>13773044.67</v>
      </c>
      <c r="I145" t="s">
        <v>44</v>
      </c>
      <c r="J145" t="s">
        <v>218</v>
      </c>
      <c r="K145" s="23">
        <v>39715</v>
      </c>
      <c r="L145" t="s">
        <v>1898</v>
      </c>
      <c r="M145" t="s">
        <v>1899</v>
      </c>
      <c r="N145">
        <v>0.26</v>
      </c>
      <c r="O145">
        <v>63</v>
      </c>
      <c r="P145">
        <v>2002</v>
      </c>
      <c r="Q145">
        <v>6</v>
      </c>
      <c r="R145">
        <v>-1.4690686690000001</v>
      </c>
      <c r="S145">
        <v>-2.3742208310000001</v>
      </c>
      <c r="T145">
        <v>-2.018873175</v>
      </c>
      <c r="U145">
        <v>-2.0109074699999998</v>
      </c>
      <c r="V145" t="s">
        <v>131</v>
      </c>
      <c r="W145">
        <v>1</v>
      </c>
    </row>
    <row r="146" spans="1:23" x14ac:dyDescent="0.15">
      <c r="A146" t="s">
        <v>1528</v>
      </c>
      <c r="B146">
        <v>134</v>
      </c>
      <c r="C146">
        <v>257</v>
      </c>
      <c r="D146" t="s">
        <v>11</v>
      </c>
      <c r="E146">
        <v>2017</v>
      </c>
      <c r="F146" t="s">
        <v>1529</v>
      </c>
      <c r="G146">
        <v>35</v>
      </c>
      <c r="H146">
        <v>2107806330</v>
      </c>
      <c r="I146" t="s">
        <v>118</v>
      </c>
      <c r="J146" t="s">
        <v>226</v>
      </c>
      <c r="K146" s="23">
        <v>42818</v>
      </c>
      <c r="L146" t="s">
        <v>1552</v>
      </c>
      <c r="M146" t="s">
        <v>1553</v>
      </c>
      <c r="N146">
        <v>0.53</v>
      </c>
      <c r="O146">
        <v>555</v>
      </c>
      <c r="P146">
        <v>1997</v>
      </c>
      <c r="Q146">
        <v>20</v>
      </c>
      <c r="R146">
        <v>-1.837985413</v>
      </c>
      <c r="S146">
        <v>0.61039998799999995</v>
      </c>
      <c r="T146">
        <v>1.159195242</v>
      </c>
      <c r="U146">
        <v>1.704574356</v>
      </c>
      <c r="V146" t="s">
        <v>107</v>
      </c>
      <c r="W146">
        <v>1</v>
      </c>
    </row>
    <row r="147" spans="1:23" x14ac:dyDescent="0.15">
      <c r="A147" t="s">
        <v>1794</v>
      </c>
      <c r="B147">
        <v>119</v>
      </c>
      <c r="C147">
        <v>250</v>
      </c>
      <c r="D147" t="s">
        <v>11</v>
      </c>
      <c r="E147">
        <v>2016</v>
      </c>
      <c r="F147" t="s">
        <v>1795</v>
      </c>
      <c r="G147">
        <v>14.1</v>
      </c>
      <c r="H147">
        <v>366389303.69999999</v>
      </c>
      <c r="I147" t="s">
        <v>49</v>
      </c>
      <c r="J147" t="s">
        <v>1012</v>
      </c>
      <c r="K147" s="23">
        <v>42655</v>
      </c>
      <c r="L147" t="s">
        <v>1911</v>
      </c>
      <c r="M147" t="s">
        <v>1912</v>
      </c>
      <c r="N147">
        <v>0.56000000000000005</v>
      </c>
      <c r="O147">
        <v>401</v>
      </c>
      <c r="P147">
        <v>2008</v>
      </c>
      <c r="Q147">
        <v>8</v>
      </c>
      <c r="R147">
        <v>-0.96695141500000004</v>
      </c>
      <c r="S147">
        <v>-1.7067840000000001</v>
      </c>
      <c r="T147">
        <v>0.30691919600000001</v>
      </c>
      <c r="U147">
        <v>0.85513859999999997</v>
      </c>
      <c r="V147" t="s">
        <v>39</v>
      </c>
      <c r="W147">
        <v>1</v>
      </c>
    </row>
    <row r="148" spans="1:23" x14ac:dyDescent="0.15">
      <c r="A148" t="s">
        <v>4203</v>
      </c>
      <c r="B148">
        <v>116</v>
      </c>
      <c r="C148">
        <v>90</v>
      </c>
      <c r="D148" t="s">
        <v>4092</v>
      </c>
      <c r="E148">
        <v>2014</v>
      </c>
      <c r="F148" t="s">
        <v>4204</v>
      </c>
      <c r="G148">
        <v>174.7</v>
      </c>
      <c r="H148" s="25">
        <v>448000000000</v>
      </c>
      <c r="I148" t="s">
        <v>150</v>
      </c>
      <c r="J148" t="s">
        <v>151</v>
      </c>
      <c r="K148" s="23">
        <v>41901</v>
      </c>
      <c r="L148" t="s">
        <v>4226</v>
      </c>
      <c r="M148" t="s">
        <v>4227</v>
      </c>
      <c r="N148">
        <v>0.48</v>
      </c>
      <c r="O148">
        <v>50097</v>
      </c>
      <c r="P148">
        <v>1999</v>
      </c>
      <c r="Q148">
        <v>15</v>
      </c>
      <c r="R148">
        <v>1.6938102589999999</v>
      </c>
      <c r="S148">
        <v>1.4919946120000001</v>
      </c>
      <c r="T148">
        <v>1.522145337</v>
      </c>
      <c r="U148">
        <v>1.689359032</v>
      </c>
      <c r="V148" t="s">
        <v>48</v>
      </c>
      <c r="W148">
        <v>0</v>
      </c>
    </row>
    <row r="149" spans="1:23" x14ac:dyDescent="0.15">
      <c r="A149" t="s">
        <v>4765</v>
      </c>
      <c r="B149">
        <v>110</v>
      </c>
      <c r="C149">
        <v>44</v>
      </c>
      <c r="D149" t="s">
        <v>4729</v>
      </c>
      <c r="E149">
        <v>2001</v>
      </c>
      <c r="F149" t="s">
        <v>4766</v>
      </c>
      <c r="G149">
        <v>35.049999999999997</v>
      </c>
      <c r="H149">
        <v>1162273001</v>
      </c>
      <c r="I149" t="s">
        <v>44</v>
      </c>
      <c r="J149" t="s">
        <v>387</v>
      </c>
      <c r="K149" s="23">
        <v>37092</v>
      </c>
      <c r="L149" t="s">
        <v>4817</v>
      </c>
      <c r="M149" t="s">
        <v>4818</v>
      </c>
      <c r="N149">
        <v>0.31</v>
      </c>
      <c r="O149">
        <v>1726</v>
      </c>
      <c r="P149">
        <v>1987</v>
      </c>
      <c r="Q149">
        <v>14</v>
      </c>
      <c r="R149">
        <v>-0.23168630000000001</v>
      </c>
      <c r="S149">
        <v>-1.052913022</v>
      </c>
      <c r="T149">
        <v>-0.50749922199999997</v>
      </c>
      <c r="U149">
        <v>-1.0796889409999999</v>
      </c>
      <c r="V149" t="s">
        <v>43</v>
      </c>
      <c r="W149">
        <v>0</v>
      </c>
    </row>
    <row r="150" spans="1:23" x14ac:dyDescent="0.15">
      <c r="A150" t="s">
        <v>3091</v>
      </c>
      <c r="B150">
        <v>111</v>
      </c>
      <c r="C150">
        <v>186</v>
      </c>
      <c r="D150" t="s">
        <v>2855</v>
      </c>
      <c r="E150">
        <v>2010</v>
      </c>
      <c r="F150" t="s">
        <v>3092</v>
      </c>
      <c r="G150">
        <v>40.54</v>
      </c>
      <c r="H150">
        <v>5880842507</v>
      </c>
      <c r="I150" t="s">
        <v>111</v>
      </c>
      <c r="J150" t="s">
        <v>392</v>
      </c>
      <c r="K150" s="23">
        <v>40499</v>
      </c>
      <c r="L150" t="s">
        <v>3189</v>
      </c>
      <c r="M150" t="s">
        <v>3190</v>
      </c>
      <c r="N150">
        <v>7.0000000000000007E-2</v>
      </c>
      <c r="O150">
        <v>23300</v>
      </c>
      <c r="P150">
        <v>1914</v>
      </c>
      <c r="Q150">
        <v>96</v>
      </c>
      <c r="R150">
        <v>-0.90555219799999997</v>
      </c>
      <c r="S150">
        <v>0.69565497499999995</v>
      </c>
      <c r="T150">
        <v>1.2834205139999999</v>
      </c>
      <c r="U150">
        <v>1.1819416970000001</v>
      </c>
      <c r="V150" t="s">
        <v>48</v>
      </c>
      <c r="W150">
        <v>1</v>
      </c>
    </row>
    <row r="151" spans="1:23" x14ac:dyDescent="0.15">
      <c r="A151" t="s">
        <v>2925</v>
      </c>
      <c r="B151">
        <v>98</v>
      </c>
      <c r="C151">
        <v>197</v>
      </c>
      <c r="D151" t="s">
        <v>2855</v>
      </c>
      <c r="E151">
        <v>1997</v>
      </c>
      <c r="F151" t="s">
        <v>2926</v>
      </c>
      <c r="G151">
        <v>39.17</v>
      </c>
      <c r="H151">
        <v>38838875504</v>
      </c>
      <c r="I151" t="s">
        <v>111</v>
      </c>
      <c r="J151" t="s">
        <v>379</v>
      </c>
      <c r="K151" s="23">
        <v>35654</v>
      </c>
      <c r="L151" t="s">
        <v>2961</v>
      </c>
      <c r="M151" t="s">
        <v>2962</v>
      </c>
      <c r="N151">
        <v>0.65</v>
      </c>
      <c r="O151">
        <v>80750</v>
      </c>
      <c r="P151">
        <v>1997</v>
      </c>
      <c r="Q151">
        <v>0</v>
      </c>
      <c r="R151">
        <v>-0.90172765499999996</v>
      </c>
      <c r="S151">
        <v>0.82030931699999998</v>
      </c>
      <c r="T151">
        <v>1.3685922319999999</v>
      </c>
      <c r="U151">
        <v>1.6901128489999999</v>
      </c>
      <c r="V151" t="s">
        <v>48</v>
      </c>
      <c r="W151">
        <v>1</v>
      </c>
    </row>
    <row r="152" spans="1:23" x14ac:dyDescent="0.15">
      <c r="A152" t="s">
        <v>3477</v>
      </c>
      <c r="B152">
        <v>65</v>
      </c>
      <c r="C152">
        <v>150</v>
      </c>
      <c r="D152" t="s">
        <v>2855</v>
      </c>
      <c r="E152">
        <v>2004</v>
      </c>
      <c r="F152" t="s">
        <v>3478</v>
      </c>
      <c r="G152">
        <v>27.69</v>
      </c>
      <c r="H152">
        <v>27690000</v>
      </c>
      <c r="I152" t="s">
        <v>35</v>
      </c>
      <c r="J152" t="s">
        <v>40</v>
      </c>
      <c r="K152" s="23">
        <v>38044</v>
      </c>
      <c r="L152" t="s">
        <v>3559</v>
      </c>
      <c r="M152" t="s">
        <v>3560</v>
      </c>
      <c r="N152">
        <v>0.13</v>
      </c>
      <c r="O152">
        <v>1782</v>
      </c>
      <c r="P152">
        <v>1984</v>
      </c>
      <c r="Q152">
        <v>20</v>
      </c>
      <c r="R152">
        <v>0.36216073700000001</v>
      </c>
      <c r="S152">
        <v>0.92391163099999996</v>
      </c>
      <c r="T152">
        <v>1.443605426</v>
      </c>
      <c r="U152">
        <v>1.581288295</v>
      </c>
      <c r="V152" t="s">
        <v>43</v>
      </c>
      <c r="W152">
        <v>1</v>
      </c>
    </row>
    <row r="153" spans="1:23" x14ac:dyDescent="0.15">
      <c r="A153" t="s">
        <v>2122</v>
      </c>
      <c r="B153">
        <v>128</v>
      </c>
      <c r="C153">
        <v>241</v>
      </c>
      <c r="D153" t="s">
        <v>11</v>
      </c>
      <c r="E153">
        <v>2005</v>
      </c>
      <c r="F153" t="s">
        <v>2123</v>
      </c>
      <c r="G153">
        <v>15.56</v>
      </c>
      <c r="H153">
        <v>411131019.10000002</v>
      </c>
      <c r="I153" t="s">
        <v>104</v>
      </c>
      <c r="J153" t="s">
        <v>689</v>
      </c>
      <c r="K153" s="23">
        <v>38695</v>
      </c>
      <c r="L153" t="s">
        <v>2176</v>
      </c>
      <c r="M153" t="s">
        <v>2177</v>
      </c>
      <c r="N153">
        <v>0.57999999999999996</v>
      </c>
      <c r="O153">
        <v>4100</v>
      </c>
      <c r="P153">
        <v>1992</v>
      </c>
      <c r="Q153">
        <v>13</v>
      </c>
      <c r="R153">
        <v>0.57405704300000004</v>
      </c>
      <c r="S153">
        <v>1.3430621009999999</v>
      </c>
      <c r="T153">
        <v>1.7644074139999999</v>
      </c>
      <c r="U153">
        <v>2.1072378330000001</v>
      </c>
      <c r="V153" t="s">
        <v>43</v>
      </c>
      <c r="W153">
        <v>1</v>
      </c>
    </row>
    <row r="154" spans="1:23" x14ac:dyDescent="0.15">
      <c r="A154" t="s">
        <v>4838</v>
      </c>
      <c r="B154">
        <v>95</v>
      </c>
      <c r="C154">
        <v>43</v>
      </c>
      <c r="D154" t="s">
        <v>4729</v>
      </c>
      <c r="E154">
        <v>1997</v>
      </c>
      <c r="F154" t="s">
        <v>4839</v>
      </c>
      <c r="G154">
        <v>1.55</v>
      </c>
      <c r="H154">
        <v>12780246</v>
      </c>
      <c r="I154" t="s">
        <v>44</v>
      </c>
      <c r="J154" t="s">
        <v>45</v>
      </c>
      <c r="K154" s="23">
        <v>35759</v>
      </c>
      <c r="L154" t="s">
        <v>4846</v>
      </c>
      <c r="M154">
        <v>884000</v>
      </c>
      <c r="N154">
        <v>0.19</v>
      </c>
      <c r="O154">
        <v>155</v>
      </c>
      <c r="P154">
        <v>1974</v>
      </c>
      <c r="Q154">
        <v>23</v>
      </c>
      <c r="R154">
        <v>1.0440718200000001</v>
      </c>
      <c r="S154">
        <v>0.51061462700000004</v>
      </c>
      <c r="T154">
        <v>0.85309356400000003</v>
      </c>
      <c r="U154">
        <v>1.2696586590000001</v>
      </c>
      <c r="V154" t="s">
        <v>39</v>
      </c>
      <c r="W154">
        <v>0</v>
      </c>
    </row>
    <row r="155" spans="1:23" x14ac:dyDescent="0.15">
      <c r="A155" t="s">
        <v>4969</v>
      </c>
      <c r="B155">
        <v>119</v>
      </c>
      <c r="C155">
        <v>30</v>
      </c>
      <c r="D155" t="s">
        <v>4729</v>
      </c>
      <c r="E155">
        <v>2000</v>
      </c>
      <c r="F155" t="s">
        <v>4970</v>
      </c>
      <c r="G155">
        <v>10.65</v>
      </c>
      <c r="H155">
        <v>307277697.89999998</v>
      </c>
      <c r="I155" t="s">
        <v>111</v>
      </c>
      <c r="J155" t="s">
        <v>1841</v>
      </c>
      <c r="K155" s="23">
        <v>36567</v>
      </c>
      <c r="L155" t="s">
        <v>5023</v>
      </c>
      <c r="M155" t="s">
        <v>1584</v>
      </c>
      <c r="N155">
        <v>0.7</v>
      </c>
      <c r="O155">
        <v>1484</v>
      </c>
      <c r="P155">
        <v>1961</v>
      </c>
      <c r="Q155">
        <v>39</v>
      </c>
      <c r="R155">
        <v>-1.365688035</v>
      </c>
      <c r="S155">
        <v>-1.5494618060000001</v>
      </c>
      <c r="T155">
        <v>0.222477011</v>
      </c>
      <c r="U155">
        <v>0.68824332499999996</v>
      </c>
      <c r="V155" t="s">
        <v>43</v>
      </c>
      <c r="W155">
        <v>0</v>
      </c>
    </row>
    <row r="156" spans="1:23" x14ac:dyDescent="0.15">
      <c r="A156" t="s">
        <v>1612</v>
      </c>
      <c r="B156">
        <v>129</v>
      </c>
      <c r="C156">
        <v>256</v>
      </c>
      <c r="D156" t="s">
        <v>11</v>
      </c>
      <c r="E156">
        <v>2003</v>
      </c>
      <c r="F156" t="s">
        <v>1613</v>
      </c>
      <c r="G156">
        <v>41.08</v>
      </c>
      <c r="H156" s="25">
        <v>109000000000</v>
      </c>
      <c r="I156" t="s">
        <v>104</v>
      </c>
      <c r="J156" t="s">
        <v>1617</v>
      </c>
      <c r="K156" s="23">
        <v>37797</v>
      </c>
      <c r="L156" t="s">
        <v>1618</v>
      </c>
      <c r="M156" t="s">
        <v>1619</v>
      </c>
      <c r="N156">
        <v>0.45</v>
      </c>
      <c r="O156">
        <v>60644</v>
      </c>
      <c r="P156">
        <v>2001</v>
      </c>
      <c r="Q156">
        <v>2</v>
      </c>
      <c r="R156">
        <v>-0.27944763500000003</v>
      </c>
      <c r="S156">
        <v>0.99806753100000001</v>
      </c>
      <c r="T156">
        <v>1.48622207</v>
      </c>
      <c r="U156">
        <v>1.6409342739999999</v>
      </c>
      <c r="V156" t="s">
        <v>48</v>
      </c>
      <c r="W156">
        <v>1</v>
      </c>
    </row>
    <row r="157" spans="1:23" x14ac:dyDescent="0.15">
      <c r="A157" t="s">
        <v>2842</v>
      </c>
      <c r="B157">
        <v>124</v>
      </c>
      <c r="C157">
        <v>200</v>
      </c>
      <c r="D157" t="s">
        <v>11</v>
      </c>
      <c r="E157">
        <v>2016</v>
      </c>
      <c r="F157" t="s">
        <v>2843</v>
      </c>
      <c r="G157">
        <v>38.36</v>
      </c>
      <c r="H157">
        <v>2538887211</v>
      </c>
      <c r="I157" t="s">
        <v>97</v>
      </c>
      <c r="J157" t="s">
        <v>744</v>
      </c>
      <c r="K157" s="23">
        <v>42522</v>
      </c>
      <c r="L157" t="s">
        <v>2891</v>
      </c>
      <c r="M157" t="s">
        <v>2892</v>
      </c>
      <c r="N157">
        <v>1.81</v>
      </c>
      <c r="O157">
        <v>26900</v>
      </c>
      <c r="P157">
        <v>2015</v>
      </c>
      <c r="Q157">
        <v>1</v>
      </c>
      <c r="R157">
        <v>1.5748314130000001</v>
      </c>
      <c r="S157">
        <v>1.383891991</v>
      </c>
      <c r="T157">
        <v>1.2033814549999999</v>
      </c>
      <c r="U157">
        <v>0.97175441299999998</v>
      </c>
      <c r="V157" t="s">
        <v>48</v>
      </c>
      <c r="W157">
        <v>1</v>
      </c>
    </row>
    <row r="158" spans="1:23" x14ac:dyDescent="0.15">
      <c r="A158" t="s">
        <v>3136</v>
      </c>
      <c r="B158">
        <v>81</v>
      </c>
      <c r="C158">
        <v>180</v>
      </c>
      <c r="D158" t="s">
        <v>2855</v>
      </c>
      <c r="E158">
        <v>1996</v>
      </c>
      <c r="F158" t="s">
        <v>3137</v>
      </c>
      <c r="G158">
        <v>9.2899999999999991</v>
      </c>
      <c r="H158">
        <v>963311537.39999998</v>
      </c>
      <c r="I158" t="s">
        <v>35</v>
      </c>
      <c r="J158" t="s">
        <v>147</v>
      </c>
      <c r="K158" s="23">
        <v>35136</v>
      </c>
      <c r="L158" t="s">
        <v>3229</v>
      </c>
      <c r="M158" t="s">
        <v>3230</v>
      </c>
      <c r="N158">
        <v>0.08</v>
      </c>
      <c r="O158">
        <v>6914</v>
      </c>
      <c r="P158">
        <v>1978</v>
      </c>
      <c r="Q158">
        <v>18</v>
      </c>
      <c r="R158">
        <v>0</v>
      </c>
      <c r="S158">
        <v>0</v>
      </c>
      <c r="T158">
        <v>0</v>
      </c>
      <c r="U158">
        <v>0</v>
      </c>
      <c r="V158" t="s">
        <v>110</v>
      </c>
      <c r="W158">
        <v>1</v>
      </c>
    </row>
    <row r="159" spans="1:23" x14ac:dyDescent="0.15">
      <c r="A159" t="s">
        <v>2759</v>
      </c>
      <c r="B159">
        <v>134</v>
      </c>
      <c r="C159">
        <v>208</v>
      </c>
      <c r="D159" t="s">
        <v>11</v>
      </c>
      <c r="E159">
        <v>2013</v>
      </c>
      <c r="F159" t="s">
        <v>2760</v>
      </c>
      <c r="G159">
        <v>41.6</v>
      </c>
      <c r="H159">
        <v>1616765155</v>
      </c>
      <c r="I159" t="s">
        <v>111</v>
      </c>
      <c r="J159" t="s">
        <v>112</v>
      </c>
      <c r="K159" s="23">
        <v>41311</v>
      </c>
      <c r="L159" t="s">
        <v>2187</v>
      </c>
      <c r="M159" t="s">
        <v>2798</v>
      </c>
      <c r="N159">
        <v>0.13</v>
      </c>
      <c r="O159">
        <v>6370</v>
      </c>
      <c r="P159">
        <v>2004</v>
      </c>
      <c r="Q159">
        <v>9</v>
      </c>
      <c r="R159">
        <v>1.4276838949999999</v>
      </c>
      <c r="S159">
        <v>1.7123055760000001</v>
      </c>
      <c r="T159">
        <v>2.289310934</v>
      </c>
      <c r="U159">
        <v>2.3439884179999999</v>
      </c>
      <c r="V159" t="s">
        <v>110</v>
      </c>
      <c r="W159">
        <v>1</v>
      </c>
    </row>
    <row r="160" spans="1:23" x14ac:dyDescent="0.15">
      <c r="A160" t="s">
        <v>5763</v>
      </c>
      <c r="B160">
        <v>74</v>
      </c>
      <c r="C160">
        <v>1</v>
      </c>
      <c r="D160" t="s">
        <v>4729</v>
      </c>
      <c r="E160">
        <v>2002</v>
      </c>
      <c r="F160" t="s">
        <v>5764</v>
      </c>
      <c r="G160">
        <v>101.04</v>
      </c>
      <c r="H160">
        <v>17121176065</v>
      </c>
      <c r="I160" t="s">
        <v>35</v>
      </c>
      <c r="J160" t="s">
        <v>1838</v>
      </c>
      <c r="K160" s="23">
        <v>37264</v>
      </c>
      <c r="L160" t="s">
        <v>5841</v>
      </c>
      <c r="M160" t="s">
        <v>5842</v>
      </c>
      <c r="N160">
        <v>0</v>
      </c>
      <c r="O160">
        <v>14023</v>
      </c>
      <c r="P160">
        <v>1893</v>
      </c>
      <c r="Q160">
        <v>109</v>
      </c>
      <c r="R160">
        <v>1.0405563499999999</v>
      </c>
      <c r="S160">
        <v>1.1440240939999999</v>
      </c>
      <c r="T160">
        <v>0.54381200100000004</v>
      </c>
      <c r="U160">
        <v>-0.35311367599999999</v>
      </c>
      <c r="V160" t="s">
        <v>48</v>
      </c>
      <c r="W160">
        <v>0</v>
      </c>
    </row>
    <row r="161" spans="1:23" x14ac:dyDescent="0.15">
      <c r="A161" t="s">
        <v>257</v>
      </c>
      <c r="B161">
        <v>132</v>
      </c>
      <c r="C161">
        <v>262</v>
      </c>
      <c r="D161" t="s">
        <v>11</v>
      </c>
      <c r="E161">
        <v>1998</v>
      </c>
      <c r="F161" t="s">
        <v>258</v>
      </c>
      <c r="G161">
        <v>25.15</v>
      </c>
      <c r="H161">
        <v>1174767541</v>
      </c>
      <c r="I161" t="s">
        <v>35</v>
      </c>
      <c r="J161" t="s">
        <v>154</v>
      </c>
      <c r="K161" s="23">
        <v>36144</v>
      </c>
      <c r="L161" t="s">
        <v>285</v>
      </c>
      <c r="M161" t="s">
        <v>286</v>
      </c>
      <c r="N161">
        <v>0.12</v>
      </c>
      <c r="O161">
        <v>487</v>
      </c>
      <c r="P161">
        <v>1996</v>
      </c>
      <c r="Q161">
        <v>2</v>
      </c>
      <c r="R161">
        <v>-0.29611968</v>
      </c>
      <c r="S161">
        <v>1.042680053</v>
      </c>
      <c r="T161">
        <v>1.053420837</v>
      </c>
      <c r="U161">
        <v>1.3310911729999999</v>
      </c>
      <c r="V161" t="s">
        <v>39</v>
      </c>
      <c r="W161">
        <v>1</v>
      </c>
    </row>
    <row r="162" spans="1:23" x14ac:dyDescent="0.15">
      <c r="A162" t="s">
        <v>3989</v>
      </c>
      <c r="B162">
        <v>116</v>
      </c>
      <c r="C162">
        <v>107</v>
      </c>
      <c r="D162" t="s">
        <v>3480</v>
      </c>
      <c r="E162">
        <v>2012</v>
      </c>
      <c r="F162" t="s">
        <v>3990</v>
      </c>
      <c r="G162">
        <v>7.05</v>
      </c>
      <c r="H162">
        <v>246412587</v>
      </c>
      <c r="I162" t="s">
        <v>118</v>
      </c>
      <c r="J162" t="s">
        <v>119</v>
      </c>
      <c r="K162" s="23">
        <v>40956</v>
      </c>
      <c r="L162" t="s">
        <v>3996</v>
      </c>
      <c r="M162" t="s">
        <v>3997</v>
      </c>
      <c r="N162">
        <v>0.04</v>
      </c>
      <c r="O162">
        <v>498</v>
      </c>
      <c r="P162">
        <v>2004</v>
      </c>
      <c r="Q162">
        <v>8</v>
      </c>
      <c r="R162">
        <v>1.665659408</v>
      </c>
      <c r="S162">
        <v>1.6345910079999999</v>
      </c>
      <c r="T162">
        <v>2.0122684190000002</v>
      </c>
      <c r="U162">
        <v>1.403577238</v>
      </c>
      <c r="V162" t="s">
        <v>39</v>
      </c>
      <c r="W162">
        <v>0</v>
      </c>
    </row>
    <row r="163" spans="1:23" x14ac:dyDescent="0.15">
      <c r="A163" t="s">
        <v>5935</v>
      </c>
      <c r="B163">
        <v>123</v>
      </c>
      <c r="C163">
        <v>58</v>
      </c>
      <c r="D163" t="s">
        <v>4092</v>
      </c>
      <c r="E163">
        <v>2013</v>
      </c>
      <c r="F163" t="s">
        <v>5936</v>
      </c>
      <c r="G163">
        <v>11.9</v>
      </c>
      <c r="H163">
        <v>104258625.09999999</v>
      </c>
      <c r="I163" t="s">
        <v>35</v>
      </c>
      <c r="J163" t="s">
        <v>36</v>
      </c>
      <c r="K163" s="23">
        <v>41584</v>
      </c>
      <c r="L163" t="s">
        <v>5937</v>
      </c>
      <c r="M163" t="s">
        <v>5938</v>
      </c>
      <c r="N163">
        <v>0.16</v>
      </c>
      <c r="O163" t="s">
        <v>5901</v>
      </c>
      <c r="P163">
        <v>2013</v>
      </c>
      <c r="Q163">
        <v>0</v>
      </c>
      <c r="R163">
        <v>1.0353936770000001</v>
      </c>
      <c r="S163">
        <v>1.854273101</v>
      </c>
      <c r="T163">
        <v>2.252402536</v>
      </c>
      <c r="U163">
        <v>1.7607792579999999</v>
      </c>
      <c r="V163" t="s">
        <v>5902</v>
      </c>
      <c r="W163">
        <v>0</v>
      </c>
    </row>
    <row r="164" spans="1:23" x14ac:dyDescent="0.15">
      <c r="A164" t="s">
        <v>1342</v>
      </c>
      <c r="B164">
        <v>14</v>
      </c>
      <c r="C164">
        <v>260</v>
      </c>
      <c r="D164" t="s">
        <v>11</v>
      </c>
      <c r="E164">
        <v>1996</v>
      </c>
      <c r="F164" t="s">
        <v>1343</v>
      </c>
      <c r="G164">
        <v>32.6</v>
      </c>
      <c r="H164">
        <v>644837617</v>
      </c>
      <c r="I164" t="s">
        <v>35</v>
      </c>
      <c r="J164" t="s">
        <v>40</v>
      </c>
      <c r="K164" s="23">
        <v>35430</v>
      </c>
      <c r="L164" t="s">
        <v>1372</v>
      </c>
      <c r="M164" t="s">
        <v>1373</v>
      </c>
      <c r="N164">
        <v>0.09</v>
      </c>
      <c r="O164">
        <v>480</v>
      </c>
      <c r="P164">
        <v>1988</v>
      </c>
      <c r="Q164">
        <v>8</v>
      </c>
      <c r="R164">
        <v>-0.28315943599999999</v>
      </c>
      <c r="S164">
        <v>-0.51783230599999996</v>
      </c>
      <c r="T164">
        <v>-0.51783230599999996</v>
      </c>
      <c r="U164">
        <v>-0.51783230599999996</v>
      </c>
      <c r="V164" t="s">
        <v>39</v>
      </c>
      <c r="W164">
        <v>1</v>
      </c>
    </row>
    <row r="165" spans="1:23" x14ac:dyDescent="0.15">
      <c r="A165" t="s">
        <v>61</v>
      </c>
      <c r="B165">
        <v>142</v>
      </c>
      <c r="C165">
        <v>262</v>
      </c>
      <c r="D165" t="s">
        <v>11</v>
      </c>
      <c r="E165">
        <v>2004</v>
      </c>
      <c r="F165" t="s">
        <v>62</v>
      </c>
      <c r="G165">
        <v>52.05</v>
      </c>
      <c r="H165">
        <v>3539983272</v>
      </c>
      <c r="I165" t="s">
        <v>111</v>
      </c>
      <c r="J165" t="s">
        <v>112</v>
      </c>
      <c r="K165" s="23">
        <v>38253</v>
      </c>
      <c r="L165" t="s">
        <v>113</v>
      </c>
      <c r="M165" t="s">
        <v>114</v>
      </c>
      <c r="N165">
        <v>0.06</v>
      </c>
      <c r="O165">
        <v>5406</v>
      </c>
      <c r="P165">
        <v>1997</v>
      </c>
      <c r="Q165">
        <v>7</v>
      </c>
      <c r="R165">
        <v>-0.71484770200000003</v>
      </c>
      <c r="S165">
        <v>0.10512236899999999</v>
      </c>
      <c r="T165">
        <v>-0.29906065100000001</v>
      </c>
      <c r="U165">
        <v>0.16629138600000001</v>
      </c>
      <c r="V165" t="s">
        <v>110</v>
      </c>
      <c r="W165">
        <v>1</v>
      </c>
    </row>
    <row r="166" spans="1:23" x14ac:dyDescent="0.15">
      <c r="A166" t="s">
        <v>5939</v>
      </c>
      <c r="B166">
        <v>127</v>
      </c>
      <c r="C166">
        <v>242</v>
      </c>
      <c r="D166" t="s">
        <v>11</v>
      </c>
      <c r="E166">
        <v>2017</v>
      </c>
      <c r="F166" t="s">
        <v>5940</v>
      </c>
      <c r="G166">
        <v>16</v>
      </c>
      <c r="H166">
        <v>1876000000</v>
      </c>
      <c r="I166" t="s">
        <v>111</v>
      </c>
      <c r="J166" t="s">
        <v>125</v>
      </c>
      <c r="K166" s="23">
        <v>42873</v>
      </c>
      <c r="L166" t="s">
        <v>5941</v>
      </c>
      <c r="M166" t="s">
        <v>5942</v>
      </c>
      <c r="N166">
        <v>0.22</v>
      </c>
      <c r="O166" t="s">
        <v>5901</v>
      </c>
      <c r="P166">
        <v>2016</v>
      </c>
      <c r="Q166">
        <v>1</v>
      </c>
      <c r="R166">
        <v>-0.80390582200000005</v>
      </c>
      <c r="S166">
        <v>-0.12865642899999999</v>
      </c>
      <c r="T166">
        <v>0.83377594499999996</v>
      </c>
      <c r="U166">
        <v>1.3620397689999999</v>
      </c>
      <c r="V166" t="s">
        <v>5902</v>
      </c>
      <c r="W166">
        <v>1</v>
      </c>
    </row>
    <row r="167" spans="1:23" x14ac:dyDescent="0.15">
      <c r="A167" t="s">
        <v>3465</v>
      </c>
      <c r="B167">
        <v>113</v>
      </c>
      <c r="C167">
        <v>152</v>
      </c>
      <c r="D167" t="s">
        <v>2855</v>
      </c>
      <c r="E167">
        <v>2000</v>
      </c>
      <c r="F167" t="s">
        <v>3466</v>
      </c>
      <c r="G167">
        <v>11.2</v>
      </c>
      <c r="H167">
        <v>1146819184</v>
      </c>
      <c r="I167" t="s">
        <v>111</v>
      </c>
      <c r="J167" t="s">
        <v>157</v>
      </c>
      <c r="K167" s="23">
        <v>36748</v>
      </c>
      <c r="L167" t="s">
        <v>3547</v>
      </c>
      <c r="M167" t="s">
        <v>3548</v>
      </c>
      <c r="N167">
        <v>0.02</v>
      </c>
      <c r="O167">
        <v>9100</v>
      </c>
      <c r="P167">
        <v>1976</v>
      </c>
      <c r="Q167">
        <v>24</v>
      </c>
      <c r="R167">
        <v>-0.42093270799999999</v>
      </c>
      <c r="S167">
        <v>0.19710808899999999</v>
      </c>
      <c r="T167">
        <v>0.39107888200000002</v>
      </c>
      <c r="U167">
        <v>0.83903103599999995</v>
      </c>
      <c r="V167" t="s">
        <v>110</v>
      </c>
      <c r="W167">
        <v>1</v>
      </c>
    </row>
    <row r="168" spans="1:23" x14ac:dyDescent="0.15">
      <c r="A168" t="s">
        <v>2593</v>
      </c>
      <c r="B168">
        <v>136</v>
      </c>
      <c r="C168">
        <v>219</v>
      </c>
      <c r="D168" t="s">
        <v>11</v>
      </c>
      <c r="E168">
        <v>2012</v>
      </c>
      <c r="F168" t="s">
        <v>2594</v>
      </c>
      <c r="G168">
        <v>56.04</v>
      </c>
      <c r="H168">
        <v>7352448000</v>
      </c>
      <c r="I168" t="s">
        <v>236</v>
      </c>
      <c r="J168" t="s">
        <v>2601</v>
      </c>
      <c r="K168" s="23">
        <v>41186</v>
      </c>
      <c r="L168" t="s">
        <v>2602</v>
      </c>
      <c r="M168" t="s">
        <v>2603</v>
      </c>
      <c r="N168">
        <v>0.09</v>
      </c>
      <c r="O168">
        <v>23000</v>
      </c>
      <c r="P168">
        <v>2005</v>
      </c>
      <c r="Q168">
        <v>7</v>
      </c>
      <c r="R168">
        <v>0.99734110499999995</v>
      </c>
      <c r="S168">
        <v>1.5140022360000001</v>
      </c>
      <c r="T168">
        <v>1.859384938</v>
      </c>
      <c r="U168">
        <v>1.7306228749999999</v>
      </c>
      <c r="V168" t="s">
        <v>48</v>
      </c>
      <c r="W168">
        <v>1</v>
      </c>
    </row>
    <row r="169" spans="1:23" x14ac:dyDescent="0.15">
      <c r="A169" t="s">
        <v>1326</v>
      </c>
      <c r="B169">
        <v>120</v>
      </c>
      <c r="C169">
        <v>260</v>
      </c>
      <c r="D169" t="s">
        <v>11</v>
      </c>
      <c r="E169">
        <v>2013</v>
      </c>
      <c r="F169" t="s">
        <v>1327</v>
      </c>
      <c r="G169">
        <v>99.59</v>
      </c>
      <c r="H169">
        <v>5840463119</v>
      </c>
      <c r="I169" t="s">
        <v>150</v>
      </c>
      <c r="J169" t="s">
        <v>125</v>
      </c>
      <c r="K169" s="23">
        <v>41299</v>
      </c>
      <c r="L169" t="s">
        <v>1358</v>
      </c>
      <c r="M169" t="s">
        <v>1359</v>
      </c>
      <c r="N169">
        <v>0.11</v>
      </c>
      <c r="O169">
        <v>31600</v>
      </c>
      <c r="P169">
        <v>1998</v>
      </c>
      <c r="Q169">
        <v>15</v>
      </c>
      <c r="R169">
        <v>1.471514931</v>
      </c>
      <c r="S169">
        <v>2.1243238020000001</v>
      </c>
      <c r="T169">
        <v>2.4759592239999999</v>
      </c>
      <c r="U169">
        <v>2.383078077</v>
      </c>
      <c r="V169" t="s">
        <v>48</v>
      </c>
      <c r="W169">
        <v>1</v>
      </c>
    </row>
    <row r="170" spans="1:23" x14ac:dyDescent="0.15">
      <c r="A170" t="s">
        <v>1040</v>
      </c>
      <c r="B170">
        <v>125</v>
      </c>
      <c r="C170">
        <v>261</v>
      </c>
      <c r="D170" t="s">
        <v>11</v>
      </c>
      <c r="E170">
        <v>2005</v>
      </c>
      <c r="F170" t="s">
        <v>1041</v>
      </c>
      <c r="G170">
        <v>17</v>
      </c>
      <c r="H170">
        <v>304847791</v>
      </c>
      <c r="I170" t="s">
        <v>35</v>
      </c>
      <c r="J170" t="s">
        <v>101</v>
      </c>
      <c r="K170" s="23">
        <v>38527</v>
      </c>
      <c r="L170" t="s">
        <v>1065</v>
      </c>
      <c r="M170" t="s">
        <v>1066</v>
      </c>
      <c r="N170">
        <v>0.09</v>
      </c>
      <c r="O170">
        <v>259</v>
      </c>
      <c r="P170">
        <v>2004</v>
      </c>
      <c r="Q170">
        <v>1</v>
      </c>
      <c r="R170">
        <v>-1.337496378</v>
      </c>
      <c r="S170">
        <v>0.53930259700000005</v>
      </c>
      <c r="T170">
        <v>0.20226728599999999</v>
      </c>
      <c r="U170">
        <v>0.78710665499999999</v>
      </c>
      <c r="V170" t="s">
        <v>39</v>
      </c>
      <c r="W170">
        <v>1</v>
      </c>
    </row>
    <row r="171" spans="1:23" x14ac:dyDescent="0.15">
      <c r="A171" t="s">
        <v>560</v>
      </c>
      <c r="B171">
        <v>118</v>
      </c>
      <c r="C171">
        <v>262</v>
      </c>
      <c r="D171" t="s">
        <v>11</v>
      </c>
      <c r="E171">
        <v>2001</v>
      </c>
      <c r="F171" t="s">
        <v>561</v>
      </c>
      <c r="G171">
        <v>75.06</v>
      </c>
      <c r="H171">
        <v>10576238853</v>
      </c>
      <c r="I171" t="s">
        <v>236</v>
      </c>
      <c r="J171" t="s">
        <v>395</v>
      </c>
      <c r="K171" s="23">
        <v>37105</v>
      </c>
      <c r="L171" t="s">
        <v>681</v>
      </c>
      <c r="M171" t="s">
        <v>682</v>
      </c>
      <c r="N171">
        <v>7.0000000000000007E-2</v>
      </c>
      <c r="O171">
        <v>31000</v>
      </c>
      <c r="P171">
        <v>1818</v>
      </c>
      <c r="Q171">
        <v>183</v>
      </c>
      <c r="R171">
        <v>0.97055067699999997</v>
      </c>
      <c r="S171">
        <v>-0.50005428299999999</v>
      </c>
      <c r="T171">
        <v>-0.20323206999999999</v>
      </c>
      <c r="U171">
        <v>-0.90840217999999995</v>
      </c>
      <c r="V171" t="s">
        <v>48</v>
      </c>
      <c r="W171">
        <v>1</v>
      </c>
    </row>
    <row r="172" spans="1:23" x14ac:dyDescent="0.15">
      <c r="A172" t="s">
        <v>2348</v>
      </c>
      <c r="B172">
        <v>136</v>
      </c>
      <c r="C172">
        <v>233</v>
      </c>
      <c r="D172" t="s">
        <v>11</v>
      </c>
      <c r="E172">
        <v>2016</v>
      </c>
      <c r="F172" t="s">
        <v>2349</v>
      </c>
      <c r="G172">
        <v>166.62</v>
      </c>
      <c r="H172">
        <v>4681724250</v>
      </c>
      <c r="I172" t="s">
        <v>44</v>
      </c>
      <c r="J172" t="s">
        <v>218</v>
      </c>
      <c r="K172" s="23">
        <v>42403</v>
      </c>
      <c r="L172" t="s">
        <v>2380</v>
      </c>
      <c r="M172" t="s">
        <v>2381</v>
      </c>
      <c r="N172">
        <v>223</v>
      </c>
      <c r="O172">
        <v>900</v>
      </c>
      <c r="P172">
        <v>2010</v>
      </c>
      <c r="Q172">
        <v>6</v>
      </c>
      <c r="R172">
        <v>-0.10352731599999999</v>
      </c>
      <c r="S172">
        <v>-1.3003798280000001</v>
      </c>
      <c r="T172">
        <v>-1.3136607220000001</v>
      </c>
      <c r="U172">
        <v>-2.0112409709999999</v>
      </c>
      <c r="V172" t="s">
        <v>107</v>
      </c>
      <c r="W172">
        <v>1</v>
      </c>
    </row>
    <row r="173" spans="1:23" x14ac:dyDescent="0.15">
      <c r="A173" t="s">
        <v>4375</v>
      </c>
      <c r="B173">
        <v>123</v>
      </c>
      <c r="C173">
        <v>77</v>
      </c>
      <c r="D173" t="s">
        <v>4092</v>
      </c>
      <c r="E173">
        <v>2007</v>
      </c>
      <c r="F173" t="s">
        <v>4376</v>
      </c>
      <c r="G173">
        <v>25.55</v>
      </c>
      <c r="H173">
        <v>1701454216</v>
      </c>
      <c r="I173" t="s">
        <v>236</v>
      </c>
      <c r="J173" t="s">
        <v>395</v>
      </c>
      <c r="K173" s="23">
        <v>39225</v>
      </c>
      <c r="L173" t="s">
        <v>2071</v>
      </c>
      <c r="M173" t="s">
        <v>4399</v>
      </c>
      <c r="N173">
        <v>0.2</v>
      </c>
      <c r="O173">
        <v>2680</v>
      </c>
      <c r="P173">
        <v>1996</v>
      </c>
      <c r="Q173">
        <v>11</v>
      </c>
      <c r="R173">
        <v>1.424362693</v>
      </c>
      <c r="S173">
        <v>1.57572863</v>
      </c>
      <c r="T173">
        <v>2.294088178</v>
      </c>
      <c r="U173">
        <v>1.886854711</v>
      </c>
      <c r="V173" t="s">
        <v>43</v>
      </c>
      <c r="W173">
        <v>0</v>
      </c>
    </row>
    <row r="174" spans="1:23" x14ac:dyDescent="0.15">
      <c r="A174" t="s">
        <v>1264</v>
      </c>
      <c r="B174">
        <v>130</v>
      </c>
      <c r="C174">
        <v>260</v>
      </c>
      <c r="D174" t="s">
        <v>11</v>
      </c>
      <c r="E174">
        <v>2014</v>
      </c>
      <c r="F174" t="s">
        <v>1265</v>
      </c>
      <c r="G174">
        <v>20.9</v>
      </c>
      <c r="H174">
        <v>561405788.89999998</v>
      </c>
      <c r="I174" t="s">
        <v>35</v>
      </c>
      <c r="J174" t="s">
        <v>40</v>
      </c>
      <c r="K174" s="23">
        <v>41842</v>
      </c>
      <c r="L174" t="s">
        <v>1314</v>
      </c>
      <c r="M174" t="s">
        <v>1315</v>
      </c>
      <c r="N174">
        <v>0.25</v>
      </c>
      <c r="O174">
        <v>237</v>
      </c>
      <c r="P174">
        <v>2014</v>
      </c>
      <c r="Q174">
        <v>0</v>
      </c>
      <c r="R174">
        <v>1.361394955</v>
      </c>
      <c r="S174">
        <v>1.430010783</v>
      </c>
      <c r="T174">
        <v>1.7385672969999999</v>
      </c>
      <c r="U174">
        <v>1.8166779909999999</v>
      </c>
      <c r="V174" t="s">
        <v>39</v>
      </c>
      <c r="W174">
        <v>1</v>
      </c>
    </row>
    <row r="175" spans="1:23" x14ac:dyDescent="0.15">
      <c r="A175" t="s">
        <v>5429</v>
      </c>
      <c r="B175">
        <v>98</v>
      </c>
      <c r="C175">
        <v>9</v>
      </c>
      <c r="D175" t="s">
        <v>4729</v>
      </c>
      <c r="E175">
        <v>2017</v>
      </c>
      <c r="F175" t="s">
        <v>5430</v>
      </c>
      <c r="G175">
        <v>32.840000000000003</v>
      </c>
      <c r="H175">
        <v>36991023946</v>
      </c>
      <c r="I175" t="s">
        <v>104</v>
      </c>
      <c r="J175" t="s">
        <v>139</v>
      </c>
      <c r="K175" s="23">
        <v>42921</v>
      </c>
      <c r="L175" t="s">
        <v>5441</v>
      </c>
      <c r="M175" t="s">
        <v>5442</v>
      </c>
      <c r="N175">
        <v>0.75</v>
      </c>
      <c r="O175">
        <v>64000</v>
      </c>
      <c r="P175">
        <v>2016</v>
      </c>
      <c r="Q175">
        <v>1</v>
      </c>
      <c r="R175">
        <v>-0.125892849</v>
      </c>
      <c r="S175">
        <v>0.98286973600000005</v>
      </c>
      <c r="T175">
        <v>1.3048684719999999</v>
      </c>
      <c r="U175">
        <v>1.5408622190000001</v>
      </c>
      <c r="V175" t="s">
        <v>48</v>
      </c>
      <c r="W175">
        <v>0</v>
      </c>
    </row>
    <row r="176" spans="1:23" x14ac:dyDescent="0.15">
      <c r="A176" t="s">
        <v>1338</v>
      </c>
      <c r="B176">
        <v>104</v>
      </c>
      <c r="C176">
        <v>260</v>
      </c>
      <c r="D176" t="s">
        <v>11</v>
      </c>
      <c r="E176">
        <v>2000</v>
      </c>
      <c r="F176" t="s">
        <v>1339</v>
      </c>
      <c r="G176">
        <v>38.35</v>
      </c>
      <c r="H176">
        <v>1739570151</v>
      </c>
      <c r="I176" t="s">
        <v>35</v>
      </c>
      <c r="J176" t="s">
        <v>653</v>
      </c>
      <c r="K176" s="23">
        <v>36705</v>
      </c>
      <c r="L176" t="s">
        <v>1368</v>
      </c>
      <c r="M176" t="s">
        <v>1369</v>
      </c>
      <c r="N176">
        <v>0.4</v>
      </c>
      <c r="O176">
        <v>1992</v>
      </c>
      <c r="P176">
        <v>2000</v>
      </c>
      <c r="Q176">
        <v>0</v>
      </c>
      <c r="R176">
        <v>-4.9006388999999997E-2</v>
      </c>
      <c r="S176">
        <v>0.19476104999999999</v>
      </c>
      <c r="T176">
        <v>0.48779508799999999</v>
      </c>
      <c r="U176">
        <v>0.98186363899999995</v>
      </c>
      <c r="V176" t="s">
        <v>43</v>
      </c>
      <c r="W176">
        <v>1</v>
      </c>
    </row>
    <row r="177" spans="1:23" x14ac:dyDescent="0.15">
      <c r="A177" t="s">
        <v>4538</v>
      </c>
      <c r="B177">
        <v>28</v>
      </c>
      <c r="C177">
        <v>65</v>
      </c>
      <c r="D177" t="s">
        <v>4092</v>
      </c>
      <c r="E177">
        <v>2015</v>
      </c>
      <c r="F177" t="s">
        <v>4539</v>
      </c>
      <c r="G177">
        <v>3.86</v>
      </c>
      <c r="H177">
        <v>46034043.479999997</v>
      </c>
      <c r="I177" t="s">
        <v>111</v>
      </c>
      <c r="J177" t="s">
        <v>125</v>
      </c>
      <c r="K177" s="23">
        <v>42305</v>
      </c>
      <c r="L177" t="s">
        <v>4544</v>
      </c>
      <c r="M177" t="s">
        <v>4545</v>
      </c>
      <c r="N177">
        <v>0.08</v>
      </c>
      <c r="O177">
        <v>28</v>
      </c>
      <c r="P177">
        <v>2013</v>
      </c>
      <c r="Q177">
        <v>2</v>
      </c>
      <c r="R177">
        <v>1.5527211519999999</v>
      </c>
      <c r="S177">
        <v>1.264216607</v>
      </c>
      <c r="T177">
        <v>0.54422450600000005</v>
      </c>
      <c r="U177">
        <v>0.60140599800000005</v>
      </c>
      <c r="V177" t="s">
        <v>131</v>
      </c>
      <c r="W177">
        <v>0</v>
      </c>
    </row>
    <row r="178" spans="1:23" x14ac:dyDescent="0.15">
      <c r="A178" t="s">
        <v>3432</v>
      </c>
      <c r="B178">
        <v>110</v>
      </c>
      <c r="C178">
        <v>156</v>
      </c>
      <c r="D178" t="s">
        <v>2855</v>
      </c>
      <c r="E178">
        <v>2005</v>
      </c>
      <c r="F178" t="s">
        <v>3433</v>
      </c>
      <c r="G178">
        <v>229.9</v>
      </c>
      <c r="H178">
        <v>64541302958</v>
      </c>
      <c r="I178" t="s">
        <v>118</v>
      </c>
      <c r="J178" t="s">
        <v>411</v>
      </c>
      <c r="K178" s="23">
        <v>38569</v>
      </c>
      <c r="L178" t="s">
        <v>3438</v>
      </c>
      <c r="M178" t="s">
        <v>3439</v>
      </c>
      <c r="N178">
        <v>0.18</v>
      </c>
      <c r="O178">
        <v>39343</v>
      </c>
      <c r="P178">
        <v>2000</v>
      </c>
      <c r="Q178">
        <v>5</v>
      </c>
      <c r="R178">
        <v>-8.5384941000000006E-2</v>
      </c>
      <c r="S178">
        <v>0.99037430599999998</v>
      </c>
      <c r="T178">
        <v>1.3173657299999999</v>
      </c>
      <c r="U178">
        <v>1.324720846</v>
      </c>
      <c r="V178" t="s">
        <v>48</v>
      </c>
      <c r="W178">
        <v>1</v>
      </c>
    </row>
    <row r="179" spans="1:23" x14ac:dyDescent="0.15">
      <c r="A179" t="s">
        <v>5470</v>
      </c>
      <c r="B179">
        <v>96</v>
      </c>
      <c r="C179">
        <v>7</v>
      </c>
      <c r="D179" t="s">
        <v>4729</v>
      </c>
      <c r="E179">
        <v>2014</v>
      </c>
      <c r="F179" t="s">
        <v>5471</v>
      </c>
      <c r="G179">
        <v>0.2414</v>
      </c>
      <c r="H179">
        <v>16424457.449999999</v>
      </c>
      <c r="I179" t="s">
        <v>44</v>
      </c>
      <c r="J179" t="s">
        <v>367</v>
      </c>
      <c r="K179" s="23">
        <v>41675</v>
      </c>
      <c r="L179" t="s">
        <v>5533</v>
      </c>
      <c r="M179" t="s">
        <v>5534</v>
      </c>
      <c r="N179">
        <v>0.56999999999999995</v>
      </c>
      <c r="O179">
        <v>95</v>
      </c>
      <c r="P179">
        <v>1997</v>
      </c>
      <c r="Q179">
        <v>17</v>
      </c>
      <c r="R179">
        <v>-1.8062184779999999</v>
      </c>
      <c r="S179">
        <v>-1.909799609</v>
      </c>
      <c r="T179">
        <v>1.4840043000000001E-2</v>
      </c>
      <c r="U179">
        <v>0.78236582399999999</v>
      </c>
      <c r="V179" t="s">
        <v>131</v>
      </c>
      <c r="W179">
        <v>0</v>
      </c>
    </row>
    <row r="180" spans="1:23" x14ac:dyDescent="0.15">
      <c r="A180" t="s">
        <v>4291</v>
      </c>
      <c r="B180">
        <v>110</v>
      </c>
      <c r="C180">
        <v>82</v>
      </c>
      <c r="D180" t="s">
        <v>4092</v>
      </c>
      <c r="E180">
        <v>2008</v>
      </c>
      <c r="F180" t="s">
        <v>4292</v>
      </c>
      <c r="G180">
        <v>41.14</v>
      </c>
      <c r="H180">
        <v>11378209106</v>
      </c>
      <c r="I180" t="s">
        <v>111</v>
      </c>
      <c r="J180" t="s">
        <v>278</v>
      </c>
      <c r="K180" s="23">
        <v>39458</v>
      </c>
      <c r="L180" t="s">
        <v>4312</v>
      </c>
      <c r="M180" t="s">
        <v>4313</v>
      </c>
      <c r="N180">
        <v>0.67</v>
      </c>
      <c r="O180">
        <v>0</v>
      </c>
      <c r="P180">
        <v>1905</v>
      </c>
      <c r="Q180">
        <v>103</v>
      </c>
      <c r="R180">
        <v>-1.67942116</v>
      </c>
      <c r="S180">
        <v>-1.8513822710000001</v>
      </c>
      <c r="T180">
        <v>-1.9864239939999999</v>
      </c>
      <c r="U180">
        <v>-1.6943335749999999</v>
      </c>
      <c r="V180" t="s">
        <v>131</v>
      </c>
      <c r="W180">
        <v>0</v>
      </c>
    </row>
    <row r="181" spans="1:23" x14ac:dyDescent="0.15">
      <c r="A181" t="s">
        <v>5943</v>
      </c>
      <c r="B181">
        <v>113</v>
      </c>
      <c r="C181">
        <v>15</v>
      </c>
      <c r="D181" t="s">
        <v>4729</v>
      </c>
      <c r="E181">
        <v>2010</v>
      </c>
      <c r="F181" t="s">
        <v>5944</v>
      </c>
      <c r="G181">
        <v>19.97</v>
      </c>
      <c r="H181">
        <v>1432368719</v>
      </c>
      <c r="I181" t="s">
        <v>118</v>
      </c>
      <c r="J181" t="s">
        <v>119</v>
      </c>
      <c r="K181" s="23">
        <v>40499</v>
      </c>
      <c r="L181" t="s">
        <v>372</v>
      </c>
      <c r="M181" t="s">
        <v>5945</v>
      </c>
      <c r="N181">
        <v>0.49</v>
      </c>
      <c r="O181" t="s">
        <v>5901</v>
      </c>
      <c r="P181">
        <v>2005</v>
      </c>
      <c r="Q181">
        <v>5</v>
      </c>
      <c r="R181">
        <v>-0.90555219799999997</v>
      </c>
      <c r="S181">
        <v>0.69565497499999995</v>
      </c>
      <c r="T181">
        <v>1.2834205139999999</v>
      </c>
      <c r="U181">
        <v>1.1819416970000001</v>
      </c>
      <c r="V181" t="s">
        <v>5902</v>
      </c>
      <c r="W181">
        <v>0</v>
      </c>
    </row>
    <row r="182" spans="1:23" x14ac:dyDescent="0.15">
      <c r="A182" t="s">
        <v>5693</v>
      </c>
      <c r="B182">
        <v>86</v>
      </c>
      <c r="C182">
        <v>2</v>
      </c>
      <c r="D182" t="s">
        <v>4729</v>
      </c>
      <c r="E182">
        <v>1996</v>
      </c>
      <c r="F182" t="s">
        <v>5694</v>
      </c>
      <c r="G182">
        <v>49.25</v>
      </c>
      <c r="H182">
        <v>1009831259</v>
      </c>
      <c r="I182" t="s">
        <v>111</v>
      </c>
      <c r="J182" t="s">
        <v>122</v>
      </c>
      <c r="K182" s="23">
        <v>35347</v>
      </c>
      <c r="L182" t="s">
        <v>3195</v>
      </c>
      <c r="M182" t="s">
        <v>5704</v>
      </c>
      <c r="N182">
        <v>0.04</v>
      </c>
      <c r="O182">
        <v>21700</v>
      </c>
      <c r="P182">
        <v>1978</v>
      </c>
      <c r="Q182">
        <v>18</v>
      </c>
      <c r="R182">
        <v>0</v>
      </c>
      <c r="S182">
        <v>0</v>
      </c>
      <c r="T182">
        <v>0</v>
      </c>
      <c r="U182">
        <v>0</v>
      </c>
      <c r="V182" t="s">
        <v>48</v>
      </c>
      <c r="W182">
        <v>0</v>
      </c>
    </row>
    <row r="183" spans="1:23" x14ac:dyDescent="0.15">
      <c r="A183" t="s">
        <v>4278</v>
      </c>
      <c r="B183">
        <v>117</v>
      </c>
      <c r="C183">
        <v>82</v>
      </c>
      <c r="D183" t="s">
        <v>4092</v>
      </c>
      <c r="E183">
        <v>2007</v>
      </c>
      <c r="F183" t="s">
        <v>776</v>
      </c>
      <c r="G183">
        <v>4.5999999999999996</v>
      </c>
      <c r="H183">
        <v>185427251.19999999</v>
      </c>
      <c r="I183" t="s">
        <v>104</v>
      </c>
      <c r="J183" t="s">
        <v>50</v>
      </c>
      <c r="K183" s="23">
        <v>39281</v>
      </c>
      <c r="L183" t="s">
        <v>783</v>
      </c>
      <c r="M183" t="s">
        <v>784</v>
      </c>
      <c r="N183">
        <v>0.03</v>
      </c>
      <c r="O183">
        <v>370</v>
      </c>
      <c r="P183">
        <v>2007</v>
      </c>
      <c r="Q183">
        <v>0</v>
      </c>
      <c r="R183">
        <v>1.3059206839999999</v>
      </c>
      <c r="S183">
        <v>1.7495623680000001</v>
      </c>
      <c r="T183">
        <v>1.597196514</v>
      </c>
      <c r="U183">
        <v>1.7081531050000001</v>
      </c>
      <c r="V183" t="s">
        <v>39</v>
      </c>
      <c r="W183">
        <v>0</v>
      </c>
    </row>
    <row r="184" spans="1:23" x14ac:dyDescent="0.15">
      <c r="A184" t="s">
        <v>775</v>
      </c>
      <c r="B184">
        <v>82</v>
      </c>
      <c r="C184">
        <v>262</v>
      </c>
      <c r="D184" t="s">
        <v>11</v>
      </c>
      <c r="E184">
        <v>2011</v>
      </c>
      <c r="F184" t="s">
        <v>776</v>
      </c>
      <c r="G184">
        <v>6.88</v>
      </c>
      <c r="H184">
        <v>207491298.69999999</v>
      </c>
      <c r="I184" t="s">
        <v>104</v>
      </c>
      <c r="J184" t="s">
        <v>50</v>
      </c>
      <c r="K184" s="23">
        <v>40857</v>
      </c>
      <c r="L184" t="s">
        <v>783</v>
      </c>
      <c r="M184" t="s">
        <v>784</v>
      </c>
      <c r="N184">
        <v>0.03</v>
      </c>
      <c r="O184">
        <v>370</v>
      </c>
      <c r="P184">
        <v>2007</v>
      </c>
      <c r="Q184">
        <v>4</v>
      </c>
      <c r="R184">
        <v>0.114436844</v>
      </c>
      <c r="S184">
        <v>1.092530939</v>
      </c>
      <c r="T184">
        <v>-9.1624174000000003E-2</v>
      </c>
      <c r="U184">
        <v>-0.42753911100000003</v>
      </c>
      <c r="V184" t="s">
        <v>39</v>
      </c>
      <c r="W184">
        <v>1</v>
      </c>
    </row>
    <row r="185" spans="1:23" x14ac:dyDescent="0.15">
      <c r="A185" t="s">
        <v>4449</v>
      </c>
      <c r="B185">
        <v>124</v>
      </c>
      <c r="C185">
        <v>69</v>
      </c>
      <c r="D185" t="s">
        <v>4092</v>
      </c>
      <c r="E185">
        <v>2011</v>
      </c>
      <c r="F185" t="s">
        <v>4450</v>
      </c>
      <c r="G185">
        <v>39.92</v>
      </c>
      <c r="H185">
        <v>4238011072</v>
      </c>
      <c r="I185" t="s">
        <v>35</v>
      </c>
      <c r="J185" t="s">
        <v>101</v>
      </c>
      <c r="K185" s="23">
        <v>40571</v>
      </c>
      <c r="L185" t="s">
        <v>4488</v>
      </c>
      <c r="M185" t="s">
        <v>4489</v>
      </c>
      <c r="N185">
        <v>0.17</v>
      </c>
      <c r="O185">
        <v>1763</v>
      </c>
      <c r="P185">
        <v>2009</v>
      </c>
      <c r="Q185">
        <v>2</v>
      </c>
      <c r="R185">
        <v>-0.28333156999999998</v>
      </c>
      <c r="S185">
        <v>1.0105715120000001</v>
      </c>
      <c r="T185">
        <v>1.3620442239999999</v>
      </c>
      <c r="U185">
        <v>1.845874169</v>
      </c>
      <c r="V185" t="s">
        <v>43</v>
      </c>
      <c r="W185">
        <v>0</v>
      </c>
    </row>
    <row r="186" spans="1:23" x14ac:dyDescent="0.15">
      <c r="A186" t="s">
        <v>1810</v>
      </c>
      <c r="B186">
        <v>112</v>
      </c>
      <c r="C186">
        <v>249</v>
      </c>
      <c r="D186" t="s">
        <v>11</v>
      </c>
      <c r="E186">
        <v>1997</v>
      </c>
      <c r="F186" t="s">
        <v>1811</v>
      </c>
      <c r="G186">
        <v>2.06</v>
      </c>
      <c r="H186">
        <v>21966012.780000001</v>
      </c>
      <c r="I186" t="s">
        <v>118</v>
      </c>
      <c r="J186" t="s">
        <v>966</v>
      </c>
      <c r="K186" s="23">
        <v>35485</v>
      </c>
      <c r="L186" t="s">
        <v>1928</v>
      </c>
      <c r="M186" t="s">
        <v>1929</v>
      </c>
      <c r="N186">
        <v>1.1200000000000001</v>
      </c>
      <c r="O186">
        <v>19</v>
      </c>
      <c r="P186">
        <v>1993</v>
      </c>
      <c r="Q186">
        <v>4</v>
      </c>
      <c r="R186">
        <v>1.1442354320000001</v>
      </c>
      <c r="S186">
        <v>1.883695187</v>
      </c>
      <c r="T186">
        <v>1.901521325</v>
      </c>
      <c r="U186">
        <v>1.901521325</v>
      </c>
      <c r="V186" t="s">
        <v>131</v>
      </c>
      <c r="W186">
        <v>1</v>
      </c>
    </row>
    <row r="187" spans="1:23" x14ac:dyDescent="0.15">
      <c r="A187" t="s">
        <v>1352</v>
      </c>
      <c r="B187">
        <v>134</v>
      </c>
      <c r="C187">
        <v>259</v>
      </c>
      <c r="D187" t="s">
        <v>11</v>
      </c>
      <c r="E187">
        <v>2016</v>
      </c>
      <c r="F187" t="s">
        <v>1353</v>
      </c>
      <c r="G187">
        <v>40.61</v>
      </c>
      <c r="H187">
        <v>2170286727</v>
      </c>
      <c r="I187" t="s">
        <v>118</v>
      </c>
      <c r="J187" t="s">
        <v>226</v>
      </c>
      <c r="K187" s="23">
        <v>42675</v>
      </c>
      <c r="L187" t="s">
        <v>1383</v>
      </c>
      <c r="M187" t="s">
        <v>1384</v>
      </c>
      <c r="N187">
        <v>0.44</v>
      </c>
      <c r="O187">
        <v>740</v>
      </c>
      <c r="P187">
        <v>2001</v>
      </c>
      <c r="Q187">
        <v>15</v>
      </c>
      <c r="R187">
        <v>-2.2864857540000001</v>
      </c>
      <c r="S187">
        <v>-2.3143276300000002</v>
      </c>
      <c r="T187">
        <v>-0.40094877499999998</v>
      </c>
      <c r="U187">
        <v>0.47489791199999998</v>
      </c>
      <c r="V187" t="s">
        <v>107</v>
      </c>
      <c r="W187">
        <v>1</v>
      </c>
    </row>
    <row r="188" spans="1:23" x14ac:dyDescent="0.15">
      <c r="A188" t="s">
        <v>2541</v>
      </c>
      <c r="B188">
        <v>66</v>
      </c>
      <c r="C188">
        <v>223</v>
      </c>
      <c r="D188" t="s">
        <v>11</v>
      </c>
      <c r="E188">
        <v>2014</v>
      </c>
      <c r="F188" t="s">
        <v>2542</v>
      </c>
      <c r="G188">
        <v>24.4</v>
      </c>
      <c r="H188">
        <v>586375627.20000005</v>
      </c>
      <c r="I188" t="s">
        <v>142</v>
      </c>
      <c r="J188" t="s">
        <v>1051</v>
      </c>
      <c r="K188" s="23">
        <v>41718</v>
      </c>
      <c r="L188" t="s">
        <v>2547</v>
      </c>
      <c r="M188" t="s">
        <v>2548</v>
      </c>
      <c r="N188">
        <v>0.06</v>
      </c>
      <c r="O188">
        <v>2311</v>
      </c>
      <c r="P188">
        <v>1927</v>
      </c>
      <c r="Q188">
        <v>87</v>
      </c>
      <c r="R188">
        <v>1.001225048</v>
      </c>
      <c r="S188">
        <v>1.298116713</v>
      </c>
      <c r="T188">
        <v>1.439835639</v>
      </c>
      <c r="U188">
        <v>1.68019674</v>
      </c>
      <c r="V188" t="s">
        <v>43</v>
      </c>
      <c r="W188">
        <v>1</v>
      </c>
    </row>
    <row r="189" spans="1:23" x14ac:dyDescent="0.15">
      <c r="A189" t="s">
        <v>1567</v>
      </c>
      <c r="B189">
        <v>124</v>
      </c>
      <c r="C189">
        <v>257</v>
      </c>
      <c r="D189" t="s">
        <v>11</v>
      </c>
      <c r="E189">
        <v>2015</v>
      </c>
      <c r="F189" t="s">
        <v>1568</v>
      </c>
      <c r="G189">
        <v>76.790000000000006</v>
      </c>
      <c r="H189">
        <v>2734542274</v>
      </c>
      <c r="I189" t="s">
        <v>97</v>
      </c>
      <c r="J189" t="s">
        <v>744</v>
      </c>
      <c r="K189" s="23">
        <v>42172</v>
      </c>
      <c r="L189" t="s">
        <v>1573</v>
      </c>
      <c r="M189" t="s">
        <v>1574</v>
      </c>
      <c r="N189">
        <v>0.09</v>
      </c>
      <c r="O189">
        <v>8400</v>
      </c>
      <c r="P189">
        <v>2015</v>
      </c>
      <c r="Q189">
        <v>0</v>
      </c>
      <c r="R189">
        <v>-0.50764607900000003</v>
      </c>
      <c r="S189">
        <v>8.7744747999999997E-2</v>
      </c>
      <c r="T189">
        <v>0.607763414</v>
      </c>
      <c r="U189">
        <v>1.0876864470000001</v>
      </c>
      <c r="V189" t="s">
        <v>110</v>
      </c>
      <c r="W189">
        <v>1</v>
      </c>
    </row>
    <row r="190" spans="1:23" x14ac:dyDescent="0.15">
      <c r="A190" t="s">
        <v>461</v>
      </c>
      <c r="B190">
        <v>126</v>
      </c>
      <c r="C190">
        <v>262</v>
      </c>
      <c r="D190" t="s">
        <v>11</v>
      </c>
      <c r="E190">
        <v>2005</v>
      </c>
      <c r="F190" t="s">
        <v>462</v>
      </c>
      <c r="G190">
        <v>19.63</v>
      </c>
      <c r="H190">
        <v>2249980275</v>
      </c>
      <c r="I190" t="s">
        <v>111</v>
      </c>
      <c r="J190" t="s">
        <v>112</v>
      </c>
      <c r="K190" s="23">
        <v>38525</v>
      </c>
      <c r="L190" t="s">
        <v>492</v>
      </c>
      <c r="M190" t="s">
        <v>493</v>
      </c>
      <c r="N190">
        <v>0.11</v>
      </c>
      <c r="O190">
        <v>15000</v>
      </c>
      <c r="P190">
        <v>1998</v>
      </c>
      <c r="Q190">
        <v>7</v>
      </c>
      <c r="R190">
        <v>1.575930254</v>
      </c>
      <c r="S190">
        <v>1.7090419530000001</v>
      </c>
      <c r="T190">
        <v>1.3617308020000001</v>
      </c>
      <c r="U190">
        <v>1.3427546809999999</v>
      </c>
      <c r="V190" t="s">
        <v>48</v>
      </c>
      <c r="W190">
        <v>1</v>
      </c>
    </row>
    <row r="191" spans="1:23" x14ac:dyDescent="0.15">
      <c r="A191" t="s">
        <v>789</v>
      </c>
      <c r="B191">
        <v>70</v>
      </c>
      <c r="C191">
        <v>262</v>
      </c>
      <c r="D191" t="s">
        <v>11</v>
      </c>
      <c r="E191">
        <v>2000</v>
      </c>
      <c r="F191" t="s">
        <v>790</v>
      </c>
      <c r="G191">
        <v>7.12</v>
      </c>
      <c r="H191">
        <v>100715340.59999999</v>
      </c>
      <c r="I191" t="s">
        <v>44</v>
      </c>
      <c r="J191" t="s">
        <v>387</v>
      </c>
      <c r="K191" s="23">
        <v>36528</v>
      </c>
      <c r="L191" t="s">
        <v>817</v>
      </c>
      <c r="M191" t="s">
        <v>818</v>
      </c>
      <c r="N191">
        <v>0.34</v>
      </c>
      <c r="O191">
        <v>40</v>
      </c>
      <c r="P191">
        <v>1998</v>
      </c>
      <c r="Q191">
        <v>2</v>
      </c>
      <c r="R191">
        <v>0.95791356900000002</v>
      </c>
      <c r="S191">
        <v>1.285730832</v>
      </c>
      <c r="T191">
        <v>1.7865613010000001</v>
      </c>
      <c r="U191">
        <v>2.1821948679999998</v>
      </c>
      <c r="V191" t="s">
        <v>131</v>
      </c>
      <c r="W191">
        <v>1</v>
      </c>
    </row>
    <row r="192" spans="1:23" x14ac:dyDescent="0.15">
      <c r="A192" t="s">
        <v>1734</v>
      </c>
      <c r="B192">
        <v>133</v>
      </c>
      <c r="C192">
        <v>252</v>
      </c>
      <c r="D192" t="s">
        <v>11</v>
      </c>
      <c r="E192">
        <v>1999</v>
      </c>
      <c r="F192" t="s">
        <v>1735</v>
      </c>
      <c r="G192">
        <v>524.85</v>
      </c>
      <c r="H192">
        <v>84914656961</v>
      </c>
      <c r="I192" t="s">
        <v>35</v>
      </c>
      <c r="J192" t="s">
        <v>637</v>
      </c>
      <c r="K192" s="23">
        <v>36434</v>
      </c>
      <c r="L192" t="s">
        <v>1855</v>
      </c>
      <c r="M192" t="s">
        <v>1856</v>
      </c>
      <c r="N192">
        <v>0.13</v>
      </c>
      <c r="O192">
        <v>13900</v>
      </c>
      <c r="P192">
        <v>1998</v>
      </c>
      <c r="Q192">
        <v>1</v>
      </c>
      <c r="R192">
        <v>-1.226675384</v>
      </c>
      <c r="S192">
        <v>-1.5479992730000001</v>
      </c>
      <c r="T192">
        <v>-1.650106171</v>
      </c>
      <c r="U192">
        <v>0.19566440800000001</v>
      </c>
      <c r="V192" t="s">
        <v>48</v>
      </c>
      <c r="W192">
        <v>1</v>
      </c>
    </row>
    <row r="193" spans="1:23" x14ac:dyDescent="0.15">
      <c r="A193" t="s">
        <v>187</v>
      </c>
      <c r="B193">
        <v>135</v>
      </c>
      <c r="C193">
        <v>262</v>
      </c>
      <c r="D193" t="s">
        <v>11</v>
      </c>
      <c r="E193">
        <v>2004</v>
      </c>
      <c r="F193" t="s">
        <v>188</v>
      </c>
      <c r="G193">
        <v>106.84</v>
      </c>
      <c r="H193">
        <v>5136658648</v>
      </c>
      <c r="I193" t="s">
        <v>118</v>
      </c>
      <c r="J193" t="s">
        <v>226</v>
      </c>
      <c r="K193" s="23">
        <v>38190</v>
      </c>
      <c r="L193" t="s">
        <v>227</v>
      </c>
      <c r="M193" t="s">
        <v>228</v>
      </c>
      <c r="N193">
        <v>0.08</v>
      </c>
      <c r="O193">
        <v>3182</v>
      </c>
      <c r="P193">
        <v>1981</v>
      </c>
      <c r="Q193">
        <v>23</v>
      </c>
      <c r="R193">
        <v>-1.5424105990000001</v>
      </c>
      <c r="S193">
        <v>-1.2768232610000001</v>
      </c>
      <c r="T193">
        <v>-1.6012341489999999</v>
      </c>
      <c r="U193">
        <v>0.21887796200000001</v>
      </c>
      <c r="V193" t="s">
        <v>43</v>
      </c>
      <c r="W193">
        <v>1</v>
      </c>
    </row>
    <row r="194" spans="1:23" x14ac:dyDescent="0.15">
      <c r="A194" t="s">
        <v>2431</v>
      </c>
      <c r="B194">
        <v>125</v>
      </c>
      <c r="C194">
        <v>229</v>
      </c>
      <c r="D194" t="s">
        <v>11</v>
      </c>
      <c r="E194">
        <v>2011</v>
      </c>
      <c r="F194" t="s">
        <v>2432</v>
      </c>
      <c r="G194">
        <v>31.6</v>
      </c>
      <c r="H194">
        <v>307830483.60000002</v>
      </c>
      <c r="I194" t="s">
        <v>35</v>
      </c>
      <c r="J194" t="s">
        <v>40</v>
      </c>
      <c r="K194" s="23">
        <v>40821</v>
      </c>
      <c r="L194" t="s">
        <v>2447</v>
      </c>
      <c r="M194" t="s">
        <v>2448</v>
      </c>
      <c r="N194">
        <v>0.26</v>
      </c>
      <c r="O194">
        <v>126</v>
      </c>
      <c r="P194">
        <v>2011</v>
      </c>
      <c r="Q194">
        <v>0</v>
      </c>
      <c r="R194">
        <v>-0.74288342100000004</v>
      </c>
      <c r="S194">
        <v>-0.98071315000000003</v>
      </c>
      <c r="T194">
        <v>-1.6270223189999999</v>
      </c>
      <c r="U194">
        <v>-1.7748061070000001</v>
      </c>
      <c r="V194" t="s">
        <v>39</v>
      </c>
      <c r="W194">
        <v>1</v>
      </c>
    </row>
    <row r="195" spans="1:23" x14ac:dyDescent="0.15">
      <c r="A195" t="s">
        <v>4020</v>
      </c>
      <c r="B195">
        <v>134</v>
      </c>
      <c r="C195">
        <v>104</v>
      </c>
      <c r="D195" t="s">
        <v>3480</v>
      </c>
      <c r="E195">
        <v>2013</v>
      </c>
      <c r="F195" t="s">
        <v>4021</v>
      </c>
      <c r="G195">
        <v>170.2</v>
      </c>
      <c r="H195">
        <v>8507194083</v>
      </c>
      <c r="I195" t="s">
        <v>44</v>
      </c>
      <c r="J195" t="s">
        <v>759</v>
      </c>
      <c r="K195" s="23">
        <v>41444</v>
      </c>
      <c r="L195" t="s">
        <v>4066</v>
      </c>
      <c r="M195" t="s">
        <v>4067</v>
      </c>
      <c r="N195">
        <v>4.76</v>
      </c>
      <c r="O195">
        <v>479</v>
      </c>
      <c r="P195">
        <v>1992</v>
      </c>
      <c r="Q195">
        <v>21</v>
      </c>
      <c r="R195">
        <v>-0.78126773000000005</v>
      </c>
      <c r="S195">
        <v>0.602393128</v>
      </c>
      <c r="T195">
        <v>1.1514409290000001</v>
      </c>
      <c r="U195">
        <v>1.6548446489999999</v>
      </c>
      <c r="V195" t="s">
        <v>39</v>
      </c>
      <c r="W195">
        <v>0</v>
      </c>
    </row>
    <row r="196" spans="1:23" x14ac:dyDescent="0.15">
      <c r="A196" t="s">
        <v>3335</v>
      </c>
      <c r="B196">
        <v>139</v>
      </c>
      <c r="C196">
        <v>166</v>
      </c>
      <c r="D196" t="s">
        <v>2855</v>
      </c>
      <c r="E196">
        <v>2006</v>
      </c>
      <c r="F196" t="s">
        <v>3336</v>
      </c>
      <c r="G196">
        <v>106</v>
      </c>
      <c r="H196">
        <v>7098428012</v>
      </c>
      <c r="I196" t="s">
        <v>35</v>
      </c>
      <c r="J196" t="s">
        <v>1838</v>
      </c>
      <c r="K196" s="23">
        <v>38800</v>
      </c>
      <c r="L196" t="s">
        <v>3359</v>
      </c>
      <c r="M196" t="s">
        <v>3360</v>
      </c>
      <c r="N196">
        <v>0.28000000000000003</v>
      </c>
      <c r="O196">
        <v>8774</v>
      </c>
      <c r="P196">
        <v>1966</v>
      </c>
      <c r="Q196">
        <v>40</v>
      </c>
      <c r="R196">
        <v>1.0792876769999999</v>
      </c>
      <c r="S196">
        <v>1.5917756350000001</v>
      </c>
      <c r="T196">
        <v>1.3790923820000001</v>
      </c>
      <c r="U196">
        <v>1.8311912889999999</v>
      </c>
      <c r="V196" t="s">
        <v>110</v>
      </c>
      <c r="W196">
        <v>1</v>
      </c>
    </row>
    <row r="197" spans="1:23" x14ac:dyDescent="0.15">
      <c r="A197" t="s">
        <v>2152</v>
      </c>
      <c r="B197">
        <v>109</v>
      </c>
      <c r="C197">
        <v>239</v>
      </c>
      <c r="D197" t="s">
        <v>11</v>
      </c>
      <c r="E197">
        <v>1999</v>
      </c>
      <c r="F197" t="s">
        <v>2153</v>
      </c>
      <c r="G197">
        <v>82.69</v>
      </c>
      <c r="H197">
        <v>14559415262</v>
      </c>
      <c r="I197" t="s">
        <v>44</v>
      </c>
      <c r="J197" t="s">
        <v>218</v>
      </c>
      <c r="K197" s="23">
        <v>36364</v>
      </c>
      <c r="L197" t="s">
        <v>697</v>
      </c>
      <c r="M197" t="s">
        <v>2204</v>
      </c>
      <c r="N197">
        <v>0.19</v>
      </c>
      <c r="O197">
        <v>2581</v>
      </c>
      <c r="P197">
        <v>1997</v>
      </c>
      <c r="Q197">
        <v>2</v>
      </c>
      <c r="R197">
        <v>-0.67691423699999997</v>
      </c>
      <c r="S197">
        <v>0.33540639999999999</v>
      </c>
      <c r="T197">
        <v>0.90809502900000005</v>
      </c>
      <c r="U197">
        <v>1.192028224</v>
      </c>
      <c r="V197" t="s">
        <v>43</v>
      </c>
      <c r="W197">
        <v>1</v>
      </c>
    </row>
    <row r="198" spans="1:23" x14ac:dyDescent="0.15">
      <c r="A198" t="s">
        <v>3451</v>
      </c>
      <c r="B198">
        <v>119</v>
      </c>
      <c r="C198">
        <v>153</v>
      </c>
      <c r="D198" t="s">
        <v>2855</v>
      </c>
      <c r="E198">
        <v>2013</v>
      </c>
      <c r="F198" t="s">
        <v>3452</v>
      </c>
      <c r="G198">
        <v>27.1</v>
      </c>
      <c r="H198">
        <v>849082213.70000005</v>
      </c>
      <c r="I198" t="s">
        <v>118</v>
      </c>
      <c r="J198" t="s">
        <v>226</v>
      </c>
      <c r="K198" s="23">
        <v>41535</v>
      </c>
      <c r="L198" t="s">
        <v>3535</v>
      </c>
      <c r="M198" t="s">
        <v>3536</v>
      </c>
      <c r="N198">
        <v>0.1</v>
      </c>
      <c r="O198">
        <v>1450</v>
      </c>
      <c r="P198">
        <v>2000</v>
      </c>
      <c r="Q198">
        <v>13</v>
      </c>
      <c r="R198">
        <v>2.4723425059999999</v>
      </c>
      <c r="S198">
        <v>1.834027635</v>
      </c>
      <c r="T198">
        <v>1.984241403</v>
      </c>
      <c r="U198">
        <v>1.7936428069999999</v>
      </c>
      <c r="V198" t="s">
        <v>43</v>
      </c>
      <c r="W198">
        <v>1</v>
      </c>
    </row>
    <row r="199" spans="1:23" x14ac:dyDescent="0.15">
      <c r="A199" t="s">
        <v>3504</v>
      </c>
      <c r="B199">
        <v>47</v>
      </c>
      <c r="C199">
        <v>146</v>
      </c>
      <c r="D199" t="s">
        <v>3480</v>
      </c>
      <c r="E199">
        <v>1999</v>
      </c>
      <c r="F199" t="s">
        <v>3505</v>
      </c>
      <c r="G199">
        <v>60.83</v>
      </c>
      <c r="H199">
        <v>72901478940</v>
      </c>
      <c r="I199" t="s">
        <v>35</v>
      </c>
      <c r="J199" t="s">
        <v>40</v>
      </c>
      <c r="K199" s="23">
        <v>36416</v>
      </c>
      <c r="L199" t="s">
        <v>3582</v>
      </c>
      <c r="M199" t="s">
        <v>3583</v>
      </c>
      <c r="N199">
        <v>7.0000000000000007E-2</v>
      </c>
      <c r="O199">
        <v>88645</v>
      </c>
      <c r="P199">
        <v>1832</v>
      </c>
      <c r="Q199">
        <v>167</v>
      </c>
      <c r="R199">
        <v>-1.2395475E-2</v>
      </c>
      <c r="S199">
        <v>-0.14009395199999999</v>
      </c>
      <c r="T199">
        <v>0.28078677400000002</v>
      </c>
      <c r="U199">
        <v>0.85804956600000004</v>
      </c>
      <c r="V199" t="s">
        <v>48</v>
      </c>
      <c r="W199">
        <v>1</v>
      </c>
    </row>
    <row r="200" spans="1:23" x14ac:dyDescent="0.15">
      <c r="A200" t="s">
        <v>5946</v>
      </c>
      <c r="B200">
        <v>88</v>
      </c>
      <c r="C200">
        <v>0</v>
      </c>
      <c r="D200" t="s">
        <v>4729</v>
      </c>
      <c r="E200">
        <v>2014</v>
      </c>
      <c r="F200" t="s">
        <v>5947</v>
      </c>
      <c r="G200">
        <v>3.2408000000000001</v>
      </c>
      <c r="H200">
        <v>5279026.6220000004</v>
      </c>
      <c r="I200" t="s">
        <v>44</v>
      </c>
      <c r="J200" t="s">
        <v>218</v>
      </c>
      <c r="K200" s="23">
        <v>41813</v>
      </c>
      <c r="L200" s="26">
        <v>333000</v>
      </c>
      <c r="M200" t="s">
        <v>5948</v>
      </c>
      <c r="N200">
        <v>0.35</v>
      </c>
      <c r="O200" t="s">
        <v>5901</v>
      </c>
      <c r="P200">
        <v>1997</v>
      </c>
      <c r="Q200">
        <v>17</v>
      </c>
      <c r="R200">
        <v>1.4872537669999999</v>
      </c>
      <c r="S200">
        <v>1.9980027309999999</v>
      </c>
      <c r="T200">
        <v>2.2535224299999999</v>
      </c>
      <c r="U200">
        <v>1.8966402550000001</v>
      </c>
      <c r="V200" t="s">
        <v>5902</v>
      </c>
      <c r="W200">
        <v>0</v>
      </c>
    </row>
    <row r="201" spans="1:23" x14ac:dyDescent="0.15">
      <c r="A201" t="s">
        <v>5321</v>
      </c>
      <c r="B201">
        <v>101</v>
      </c>
      <c r="C201">
        <v>13</v>
      </c>
      <c r="D201" t="s">
        <v>4729</v>
      </c>
      <c r="E201">
        <v>2005</v>
      </c>
      <c r="F201" t="s">
        <v>5322</v>
      </c>
      <c r="G201">
        <v>41.44</v>
      </c>
      <c r="H201">
        <v>2589978285</v>
      </c>
      <c r="I201" t="s">
        <v>35</v>
      </c>
      <c r="J201" t="s">
        <v>101</v>
      </c>
      <c r="K201" s="23">
        <v>38426</v>
      </c>
      <c r="L201" t="s">
        <v>5327</v>
      </c>
      <c r="M201" t="s">
        <v>5328</v>
      </c>
      <c r="N201">
        <v>0.18</v>
      </c>
      <c r="O201">
        <v>681</v>
      </c>
      <c r="P201">
        <v>1999</v>
      </c>
      <c r="Q201">
        <v>6</v>
      </c>
      <c r="R201">
        <v>-0.93341136899999999</v>
      </c>
      <c r="S201">
        <v>3.4741440999999998E-2</v>
      </c>
      <c r="T201">
        <v>0.73634897799999999</v>
      </c>
      <c r="U201">
        <v>1.352024439</v>
      </c>
      <c r="V201" t="s">
        <v>107</v>
      </c>
      <c r="W201">
        <v>0</v>
      </c>
    </row>
    <row r="202" spans="1:23" x14ac:dyDescent="0.15">
      <c r="A202" t="s">
        <v>4745</v>
      </c>
      <c r="B202">
        <v>113</v>
      </c>
      <c r="C202">
        <v>46</v>
      </c>
      <c r="D202" t="s">
        <v>4729</v>
      </c>
      <c r="E202">
        <v>2015</v>
      </c>
      <c r="F202" t="s">
        <v>4746</v>
      </c>
      <c r="G202">
        <v>14.15</v>
      </c>
      <c r="H202">
        <v>518728727.10000002</v>
      </c>
      <c r="I202" t="s">
        <v>111</v>
      </c>
      <c r="J202" t="s">
        <v>122</v>
      </c>
      <c r="K202" s="23">
        <v>42132</v>
      </c>
      <c r="L202" t="s">
        <v>4799</v>
      </c>
      <c r="M202" t="s">
        <v>4800</v>
      </c>
      <c r="N202">
        <v>0.03</v>
      </c>
      <c r="O202">
        <v>9900</v>
      </c>
      <c r="P202">
        <v>1977</v>
      </c>
      <c r="Q202">
        <v>38</v>
      </c>
      <c r="R202">
        <v>1.3464726730000001</v>
      </c>
      <c r="S202">
        <v>1.3128818339999999</v>
      </c>
      <c r="T202">
        <v>1.4956729390000001</v>
      </c>
      <c r="U202">
        <v>1.567689509</v>
      </c>
      <c r="V202" t="s">
        <v>110</v>
      </c>
      <c r="W202">
        <v>0</v>
      </c>
    </row>
    <row r="203" spans="1:23" x14ac:dyDescent="0.15">
      <c r="A203" t="s">
        <v>4036</v>
      </c>
      <c r="B203">
        <v>28</v>
      </c>
      <c r="C203">
        <v>102</v>
      </c>
      <c r="D203" t="s">
        <v>3480</v>
      </c>
      <c r="E203">
        <v>2016</v>
      </c>
      <c r="F203" t="s">
        <v>4037</v>
      </c>
      <c r="G203">
        <v>23.35</v>
      </c>
      <c r="H203">
        <v>424605903.5</v>
      </c>
      <c r="I203" t="s">
        <v>35</v>
      </c>
      <c r="J203" t="s">
        <v>147</v>
      </c>
      <c r="K203" s="23">
        <v>42619</v>
      </c>
      <c r="L203" t="s">
        <v>4079</v>
      </c>
      <c r="M203" t="s">
        <v>4080</v>
      </c>
      <c r="N203">
        <v>1.35</v>
      </c>
      <c r="O203">
        <v>86</v>
      </c>
      <c r="P203">
        <v>2009</v>
      </c>
      <c r="Q203">
        <v>7</v>
      </c>
      <c r="R203">
        <v>1.1237234979999999</v>
      </c>
      <c r="S203">
        <v>0.98275116699999998</v>
      </c>
      <c r="T203">
        <v>1.5315500360000001</v>
      </c>
      <c r="U203">
        <v>1.6212023739999999</v>
      </c>
      <c r="V203" t="s">
        <v>131</v>
      </c>
      <c r="W203">
        <v>0</v>
      </c>
    </row>
    <row r="204" spans="1:23" x14ac:dyDescent="0.15">
      <c r="A204" t="s">
        <v>1610</v>
      </c>
      <c r="B204">
        <v>130</v>
      </c>
      <c r="C204">
        <v>256</v>
      </c>
      <c r="D204" t="s">
        <v>11</v>
      </c>
      <c r="E204">
        <v>2014</v>
      </c>
      <c r="F204" t="s">
        <v>1611</v>
      </c>
      <c r="G204">
        <v>17.21</v>
      </c>
      <c r="H204">
        <v>466797121.60000002</v>
      </c>
      <c r="I204" t="s">
        <v>111</v>
      </c>
      <c r="J204" t="s">
        <v>1614</v>
      </c>
      <c r="K204" s="23">
        <v>41942</v>
      </c>
      <c r="L204" t="s">
        <v>1615</v>
      </c>
      <c r="M204" t="s">
        <v>1616</v>
      </c>
      <c r="N204">
        <v>0.11</v>
      </c>
      <c r="O204">
        <v>3000</v>
      </c>
      <c r="P204">
        <v>2011</v>
      </c>
      <c r="Q204">
        <v>3</v>
      </c>
      <c r="R204">
        <v>1.489249179</v>
      </c>
      <c r="S204">
        <v>0.82823798699999995</v>
      </c>
      <c r="T204">
        <v>1.105674262</v>
      </c>
      <c r="U204">
        <v>1.457702303</v>
      </c>
      <c r="V204" t="s">
        <v>43</v>
      </c>
      <c r="W204">
        <v>1</v>
      </c>
    </row>
    <row r="205" spans="1:23" x14ac:dyDescent="0.15">
      <c r="A205" t="s">
        <v>4515</v>
      </c>
      <c r="B205">
        <v>83</v>
      </c>
      <c r="C205">
        <v>66</v>
      </c>
      <c r="D205" t="s">
        <v>4092</v>
      </c>
      <c r="E205">
        <v>1996</v>
      </c>
      <c r="F205" t="s">
        <v>4516</v>
      </c>
      <c r="G205">
        <v>2.27</v>
      </c>
      <c r="H205">
        <v>7619684.0300000003</v>
      </c>
      <c r="I205" t="s">
        <v>118</v>
      </c>
      <c r="J205" t="s">
        <v>966</v>
      </c>
      <c r="K205" s="23">
        <v>35157</v>
      </c>
      <c r="L205" t="s">
        <v>4534</v>
      </c>
      <c r="M205">
        <v>773000</v>
      </c>
      <c r="N205">
        <v>0.06</v>
      </c>
      <c r="O205">
        <v>78</v>
      </c>
      <c r="P205">
        <v>1990</v>
      </c>
      <c r="Q205">
        <v>6</v>
      </c>
      <c r="R205">
        <v>0</v>
      </c>
      <c r="S205">
        <v>0</v>
      </c>
      <c r="T205">
        <v>0</v>
      </c>
      <c r="U205">
        <v>0</v>
      </c>
      <c r="V205" t="s">
        <v>131</v>
      </c>
      <c r="W205">
        <v>0</v>
      </c>
    </row>
    <row r="206" spans="1:23" x14ac:dyDescent="0.15">
      <c r="A206" t="s">
        <v>5949</v>
      </c>
      <c r="B206">
        <v>58</v>
      </c>
      <c r="C206">
        <v>127</v>
      </c>
      <c r="D206" t="s">
        <v>3480</v>
      </c>
      <c r="E206">
        <v>2017</v>
      </c>
      <c r="F206" t="s">
        <v>5950</v>
      </c>
      <c r="G206">
        <v>18.18</v>
      </c>
      <c r="H206">
        <v>1904374453</v>
      </c>
      <c r="I206" t="s">
        <v>104</v>
      </c>
      <c r="J206" t="s">
        <v>50</v>
      </c>
      <c r="K206" s="23">
        <v>43034</v>
      </c>
      <c r="L206" t="s">
        <v>5951</v>
      </c>
      <c r="M206" t="s">
        <v>5952</v>
      </c>
      <c r="N206">
        <v>0.05</v>
      </c>
      <c r="O206" t="s">
        <v>5901</v>
      </c>
      <c r="P206">
        <v>2017</v>
      </c>
      <c r="Q206">
        <v>0</v>
      </c>
      <c r="R206">
        <v>0.70691705900000001</v>
      </c>
      <c r="S206">
        <v>1.511035441</v>
      </c>
      <c r="T206">
        <v>1.961308678</v>
      </c>
      <c r="U206">
        <v>1.708454036</v>
      </c>
      <c r="V206" t="s">
        <v>5902</v>
      </c>
      <c r="W206">
        <v>0</v>
      </c>
    </row>
    <row r="207" spans="1:23" x14ac:dyDescent="0.15">
      <c r="A207" t="s">
        <v>1582</v>
      </c>
      <c r="B207">
        <v>86</v>
      </c>
      <c r="C207">
        <v>257</v>
      </c>
      <c r="D207" t="s">
        <v>11</v>
      </c>
      <c r="E207">
        <v>2003</v>
      </c>
      <c r="F207" t="s">
        <v>1583</v>
      </c>
      <c r="G207">
        <v>24.47</v>
      </c>
      <c r="H207">
        <v>293640000</v>
      </c>
      <c r="I207" t="s">
        <v>35</v>
      </c>
      <c r="J207" t="s">
        <v>40</v>
      </c>
      <c r="K207" s="23">
        <v>37957</v>
      </c>
      <c r="L207" t="s">
        <v>1592</v>
      </c>
      <c r="M207" t="s">
        <v>1593</v>
      </c>
      <c r="N207">
        <v>0.03</v>
      </c>
      <c r="O207">
        <v>7784</v>
      </c>
      <c r="P207">
        <v>1893</v>
      </c>
      <c r="Q207">
        <v>110</v>
      </c>
      <c r="R207">
        <v>1.539158244</v>
      </c>
      <c r="S207">
        <v>1.7769962050000001</v>
      </c>
      <c r="T207">
        <v>1.9395146649999999</v>
      </c>
      <c r="U207">
        <v>1.614209432</v>
      </c>
      <c r="V207" t="s">
        <v>110</v>
      </c>
      <c r="W207">
        <v>1</v>
      </c>
    </row>
    <row r="208" spans="1:23" x14ac:dyDescent="0.15">
      <c r="A208" t="s">
        <v>3490</v>
      </c>
      <c r="B208">
        <v>37</v>
      </c>
      <c r="C208">
        <v>148</v>
      </c>
      <c r="D208" t="s">
        <v>3480</v>
      </c>
      <c r="E208">
        <v>2008</v>
      </c>
      <c r="F208" t="s">
        <v>3491</v>
      </c>
      <c r="G208">
        <v>1.66</v>
      </c>
      <c r="H208">
        <v>18825654.960000001</v>
      </c>
      <c r="I208" t="s">
        <v>44</v>
      </c>
      <c r="J208" t="s">
        <v>218</v>
      </c>
      <c r="K208" s="23">
        <v>39511</v>
      </c>
      <c r="L208" s="26">
        <v>37000</v>
      </c>
      <c r="M208" t="s">
        <v>3571</v>
      </c>
      <c r="N208">
        <v>1.85</v>
      </c>
      <c r="O208">
        <v>9</v>
      </c>
      <c r="P208">
        <v>2007</v>
      </c>
      <c r="Q208">
        <v>1</v>
      </c>
      <c r="R208">
        <v>-1.3568182580000001</v>
      </c>
      <c r="S208">
        <v>-1.207312392</v>
      </c>
      <c r="T208">
        <v>-1.709023212</v>
      </c>
      <c r="U208">
        <v>-2.2336828</v>
      </c>
      <c r="V208" t="s">
        <v>131</v>
      </c>
      <c r="W208">
        <v>1</v>
      </c>
    </row>
    <row r="209" spans="1:23" x14ac:dyDescent="0.15">
      <c r="A209" t="s">
        <v>4929</v>
      </c>
      <c r="B209">
        <v>117</v>
      </c>
      <c r="C209">
        <v>35</v>
      </c>
      <c r="D209" t="s">
        <v>4729</v>
      </c>
      <c r="E209">
        <v>2013</v>
      </c>
      <c r="F209" t="s">
        <v>4930</v>
      </c>
      <c r="G209">
        <v>18.98</v>
      </c>
      <c r="H209">
        <v>4840365598</v>
      </c>
      <c r="I209" t="s">
        <v>35</v>
      </c>
      <c r="J209" t="s">
        <v>147</v>
      </c>
      <c r="K209" s="23">
        <v>41379</v>
      </c>
      <c r="L209" t="s">
        <v>4987</v>
      </c>
      <c r="M209" t="s">
        <v>4988</v>
      </c>
      <c r="N209">
        <v>0.12</v>
      </c>
      <c r="O209">
        <v>17000</v>
      </c>
      <c r="P209">
        <v>2013</v>
      </c>
      <c r="Q209">
        <v>0</v>
      </c>
      <c r="R209">
        <v>-0.85955375000000001</v>
      </c>
      <c r="S209">
        <v>0.73066460700000002</v>
      </c>
      <c r="T209">
        <v>1.240087336</v>
      </c>
      <c r="U209">
        <v>1.7066992830000001</v>
      </c>
      <c r="V209" t="s">
        <v>48</v>
      </c>
      <c r="W209">
        <v>0</v>
      </c>
    </row>
    <row r="210" spans="1:23" x14ac:dyDescent="0.15">
      <c r="A210" t="s">
        <v>2376</v>
      </c>
      <c r="B210">
        <v>119</v>
      </c>
      <c r="C210">
        <v>231</v>
      </c>
      <c r="D210" t="s">
        <v>11</v>
      </c>
      <c r="E210">
        <v>2007</v>
      </c>
      <c r="F210" t="s">
        <v>2377</v>
      </c>
      <c r="G210">
        <v>109.71</v>
      </c>
      <c r="H210">
        <v>12798130088</v>
      </c>
      <c r="I210" t="s">
        <v>150</v>
      </c>
      <c r="J210" t="s">
        <v>151</v>
      </c>
      <c r="K210" s="23">
        <v>39163</v>
      </c>
      <c r="L210" t="s">
        <v>2407</v>
      </c>
      <c r="M210" t="s">
        <v>2408</v>
      </c>
      <c r="N210">
        <v>0.44</v>
      </c>
      <c r="O210">
        <v>10000</v>
      </c>
      <c r="P210">
        <v>2007</v>
      </c>
      <c r="Q210">
        <v>0</v>
      </c>
      <c r="R210">
        <v>0.85328528400000003</v>
      </c>
      <c r="S210">
        <v>0.50146747599999997</v>
      </c>
      <c r="T210">
        <v>0.97305923599999999</v>
      </c>
      <c r="U210">
        <v>1.3865284330000001</v>
      </c>
      <c r="V210" t="s">
        <v>110</v>
      </c>
      <c r="W210">
        <v>1</v>
      </c>
    </row>
    <row r="211" spans="1:23" x14ac:dyDescent="0.15">
      <c r="A211" t="s">
        <v>4638</v>
      </c>
      <c r="B211">
        <v>97</v>
      </c>
      <c r="C211">
        <v>58</v>
      </c>
      <c r="D211" t="s">
        <v>4092</v>
      </c>
      <c r="E211">
        <v>1998</v>
      </c>
      <c r="F211" t="s">
        <v>4639</v>
      </c>
      <c r="G211">
        <v>16.350000000000001</v>
      </c>
      <c r="H211">
        <v>1313129322</v>
      </c>
      <c r="I211" t="s">
        <v>35</v>
      </c>
      <c r="J211" t="s">
        <v>101</v>
      </c>
      <c r="K211" s="23">
        <v>35879</v>
      </c>
      <c r="L211" t="s">
        <v>4642</v>
      </c>
      <c r="M211" t="s">
        <v>4643</v>
      </c>
      <c r="N211">
        <v>0.13</v>
      </c>
      <c r="O211">
        <v>765</v>
      </c>
      <c r="P211">
        <v>1997</v>
      </c>
      <c r="Q211">
        <v>1</v>
      </c>
      <c r="R211">
        <v>1.628189927</v>
      </c>
      <c r="S211">
        <v>1.8664117570000001</v>
      </c>
      <c r="T211">
        <v>2.518394953</v>
      </c>
      <c r="U211">
        <v>2.2175439510000001</v>
      </c>
      <c r="V211" t="s">
        <v>107</v>
      </c>
      <c r="W211">
        <v>0</v>
      </c>
    </row>
    <row r="212" spans="1:23" x14ac:dyDescent="0.15">
      <c r="A212" t="s">
        <v>3498</v>
      </c>
      <c r="B212">
        <v>118</v>
      </c>
      <c r="C212">
        <v>146</v>
      </c>
      <c r="D212" t="s">
        <v>3480</v>
      </c>
      <c r="E212">
        <v>2000</v>
      </c>
      <c r="F212" t="s">
        <v>3499</v>
      </c>
      <c r="G212">
        <v>30.41</v>
      </c>
      <c r="H212">
        <v>4744160371</v>
      </c>
      <c r="I212" t="s">
        <v>142</v>
      </c>
      <c r="J212" t="s">
        <v>1149</v>
      </c>
      <c r="K212" s="23">
        <v>36742</v>
      </c>
      <c r="L212" t="s">
        <v>3577</v>
      </c>
      <c r="M212" t="s">
        <v>3578</v>
      </c>
      <c r="N212">
        <v>0.1</v>
      </c>
      <c r="O212">
        <v>6200</v>
      </c>
      <c r="P212">
        <v>1961</v>
      </c>
      <c r="Q212">
        <v>39</v>
      </c>
      <c r="R212">
        <v>-0.23855558199999999</v>
      </c>
      <c r="S212">
        <v>0.38629227399999999</v>
      </c>
      <c r="T212">
        <v>0.48317527999999998</v>
      </c>
      <c r="U212">
        <v>0.91180246799999998</v>
      </c>
      <c r="V212" t="s">
        <v>110</v>
      </c>
      <c r="W212">
        <v>1</v>
      </c>
    </row>
    <row r="213" spans="1:23" x14ac:dyDescent="0.15">
      <c r="A213" t="s">
        <v>576</v>
      </c>
      <c r="B213">
        <v>117</v>
      </c>
      <c r="C213">
        <v>262</v>
      </c>
      <c r="D213" t="s">
        <v>11</v>
      </c>
      <c r="E213">
        <v>2013</v>
      </c>
      <c r="F213" t="s">
        <v>577</v>
      </c>
      <c r="G213">
        <v>32.299999999999997</v>
      </c>
      <c r="H213">
        <v>715747974</v>
      </c>
      <c r="I213" t="s">
        <v>142</v>
      </c>
      <c r="J213" t="s">
        <v>139</v>
      </c>
      <c r="K213" s="23">
        <v>41417</v>
      </c>
      <c r="L213" t="s">
        <v>412</v>
      </c>
      <c r="M213" t="s">
        <v>700</v>
      </c>
      <c r="N213">
        <v>0.17</v>
      </c>
      <c r="O213">
        <v>1926</v>
      </c>
      <c r="P213">
        <v>2007</v>
      </c>
      <c r="Q213">
        <v>6</v>
      </c>
      <c r="R213">
        <v>0.86488988600000005</v>
      </c>
      <c r="S213">
        <v>1.7080105569999999</v>
      </c>
      <c r="T213">
        <v>1.8377259109999999</v>
      </c>
      <c r="U213">
        <v>2.2104343970000002</v>
      </c>
      <c r="V213" t="s">
        <v>43</v>
      </c>
      <c r="W213">
        <v>1</v>
      </c>
    </row>
    <row r="214" spans="1:23" x14ac:dyDescent="0.15">
      <c r="A214" t="s">
        <v>2488</v>
      </c>
      <c r="B214">
        <v>132</v>
      </c>
      <c r="C214">
        <v>223</v>
      </c>
      <c r="D214" t="s">
        <v>11</v>
      </c>
      <c r="E214">
        <v>2013</v>
      </c>
      <c r="F214" t="s">
        <v>2489</v>
      </c>
      <c r="G214">
        <v>14.71</v>
      </c>
      <c r="H214">
        <v>4469183668</v>
      </c>
      <c r="I214" t="s">
        <v>111</v>
      </c>
      <c r="J214" t="s">
        <v>128</v>
      </c>
      <c r="K214" s="23">
        <v>41577</v>
      </c>
      <c r="L214" t="s">
        <v>290</v>
      </c>
      <c r="M214" t="s">
        <v>2528</v>
      </c>
      <c r="N214">
        <v>0.02</v>
      </c>
      <c r="O214">
        <v>464</v>
      </c>
      <c r="P214">
        <v>2011</v>
      </c>
      <c r="Q214">
        <v>2</v>
      </c>
      <c r="R214">
        <v>1.3081574629999999</v>
      </c>
      <c r="S214">
        <v>2.0394682560000001</v>
      </c>
      <c r="T214">
        <v>2.3407871629999999</v>
      </c>
      <c r="U214">
        <v>1.766139487</v>
      </c>
      <c r="V214" t="s">
        <v>39</v>
      </c>
      <c r="W214">
        <v>1</v>
      </c>
    </row>
    <row r="215" spans="1:23" x14ac:dyDescent="0.15">
      <c r="A215" t="s">
        <v>538</v>
      </c>
      <c r="B215">
        <v>122</v>
      </c>
      <c r="C215">
        <v>262</v>
      </c>
      <c r="D215" t="s">
        <v>11</v>
      </c>
      <c r="E215">
        <v>2014</v>
      </c>
      <c r="F215" t="s">
        <v>539</v>
      </c>
      <c r="G215">
        <v>14.68</v>
      </c>
      <c r="H215">
        <v>1615737891</v>
      </c>
      <c r="I215" t="s">
        <v>35</v>
      </c>
      <c r="J215" t="s">
        <v>287</v>
      </c>
      <c r="K215" s="23">
        <v>41921</v>
      </c>
      <c r="L215" t="s">
        <v>658</v>
      </c>
      <c r="M215" t="s">
        <v>659</v>
      </c>
      <c r="N215">
        <v>0.36</v>
      </c>
      <c r="O215">
        <v>1342</v>
      </c>
      <c r="P215">
        <v>2014</v>
      </c>
      <c r="Q215">
        <v>0</v>
      </c>
      <c r="R215">
        <v>-2.2334719449999998</v>
      </c>
      <c r="S215">
        <v>-1.772239117</v>
      </c>
      <c r="T215">
        <v>-0.30729462000000002</v>
      </c>
      <c r="U215">
        <v>0.63455460900000005</v>
      </c>
      <c r="V215" t="s">
        <v>43</v>
      </c>
      <c r="W215">
        <v>1</v>
      </c>
    </row>
    <row r="216" spans="1:23" x14ac:dyDescent="0.15">
      <c r="A216" t="s">
        <v>5606</v>
      </c>
      <c r="B216">
        <v>125</v>
      </c>
      <c r="C216">
        <v>3</v>
      </c>
      <c r="D216" t="s">
        <v>4729</v>
      </c>
      <c r="E216">
        <v>2015</v>
      </c>
      <c r="F216" t="s">
        <v>5607</v>
      </c>
      <c r="G216">
        <v>17.59</v>
      </c>
      <c r="H216">
        <v>3511785699</v>
      </c>
      <c r="I216" t="s">
        <v>104</v>
      </c>
      <c r="J216" t="s">
        <v>115</v>
      </c>
      <c r="K216" s="23">
        <v>42125</v>
      </c>
      <c r="L216" t="s">
        <v>5653</v>
      </c>
      <c r="M216" t="s">
        <v>5654</v>
      </c>
      <c r="N216">
        <v>0.36</v>
      </c>
      <c r="O216">
        <v>113</v>
      </c>
      <c r="P216">
        <v>1876</v>
      </c>
      <c r="Q216">
        <v>139</v>
      </c>
      <c r="R216">
        <v>0.86599372799999996</v>
      </c>
      <c r="S216">
        <v>0.93489458700000005</v>
      </c>
      <c r="T216">
        <v>1.325693647</v>
      </c>
      <c r="U216">
        <v>1.484944754</v>
      </c>
      <c r="V216" t="s">
        <v>39</v>
      </c>
      <c r="W216">
        <v>0</v>
      </c>
    </row>
    <row r="217" spans="1:23" x14ac:dyDescent="0.15">
      <c r="A217" t="s">
        <v>3796</v>
      </c>
      <c r="B217">
        <v>140</v>
      </c>
      <c r="C217">
        <v>123</v>
      </c>
      <c r="D217" t="s">
        <v>3480</v>
      </c>
      <c r="E217">
        <v>2017</v>
      </c>
      <c r="F217" t="s">
        <v>3797</v>
      </c>
      <c r="G217">
        <v>35.65</v>
      </c>
      <c r="H217">
        <v>4509725000</v>
      </c>
      <c r="I217" t="s">
        <v>104</v>
      </c>
      <c r="J217" t="s">
        <v>1617</v>
      </c>
      <c r="K217" s="23">
        <v>42828</v>
      </c>
      <c r="L217" t="s">
        <v>3851</v>
      </c>
      <c r="M217" t="s">
        <v>3852</v>
      </c>
      <c r="N217">
        <v>0.16</v>
      </c>
      <c r="O217">
        <v>7100</v>
      </c>
      <c r="P217">
        <v>1883</v>
      </c>
      <c r="Q217">
        <v>134</v>
      </c>
      <c r="R217">
        <v>-0.37634026999999998</v>
      </c>
      <c r="S217">
        <v>0.772575805</v>
      </c>
      <c r="T217">
        <v>1.216036135</v>
      </c>
      <c r="U217">
        <v>1.7561705080000001</v>
      </c>
      <c r="V217" t="s">
        <v>110</v>
      </c>
      <c r="W217">
        <v>0</v>
      </c>
    </row>
    <row r="218" spans="1:23" x14ac:dyDescent="0.15">
      <c r="A218" t="s">
        <v>1236</v>
      </c>
      <c r="B218">
        <v>10</v>
      </c>
      <c r="C218">
        <v>261</v>
      </c>
      <c r="D218" t="s">
        <v>11</v>
      </c>
      <c r="E218">
        <v>2008</v>
      </c>
      <c r="F218" t="s">
        <v>1237</v>
      </c>
      <c r="G218">
        <v>0.51990000000000003</v>
      </c>
      <c r="H218">
        <v>22845204.57</v>
      </c>
      <c r="I218" t="s">
        <v>236</v>
      </c>
      <c r="J218" t="s">
        <v>395</v>
      </c>
      <c r="K218" s="23">
        <v>39750</v>
      </c>
      <c r="L218" t="s">
        <v>1287</v>
      </c>
      <c r="M218" t="s">
        <v>1288</v>
      </c>
      <c r="N218">
        <v>1.32</v>
      </c>
      <c r="O218">
        <v>161</v>
      </c>
      <c r="P218">
        <v>2003</v>
      </c>
      <c r="Q218">
        <v>5</v>
      </c>
      <c r="R218">
        <v>-0.59898279700000001</v>
      </c>
      <c r="S218">
        <v>-1.614899992</v>
      </c>
      <c r="T218">
        <v>-2.2500883520000001</v>
      </c>
      <c r="U218">
        <v>-2.9494809640000001</v>
      </c>
      <c r="V218" t="s">
        <v>39</v>
      </c>
      <c r="W218">
        <v>1</v>
      </c>
    </row>
    <row r="219" spans="1:23" x14ac:dyDescent="0.15">
      <c r="A219" t="s">
        <v>5039</v>
      </c>
      <c r="B219">
        <v>15</v>
      </c>
      <c r="C219">
        <v>28</v>
      </c>
      <c r="D219" t="s">
        <v>4729</v>
      </c>
      <c r="E219">
        <v>2018</v>
      </c>
      <c r="F219" t="s">
        <v>5040</v>
      </c>
      <c r="G219">
        <v>13.46</v>
      </c>
      <c r="H219">
        <v>391071874</v>
      </c>
      <c r="I219" t="s">
        <v>35</v>
      </c>
      <c r="J219" t="s">
        <v>40</v>
      </c>
      <c r="K219" s="23">
        <v>43173</v>
      </c>
      <c r="L219" t="s">
        <v>5043</v>
      </c>
      <c r="M219" t="s">
        <v>5044</v>
      </c>
      <c r="N219">
        <v>0.3</v>
      </c>
      <c r="O219">
        <v>114</v>
      </c>
      <c r="P219">
        <v>2005</v>
      </c>
      <c r="Q219">
        <v>13</v>
      </c>
      <c r="R219">
        <v>0.69203899400000002</v>
      </c>
      <c r="S219">
        <v>0.27262151299999998</v>
      </c>
      <c r="T219">
        <v>0.99977480299999999</v>
      </c>
      <c r="U219">
        <v>1.5402929350000001</v>
      </c>
      <c r="V219" t="s">
        <v>39</v>
      </c>
      <c r="W219">
        <v>0</v>
      </c>
    </row>
    <row r="220" spans="1:23" x14ac:dyDescent="0.15">
      <c r="A220" t="s">
        <v>2423</v>
      </c>
      <c r="B220">
        <v>138</v>
      </c>
      <c r="C220">
        <v>229</v>
      </c>
      <c r="D220" t="s">
        <v>11</v>
      </c>
      <c r="E220">
        <v>2005</v>
      </c>
      <c r="F220" t="s">
        <v>2424</v>
      </c>
      <c r="G220">
        <v>10.83</v>
      </c>
      <c r="H220">
        <v>2710714149</v>
      </c>
      <c r="I220" t="s">
        <v>49</v>
      </c>
      <c r="J220" t="s">
        <v>50</v>
      </c>
      <c r="K220" s="23">
        <v>38665</v>
      </c>
      <c r="L220" t="s">
        <v>697</v>
      </c>
      <c r="M220" t="s">
        <v>2443</v>
      </c>
      <c r="N220">
        <v>0.01</v>
      </c>
      <c r="O220">
        <v>1260</v>
      </c>
      <c r="P220">
        <v>2005</v>
      </c>
      <c r="Q220">
        <v>0</v>
      </c>
      <c r="R220">
        <v>1.506709546</v>
      </c>
      <c r="S220">
        <v>0.45986287300000001</v>
      </c>
      <c r="T220">
        <v>0.55067429300000004</v>
      </c>
      <c r="U220">
        <v>1.023661259</v>
      </c>
      <c r="V220" t="s">
        <v>43</v>
      </c>
      <c r="W220">
        <v>1</v>
      </c>
    </row>
    <row r="221" spans="1:23" x14ac:dyDescent="0.15">
      <c r="A221" t="s">
        <v>241</v>
      </c>
      <c r="B221">
        <v>133</v>
      </c>
      <c r="C221">
        <v>262</v>
      </c>
      <c r="D221" t="s">
        <v>11</v>
      </c>
      <c r="E221">
        <v>2010</v>
      </c>
      <c r="F221" t="s">
        <v>242</v>
      </c>
      <c r="G221">
        <v>67.53</v>
      </c>
      <c r="H221">
        <v>6728452575</v>
      </c>
      <c r="I221" t="s">
        <v>104</v>
      </c>
      <c r="J221" t="s">
        <v>202</v>
      </c>
      <c r="K221" s="23">
        <v>40371</v>
      </c>
      <c r="L221" t="s">
        <v>265</v>
      </c>
      <c r="M221" t="s">
        <v>266</v>
      </c>
      <c r="N221">
        <v>0.09</v>
      </c>
      <c r="O221">
        <v>6100</v>
      </c>
      <c r="P221">
        <v>1867</v>
      </c>
      <c r="Q221">
        <v>143</v>
      </c>
      <c r="R221">
        <v>0.16844736599999999</v>
      </c>
      <c r="S221">
        <v>-0.68974653699999999</v>
      </c>
      <c r="T221">
        <v>-0.91058515900000003</v>
      </c>
      <c r="U221">
        <v>-0.17735125400000001</v>
      </c>
      <c r="V221" t="s">
        <v>110</v>
      </c>
      <c r="W221">
        <v>1</v>
      </c>
    </row>
    <row r="222" spans="1:23" x14ac:dyDescent="0.15">
      <c r="A222" t="s">
        <v>5714</v>
      </c>
      <c r="B222">
        <v>117</v>
      </c>
      <c r="C222">
        <v>1</v>
      </c>
      <c r="D222" t="s">
        <v>4729</v>
      </c>
      <c r="E222">
        <v>2007</v>
      </c>
      <c r="F222" t="s">
        <v>5715</v>
      </c>
      <c r="G222">
        <v>31.05</v>
      </c>
      <c r="H222">
        <v>37269954599</v>
      </c>
      <c r="I222" t="s">
        <v>35</v>
      </c>
      <c r="J222" t="s">
        <v>287</v>
      </c>
      <c r="K222" s="23">
        <v>39255</v>
      </c>
      <c r="L222" t="s">
        <v>5805</v>
      </c>
      <c r="M222" t="s">
        <v>2442</v>
      </c>
      <c r="N222">
        <v>0.4</v>
      </c>
      <c r="O222">
        <v>2361</v>
      </c>
      <c r="P222">
        <v>1985</v>
      </c>
      <c r="Q222">
        <v>22</v>
      </c>
      <c r="R222">
        <v>-1.27044519</v>
      </c>
      <c r="S222">
        <v>0.362849902</v>
      </c>
      <c r="T222">
        <v>1.0337074429999999</v>
      </c>
      <c r="U222">
        <v>1.3398580120000001</v>
      </c>
      <c r="V222" t="s">
        <v>43</v>
      </c>
      <c r="W222">
        <v>0</v>
      </c>
    </row>
    <row r="223" spans="1:23" x14ac:dyDescent="0.15">
      <c r="A223" t="s">
        <v>2282</v>
      </c>
      <c r="B223">
        <v>126</v>
      </c>
      <c r="C223">
        <v>235</v>
      </c>
      <c r="D223" t="s">
        <v>11</v>
      </c>
      <c r="E223">
        <v>2010</v>
      </c>
      <c r="F223" t="s">
        <v>2283</v>
      </c>
      <c r="G223">
        <v>1.36</v>
      </c>
      <c r="H223">
        <v>67154115.359999999</v>
      </c>
      <c r="I223" t="s">
        <v>104</v>
      </c>
      <c r="J223" t="s">
        <v>115</v>
      </c>
      <c r="K223" s="23">
        <v>40382</v>
      </c>
      <c r="L223" t="s">
        <v>2330</v>
      </c>
      <c r="M223" t="s">
        <v>2331</v>
      </c>
      <c r="N223">
        <v>0.08</v>
      </c>
      <c r="O223">
        <v>200</v>
      </c>
      <c r="P223">
        <v>2009</v>
      </c>
      <c r="Q223">
        <v>1</v>
      </c>
      <c r="R223">
        <v>1.3868605089999999</v>
      </c>
      <c r="S223">
        <v>-2.3236860000000002E-3</v>
      </c>
      <c r="T223">
        <v>-0.34537473299999999</v>
      </c>
      <c r="U223">
        <v>0.15075460199999999</v>
      </c>
      <c r="V223" t="s">
        <v>39</v>
      </c>
      <c r="W223">
        <v>1</v>
      </c>
    </row>
    <row r="224" spans="1:23" x14ac:dyDescent="0.15">
      <c r="A224" t="s">
        <v>2852</v>
      </c>
      <c r="B224">
        <v>108</v>
      </c>
      <c r="C224">
        <v>200</v>
      </c>
      <c r="D224" t="s">
        <v>11</v>
      </c>
      <c r="E224">
        <v>2017</v>
      </c>
      <c r="F224" t="s">
        <v>2853</v>
      </c>
      <c r="G224">
        <v>22.98</v>
      </c>
      <c r="H224">
        <v>675705023</v>
      </c>
      <c r="I224" t="s">
        <v>35</v>
      </c>
      <c r="J224" t="s">
        <v>40</v>
      </c>
      <c r="K224" s="23">
        <v>42916</v>
      </c>
      <c r="L224" t="s">
        <v>2900</v>
      </c>
      <c r="M224" t="s">
        <v>2901</v>
      </c>
      <c r="N224">
        <v>0.52</v>
      </c>
      <c r="O224">
        <v>844</v>
      </c>
      <c r="P224">
        <v>1978</v>
      </c>
      <c r="Q224">
        <v>39</v>
      </c>
      <c r="R224">
        <v>-1.1401699599999999</v>
      </c>
      <c r="S224">
        <v>0.79706771200000004</v>
      </c>
      <c r="T224">
        <v>1.1686667580000001</v>
      </c>
      <c r="U224">
        <v>1.4888126859999999</v>
      </c>
      <c r="V224" t="s">
        <v>107</v>
      </c>
      <c r="W224">
        <v>1</v>
      </c>
    </row>
    <row r="225" spans="1:23" x14ac:dyDescent="0.15">
      <c r="A225" t="s">
        <v>3276</v>
      </c>
      <c r="B225">
        <v>25</v>
      </c>
      <c r="C225">
        <v>172</v>
      </c>
      <c r="D225" t="s">
        <v>2855</v>
      </c>
      <c r="E225">
        <v>1996</v>
      </c>
      <c r="F225" t="s">
        <v>3277</v>
      </c>
      <c r="G225">
        <v>2.1549999999999998</v>
      </c>
      <c r="H225">
        <v>59198119.380000003</v>
      </c>
      <c r="I225" t="s">
        <v>35</v>
      </c>
      <c r="J225" t="s">
        <v>101</v>
      </c>
      <c r="K225" s="23">
        <v>35073</v>
      </c>
      <c r="L225" t="s">
        <v>3298</v>
      </c>
      <c r="M225" t="s">
        <v>3299</v>
      </c>
      <c r="N225">
        <v>0.08</v>
      </c>
      <c r="O225">
        <v>68</v>
      </c>
      <c r="P225">
        <v>1995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131</v>
      </c>
      <c r="W225">
        <v>1</v>
      </c>
    </row>
    <row r="226" spans="1:23" x14ac:dyDescent="0.15">
      <c r="A226" t="s">
        <v>5953</v>
      </c>
      <c r="B226">
        <v>116</v>
      </c>
      <c r="C226">
        <v>35</v>
      </c>
      <c r="D226" t="s">
        <v>4729</v>
      </c>
      <c r="E226">
        <v>2015</v>
      </c>
      <c r="F226" t="s">
        <v>5954</v>
      </c>
      <c r="G226">
        <v>46.06</v>
      </c>
      <c r="H226">
        <v>1765257653</v>
      </c>
      <c r="I226" t="s">
        <v>111</v>
      </c>
      <c r="J226" t="s">
        <v>136</v>
      </c>
      <c r="K226" s="23">
        <v>42145</v>
      </c>
      <c r="L226" t="s">
        <v>5955</v>
      </c>
      <c r="M226" t="s">
        <v>5956</v>
      </c>
      <c r="N226">
        <v>0.21</v>
      </c>
      <c r="O226" t="s">
        <v>5901</v>
      </c>
      <c r="P226">
        <v>2007</v>
      </c>
      <c r="Q226">
        <v>8</v>
      </c>
      <c r="R226">
        <v>1.5313538019999999</v>
      </c>
      <c r="S226">
        <v>1.700840661</v>
      </c>
      <c r="T226">
        <v>1.701428078</v>
      </c>
      <c r="U226">
        <v>1.7148255539999999</v>
      </c>
      <c r="V226" t="s">
        <v>5902</v>
      </c>
      <c r="W226">
        <v>0</v>
      </c>
    </row>
    <row r="227" spans="1:23" x14ac:dyDescent="0.15">
      <c r="A227" t="s">
        <v>2106</v>
      </c>
      <c r="B227">
        <v>80</v>
      </c>
      <c r="C227">
        <v>243</v>
      </c>
      <c r="D227" t="s">
        <v>11</v>
      </c>
      <c r="E227">
        <v>2003</v>
      </c>
      <c r="F227" t="s">
        <v>2107</v>
      </c>
      <c r="G227">
        <v>4.4000000000000004</v>
      </c>
      <c r="H227">
        <v>139233617.59999999</v>
      </c>
      <c r="I227" t="s">
        <v>142</v>
      </c>
      <c r="J227" t="s">
        <v>370</v>
      </c>
      <c r="K227" s="23">
        <v>37704</v>
      </c>
      <c r="L227" t="s">
        <v>2161</v>
      </c>
      <c r="M227" t="s">
        <v>2162</v>
      </c>
      <c r="N227">
        <v>0.08</v>
      </c>
      <c r="O227">
        <v>5319</v>
      </c>
      <c r="P227">
        <v>1999</v>
      </c>
      <c r="Q227">
        <v>4</v>
      </c>
      <c r="R227">
        <v>1.012015213</v>
      </c>
      <c r="S227">
        <v>1.2865559E-2</v>
      </c>
      <c r="T227">
        <v>-0.22487396600000001</v>
      </c>
      <c r="U227">
        <v>-0.73112323800000001</v>
      </c>
      <c r="V227" t="s">
        <v>110</v>
      </c>
      <c r="W227">
        <v>1</v>
      </c>
    </row>
    <row r="228" spans="1:23" x14ac:dyDescent="0.15">
      <c r="A228" t="s">
        <v>2146</v>
      </c>
      <c r="B228">
        <v>125</v>
      </c>
      <c r="C228">
        <v>239</v>
      </c>
      <c r="D228" t="s">
        <v>11</v>
      </c>
      <c r="E228">
        <v>2015</v>
      </c>
      <c r="F228" t="s">
        <v>2147</v>
      </c>
      <c r="G228">
        <v>687.88</v>
      </c>
      <c r="H228">
        <v>3943705464</v>
      </c>
      <c r="I228" t="s">
        <v>111</v>
      </c>
      <c r="J228" t="s">
        <v>1489</v>
      </c>
      <c r="K228" s="23">
        <v>42166</v>
      </c>
      <c r="L228" t="s">
        <v>2198</v>
      </c>
      <c r="M228" t="s">
        <v>2199</v>
      </c>
      <c r="N228">
        <v>0.17</v>
      </c>
      <c r="O228">
        <v>2310</v>
      </c>
      <c r="P228">
        <v>1977</v>
      </c>
      <c r="Q228">
        <v>38</v>
      </c>
      <c r="R228">
        <v>-0.16640824900000001</v>
      </c>
      <c r="S228">
        <v>0.578732103</v>
      </c>
      <c r="T228">
        <v>0.87397207799999999</v>
      </c>
      <c r="U228">
        <v>1.2486658260000001</v>
      </c>
      <c r="V228" t="s">
        <v>43</v>
      </c>
      <c r="W228">
        <v>1</v>
      </c>
    </row>
    <row r="229" spans="1:23" x14ac:dyDescent="0.15">
      <c r="A229" t="s">
        <v>773</v>
      </c>
      <c r="B229">
        <v>83</v>
      </c>
      <c r="C229">
        <v>262</v>
      </c>
      <c r="D229" t="s">
        <v>11</v>
      </c>
      <c r="E229">
        <v>1997</v>
      </c>
      <c r="F229" t="s">
        <v>774</v>
      </c>
      <c r="G229">
        <v>44.47</v>
      </c>
      <c r="H229">
        <v>690926965.79999995</v>
      </c>
      <c r="I229" t="s">
        <v>35</v>
      </c>
      <c r="J229" t="s">
        <v>40</v>
      </c>
      <c r="K229" s="23">
        <v>35710</v>
      </c>
      <c r="L229" t="s">
        <v>781</v>
      </c>
      <c r="M229" t="s">
        <v>782</v>
      </c>
      <c r="N229">
        <v>0.03</v>
      </c>
      <c r="O229">
        <v>636</v>
      </c>
      <c r="P229">
        <v>1984</v>
      </c>
      <c r="Q229">
        <v>13</v>
      </c>
      <c r="R229">
        <v>2.2090973040000002</v>
      </c>
      <c r="S229">
        <v>2.7483954549999998</v>
      </c>
      <c r="T229">
        <v>1.5942695769999999</v>
      </c>
      <c r="U229">
        <v>1.9612234669999999</v>
      </c>
      <c r="V229" t="s">
        <v>107</v>
      </c>
      <c r="W229">
        <v>1</v>
      </c>
    </row>
    <row r="230" spans="1:23" x14ac:dyDescent="0.15">
      <c r="A230" t="s">
        <v>2156</v>
      </c>
      <c r="B230">
        <v>132</v>
      </c>
      <c r="C230">
        <v>238</v>
      </c>
      <c r="D230" t="s">
        <v>11</v>
      </c>
      <c r="E230">
        <v>2017</v>
      </c>
      <c r="F230" t="s">
        <v>2157</v>
      </c>
      <c r="G230">
        <v>28.18</v>
      </c>
      <c r="H230">
        <v>2356552500</v>
      </c>
      <c r="I230" t="s">
        <v>35</v>
      </c>
      <c r="J230" t="s">
        <v>40</v>
      </c>
      <c r="K230" s="23">
        <v>42838</v>
      </c>
      <c r="L230" t="s">
        <v>2206</v>
      </c>
      <c r="M230" t="s">
        <v>2207</v>
      </c>
      <c r="N230">
        <v>0.18</v>
      </c>
      <c r="O230">
        <v>1206</v>
      </c>
      <c r="P230">
        <v>2009</v>
      </c>
      <c r="Q230">
        <v>8</v>
      </c>
      <c r="R230">
        <v>-2.157590049</v>
      </c>
      <c r="S230">
        <v>-0.15806683199999999</v>
      </c>
      <c r="T230">
        <v>0.73150018800000005</v>
      </c>
      <c r="U230">
        <v>1.3453825880000001</v>
      </c>
      <c r="V230" t="s">
        <v>43</v>
      </c>
      <c r="W230">
        <v>1</v>
      </c>
    </row>
    <row r="231" spans="1:23" x14ac:dyDescent="0.15">
      <c r="A231" t="s">
        <v>3786</v>
      </c>
      <c r="B231">
        <v>11</v>
      </c>
      <c r="C231">
        <v>125</v>
      </c>
      <c r="D231" t="s">
        <v>3480</v>
      </c>
      <c r="E231">
        <v>1996</v>
      </c>
      <c r="F231" t="s">
        <v>3787</v>
      </c>
      <c r="G231">
        <v>19.48</v>
      </c>
      <c r="H231">
        <v>5215546564</v>
      </c>
      <c r="I231" t="s">
        <v>150</v>
      </c>
      <c r="J231" t="s">
        <v>202</v>
      </c>
      <c r="K231" s="23">
        <v>35074</v>
      </c>
      <c r="L231" t="s">
        <v>3843</v>
      </c>
      <c r="M231" t="s">
        <v>3844</v>
      </c>
      <c r="N231">
        <v>0.08</v>
      </c>
      <c r="O231">
        <v>8500</v>
      </c>
      <c r="P231">
        <v>1947</v>
      </c>
      <c r="Q231">
        <v>49</v>
      </c>
      <c r="R231">
        <v>0</v>
      </c>
      <c r="S231">
        <v>0</v>
      </c>
      <c r="T231">
        <v>0</v>
      </c>
      <c r="U231">
        <v>0</v>
      </c>
      <c r="V231" t="s">
        <v>110</v>
      </c>
      <c r="W231">
        <v>0</v>
      </c>
    </row>
    <row r="232" spans="1:23" x14ac:dyDescent="0.15">
      <c r="A232" t="s">
        <v>5957</v>
      </c>
      <c r="B232">
        <v>114</v>
      </c>
      <c r="C232">
        <v>4</v>
      </c>
      <c r="D232" t="s">
        <v>4729</v>
      </c>
      <c r="E232">
        <v>2015</v>
      </c>
      <c r="F232" t="s">
        <v>5958</v>
      </c>
      <c r="G232">
        <v>12</v>
      </c>
      <c r="H232">
        <v>949119660</v>
      </c>
      <c r="I232" t="s">
        <v>49</v>
      </c>
      <c r="J232" t="s">
        <v>1012</v>
      </c>
      <c r="K232" s="23">
        <v>42174</v>
      </c>
      <c r="L232" t="s">
        <v>5959</v>
      </c>
      <c r="M232" t="s">
        <v>5960</v>
      </c>
      <c r="N232">
        <v>0.15</v>
      </c>
      <c r="O232" t="s">
        <v>5901</v>
      </c>
      <c r="P232">
        <v>2015</v>
      </c>
      <c r="Q232">
        <v>0</v>
      </c>
      <c r="R232">
        <v>0.178884979</v>
      </c>
      <c r="S232">
        <v>0.56175477799999995</v>
      </c>
      <c r="T232">
        <v>0.87009292999999999</v>
      </c>
      <c r="U232">
        <v>1.220566673</v>
      </c>
      <c r="V232" t="s">
        <v>5902</v>
      </c>
      <c r="W232">
        <v>0</v>
      </c>
    </row>
    <row r="233" spans="1:23" x14ac:dyDescent="0.15">
      <c r="A233" t="s">
        <v>4751</v>
      </c>
      <c r="B233">
        <v>122</v>
      </c>
      <c r="C233">
        <v>45</v>
      </c>
      <c r="D233" t="s">
        <v>4729</v>
      </c>
      <c r="E233">
        <v>2007</v>
      </c>
      <c r="F233" t="s">
        <v>4752</v>
      </c>
      <c r="G233">
        <v>21.66</v>
      </c>
      <c r="H233">
        <v>443826872.5</v>
      </c>
      <c r="I233" t="s">
        <v>118</v>
      </c>
      <c r="J233" t="s">
        <v>885</v>
      </c>
      <c r="K233" s="23">
        <v>39218</v>
      </c>
      <c r="L233" t="s">
        <v>4804</v>
      </c>
      <c r="M233" t="s">
        <v>4805</v>
      </c>
      <c r="N233">
        <v>0.18</v>
      </c>
      <c r="O233">
        <v>215</v>
      </c>
      <c r="P233">
        <v>1989</v>
      </c>
      <c r="Q233">
        <v>18</v>
      </c>
      <c r="R233">
        <v>1.548311596</v>
      </c>
      <c r="S233">
        <v>1.675301916</v>
      </c>
      <c r="T233">
        <v>2.4124074750000002</v>
      </c>
      <c r="U233">
        <v>1.882376402</v>
      </c>
      <c r="V233" t="s">
        <v>39</v>
      </c>
      <c r="W233">
        <v>0</v>
      </c>
    </row>
    <row r="234" spans="1:23" x14ac:dyDescent="0.15">
      <c r="A234" t="s">
        <v>4295</v>
      </c>
      <c r="B234">
        <v>127</v>
      </c>
      <c r="C234">
        <v>81</v>
      </c>
      <c r="D234" t="s">
        <v>4092</v>
      </c>
      <c r="E234">
        <v>2010</v>
      </c>
      <c r="F234" t="s">
        <v>4296</v>
      </c>
      <c r="G234">
        <v>6.95</v>
      </c>
      <c r="H234">
        <v>359446549.60000002</v>
      </c>
      <c r="I234" t="s">
        <v>111</v>
      </c>
      <c r="J234" t="s">
        <v>237</v>
      </c>
      <c r="K234" s="23">
        <v>40261</v>
      </c>
      <c r="L234" t="s">
        <v>4316</v>
      </c>
      <c r="M234" t="s">
        <v>4317</v>
      </c>
      <c r="N234">
        <v>0.11</v>
      </c>
      <c r="O234">
        <v>1031</v>
      </c>
      <c r="P234">
        <v>1999</v>
      </c>
      <c r="Q234">
        <v>11</v>
      </c>
      <c r="R234">
        <v>1.2363611000000001</v>
      </c>
      <c r="S234">
        <v>1.638971679</v>
      </c>
      <c r="T234">
        <v>2.0278398370000001</v>
      </c>
      <c r="U234">
        <v>1.5006969880000001</v>
      </c>
      <c r="V234" t="s">
        <v>43</v>
      </c>
      <c r="W234">
        <v>0</v>
      </c>
    </row>
    <row r="235" spans="1:23" x14ac:dyDescent="0.15">
      <c r="A235" t="s">
        <v>2942</v>
      </c>
      <c r="B235">
        <v>134</v>
      </c>
      <c r="C235">
        <v>194</v>
      </c>
      <c r="D235" t="s">
        <v>2855</v>
      </c>
      <c r="E235">
        <v>2012</v>
      </c>
      <c r="F235" t="s">
        <v>2943</v>
      </c>
      <c r="G235">
        <v>21.64</v>
      </c>
      <c r="H235">
        <v>738172016</v>
      </c>
      <c r="I235" t="s">
        <v>104</v>
      </c>
      <c r="J235" t="s">
        <v>894</v>
      </c>
      <c r="K235" s="23">
        <v>41207</v>
      </c>
      <c r="L235" t="s">
        <v>1139</v>
      </c>
      <c r="M235" t="s">
        <v>2974</v>
      </c>
      <c r="N235">
        <v>0.12</v>
      </c>
      <c r="O235">
        <v>604</v>
      </c>
      <c r="P235">
        <v>2011</v>
      </c>
      <c r="Q235">
        <v>1</v>
      </c>
      <c r="R235">
        <v>-1.847403672</v>
      </c>
      <c r="S235">
        <v>-0.42156876599999998</v>
      </c>
      <c r="T235">
        <v>0.59415752700000002</v>
      </c>
      <c r="U235">
        <v>0.94050655699999997</v>
      </c>
      <c r="V235" t="s">
        <v>107</v>
      </c>
      <c r="W235">
        <v>1</v>
      </c>
    </row>
    <row r="236" spans="1:23" x14ac:dyDescent="0.15">
      <c r="A236" t="s">
        <v>3674</v>
      </c>
      <c r="B236">
        <v>116</v>
      </c>
      <c r="C236">
        <v>134</v>
      </c>
      <c r="D236" t="s">
        <v>3480</v>
      </c>
      <c r="E236">
        <v>2014</v>
      </c>
      <c r="F236" t="s">
        <v>3675</v>
      </c>
      <c r="G236">
        <v>12.28</v>
      </c>
      <c r="H236">
        <v>401436098.10000002</v>
      </c>
      <c r="I236" t="s">
        <v>44</v>
      </c>
      <c r="J236" t="s">
        <v>218</v>
      </c>
      <c r="K236" s="23">
        <v>41670</v>
      </c>
      <c r="L236" s="26">
        <v>911000</v>
      </c>
      <c r="M236" t="s">
        <v>3704</v>
      </c>
      <c r="N236">
        <v>9.59</v>
      </c>
      <c r="O236">
        <v>37</v>
      </c>
      <c r="P236">
        <v>2004</v>
      </c>
      <c r="Q236">
        <v>10</v>
      </c>
      <c r="R236">
        <v>-1.7342464289999999</v>
      </c>
      <c r="S236">
        <v>-0.88049509999999998</v>
      </c>
      <c r="T236">
        <v>0.50110265099999995</v>
      </c>
      <c r="U236">
        <v>1.1133815010000001</v>
      </c>
      <c r="V236" t="s">
        <v>131</v>
      </c>
      <c r="W236">
        <v>1</v>
      </c>
    </row>
    <row r="237" spans="1:23" x14ac:dyDescent="0.15">
      <c r="A237" t="s">
        <v>3930</v>
      </c>
      <c r="B237">
        <v>108</v>
      </c>
      <c r="C237">
        <v>110</v>
      </c>
      <c r="D237" t="s">
        <v>3480</v>
      </c>
      <c r="E237">
        <v>2011</v>
      </c>
      <c r="F237" t="s">
        <v>3931</v>
      </c>
      <c r="G237">
        <v>30.05</v>
      </c>
      <c r="H237">
        <v>857878007.70000005</v>
      </c>
      <c r="I237" t="s">
        <v>118</v>
      </c>
      <c r="J237" t="s">
        <v>119</v>
      </c>
      <c r="K237" s="23">
        <v>40766</v>
      </c>
      <c r="L237" t="s">
        <v>3967</v>
      </c>
      <c r="M237" t="s">
        <v>3968</v>
      </c>
      <c r="N237">
        <v>0.16</v>
      </c>
      <c r="O237">
        <v>941</v>
      </c>
      <c r="P237">
        <v>2005</v>
      </c>
      <c r="Q237">
        <v>6</v>
      </c>
      <c r="R237">
        <v>-1.4251442969999999</v>
      </c>
      <c r="S237">
        <v>-2.4844351859999998</v>
      </c>
      <c r="T237">
        <v>-3.3692083290000001</v>
      </c>
      <c r="U237">
        <v>-0.95542617299999999</v>
      </c>
      <c r="V237" t="s">
        <v>107</v>
      </c>
      <c r="W237">
        <v>0</v>
      </c>
    </row>
    <row r="238" spans="1:23" x14ac:dyDescent="0.15">
      <c r="A238" t="s">
        <v>5961</v>
      </c>
      <c r="B238">
        <v>65</v>
      </c>
      <c r="C238">
        <v>137</v>
      </c>
      <c r="D238" t="s">
        <v>3480</v>
      </c>
      <c r="E238">
        <v>2017</v>
      </c>
      <c r="F238" t="s">
        <v>5962</v>
      </c>
      <c r="G238">
        <v>32.54</v>
      </c>
      <c r="H238">
        <v>4371469091</v>
      </c>
      <c r="I238" t="s">
        <v>118</v>
      </c>
      <c r="J238" t="s">
        <v>119</v>
      </c>
      <c r="K238" s="23">
        <v>43020</v>
      </c>
      <c r="L238" t="s">
        <v>5963</v>
      </c>
      <c r="M238" t="s">
        <v>5964</v>
      </c>
      <c r="N238">
        <v>0.6</v>
      </c>
      <c r="O238" t="s">
        <v>5901</v>
      </c>
      <c r="P238">
        <v>2006</v>
      </c>
      <c r="Q238">
        <v>11</v>
      </c>
      <c r="R238">
        <v>1.4500482240000001</v>
      </c>
      <c r="S238">
        <v>2.1045368880000002</v>
      </c>
      <c r="T238">
        <v>2.1504308660000002</v>
      </c>
      <c r="U238">
        <v>1.739142261</v>
      </c>
      <c r="V238" t="s">
        <v>5902</v>
      </c>
      <c r="W238">
        <v>1</v>
      </c>
    </row>
    <row r="239" spans="1:23" x14ac:dyDescent="0.15">
      <c r="A239" t="s">
        <v>2917</v>
      </c>
      <c r="B239">
        <v>86</v>
      </c>
      <c r="C239">
        <v>198</v>
      </c>
      <c r="D239" t="s">
        <v>2855</v>
      </c>
      <c r="E239">
        <v>2013</v>
      </c>
      <c r="F239" t="s">
        <v>2918</v>
      </c>
      <c r="G239">
        <v>39.58</v>
      </c>
      <c r="H239">
        <v>833246155.20000005</v>
      </c>
      <c r="I239" t="s">
        <v>35</v>
      </c>
      <c r="J239" t="s">
        <v>40</v>
      </c>
      <c r="K239" s="23">
        <v>41569</v>
      </c>
      <c r="L239" t="s">
        <v>2954</v>
      </c>
      <c r="M239" t="s">
        <v>2955</v>
      </c>
      <c r="N239">
        <v>0.41</v>
      </c>
      <c r="O239">
        <v>770</v>
      </c>
      <c r="P239">
        <v>1997</v>
      </c>
      <c r="Q239">
        <v>16</v>
      </c>
      <c r="R239">
        <v>2.1274216159999999</v>
      </c>
      <c r="S239">
        <v>2.4981527840000002</v>
      </c>
      <c r="T239">
        <v>2.4386727179999999</v>
      </c>
      <c r="U239">
        <v>1.7771958569999999</v>
      </c>
      <c r="V239" t="s">
        <v>107</v>
      </c>
      <c r="W239">
        <v>1</v>
      </c>
    </row>
    <row r="240" spans="1:23" x14ac:dyDescent="0.15">
      <c r="A240" t="s">
        <v>4197</v>
      </c>
      <c r="B240">
        <v>47</v>
      </c>
      <c r="C240">
        <v>91</v>
      </c>
      <c r="D240" t="s">
        <v>4092</v>
      </c>
      <c r="E240">
        <v>2017</v>
      </c>
      <c r="F240" t="s">
        <v>4198</v>
      </c>
      <c r="G240">
        <v>30.76</v>
      </c>
      <c r="H240">
        <v>2509409444</v>
      </c>
      <c r="I240" t="s">
        <v>118</v>
      </c>
      <c r="J240" t="s">
        <v>822</v>
      </c>
      <c r="K240" s="23">
        <v>43084</v>
      </c>
      <c r="L240" t="s">
        <v>4220</v>
      </c>
      <c r="M240" t="s">
        <v>4221</v>
      </c>
      <c r="N240">
        <v>0.11</v>
      </c>
      <c r="O240">
        <v>680</v>
      </c>
      <c r="P240">
        <v>2003</v>
      </c>
      <c r="Q240">
        <v>14</v>
      </c>
      <c r="R240">
        <v>1.6802415289999999</v>
      </c>
      <c r="S240">
        <v>2.1373427039999999</v>
      </c>
      <c r="T240">
        <v>2.2619752989999999</v>
      </c>
      <c r="U240">
        <v>2.3047303289999999</v>
      </c>
      <c r="V240" t="s">
        <v>107</v>
      </c>
      <c r="W240">
        <v>0</v>
      </c>
    </row>
    <row r="241" spans="1:23" x14ac:dyDescent="0.15">
      <c r="A241" t="s">
        <v>2591</v>
      </c>
      <c r="B241">
        <v>44</v>
      </c>
      <c r="C241">
        <v>220</v>
      </c>
      <c r="D241" t="s">
        <v>11</v>
      </c>
      <c r="E241">
        <v>1996</v>
      </c>
      <c r="F241" t="s">
        <v>2592</v>
      </c>
      <c r="G241">
        <v>59.73</v>
      </c>
      <c r="H241">
        <v>733888592.89999998</v>
      </c>
      <c r="I241" t="s">
        <v>150</v>
      </c>
      <c r="J241" t="s">
        <v>151</v>
      </c>
      <c r="K241" s="23">
        <v>35244</v>
      </c>
      <c r="L241" t="s">
        <v>2599</v>
      </c>
      <c r="M241" t="s">
        <v>2600</v>
      </c>
      <c r="N241">
        <v>0.09</v>
      </c>
      <c r="O241">
        <v>1116</v>
      </c>
      <c r="P241">
        <v>1982</v>
      </c>
      <c r="Q241">
        <v>14</v>
      </c>
      <c r="R241">
        <v>0</v>
      </c>
      <c r="S241">
        <v>0</v>
      </c>
      <c r="T241">
        <v>0</v>
      </c>
      <c r="U241">
        <v>0</v>
      </c>
      <c r="V241" t="s">
        <v>43</v>
      </c>
      <c r="W241">
        <v>1</v>
      </c>
    </row>
    <row r="242" spans="1:23" x14ac:dyDescent="0.15">
      <c r="A242" t="s">
        <v>2929</v>
      </c>
      <c r="B242">
        <v>15</v>
      </c>
      <c r="C242">
        <v>197</v>
      </c>
      <c r="D242" t="s">
        <v>2855</v>
      </c>
      <c r="E242">
        <v>1996</v>
      </c>
      <c r="F242" t="s">
        <v>2930</v>
      </c>
      <c r="G242">
        <v>85.33</v>
      </c>
      <c r="H242">
        <v>349987906.69999999</v>
      </c>
      <c r="I242" t="s">
        <v>35</v>
      </c>
      <c r="J242" t="s">
        <v>40</v>
      </c>
      <c r="K242" s="23">
        <v>35326</v>
      </c>
      <c r="L242" t="s">
        <v>2964</v>
      </c>
      <c r="M242" t="s">
        <v>2965</v>
      </c>
      <c r="N242">
        <v>7.0000000000000007E-2</v>
      </c>
      <c r="O242">
        <v>247</v>
      </c>
      <c r="P242">
        <v>1983</v>
      </c>
      <c r="Q242">
        <v>13</v>
      </c>
      <c r="R242">
        <v>0</v>
      </c>
      <c r="S242">
        <v>0</v>
      </c>
      <c r="T242">
        <v>0</v>
      </c>
      <c r="U242">
        <v>0</v>
      </c>
      <c r="V242" t="s">
        <v>39</v>
      </c>
      <c r="W242">
        <v>1</v>
      </c>
    </row>
    <row r="243" spans="1:23" x14ac:dyDescent="0.15">
      <c r="A243" t="s">
        <v>4276</v>
      </c>
      <c r="B243">
        <v>119</v>
      </c>
      <c r="C243">
        <v>82</v>
      </c>
      <c r="D243" t="s">
        <v>4092</v>
      </c>
      <c r="E243">
        <v>2007</v>
      </c>
      <c r="F243" t="s">
        <v>4277</v>
      </c>
      <c r="G243">
        <v>24.6</v>
      </c>
      <c r="H243">
        <v>1129654337</v>
      </c>
      <c r="I243" t="s">
        <v>150</v>
      </c>
      <c r="J243" t="s">
        <v>151</v>
      </c>
      <c r="K243" s="23">
        <v>39427</v>
      </c>
      <c r="L243" t="s">
        <v>1904</v>
      </c>
      <c r="M243" t="s">
        <v>4286</v>
      </c>
      <c r="N243">
        <v>0.19</v>
      </c>
      <c r="O243">
        <v>2271</v>
      </c>
      <c r="P243">
        <v>1993</v>
      </c>
      <c r="Q243">
        <v>14</v>
      </c>
      <c r="R243">
        <v>0.58363191800000003</v>
      </c>
      <c r="S243">
        <v>-0.58310769900000003</v>
      </c>
      <c r="T243">
        <v>-0.46921919400000001</v>
      </c>
      <c r="U243">
        <v>9.3995905000000005E-2</v>
      </c>
      <c r="V243" t="s">
        <v>43</v>
      </c>
      <c r="W243">
        <v>0</v>
      </c>
    </row>
    <row r="244" spans="1:23" x14ac:dyDescent="0.15">
      <c r="A244" t="s">
        <v>2004</v>
      </c>
      <c r="B244">
        <v>134</v>
      </c>
      <c r="C244">
        <v>245</v>
      </c>
      <c r="D244" t="s">
        <v>11</v>
      </c>
      <c r="E244">
        <v>2007</v>
      </c>
      <c r="F244" t="s">
        <v>2005</v>
      </c>
      <c r="G244">
        <v>80.63</v>
      </c>
      <c r="H244">
        <v>5631922693</v>
      </c>
      <c r="I244" t="s">
        <v>118</v>
      </c>
      <c r="J244" t="s">
        <v>628</v>
      </c>
      <c r="K244" s="23">
        <v>39204</v>
      </c>
      <c r="L244" t="s">
        <v>2057</v>
      </c>
      <c r="M244" t="s">
        <v>2058</v>
      </c>
      <c r="N244">
        <v>0.63</v>
      </c>
      <c r="O244">
        <v>1895</v>
      </c>
      <c r="P244">
        <v>2000</v>
      </c>
      <c r="Q244">
        <v>7</v>
      </c>
      <c r="R244">
        <v>1.3996128139999999</v>
      </c>
      <c r="S244">
        <v>1.828165402</v>
      </c>
      <c r="T244">
        <v>2.4370714069999999</v>
      </c>
      <c r="U244">
        <v>1.8466863120000001</v>
      </c>
      <c r="V244" t="s">
        <v>43</v>
      </c>
      <c r="W244">
        <v>1</v>
      </c>
    </row>
    <row r="245" spans="1:23" x14ac:dyDescent="0.15">
      <c r="A245" t="s">
        <v>3626</v>
      </c>
      <c r="B245">
        <v>7</v>
      </c>
      <c r="C245">
        <v>137</v>
      </c>
      <c r="D245" t="s">
        <v>3480</v>
      </c>
      <c r="E245">
        <v>2002</v>
      </c>
      <c r="F245" t="s">
        <v>3627</v>
      </c>
      <c r="G245">
        <v>1.3</v>
      </c>
      <c r="H245">
        <v>34090312.100000001</v>
      </c>
      <c r="I245" t="s">
        <v>150</v>
      </c>
      <c r="J245" t="s">
        <v>202</v>
      </c>
      <c r="K245" s="23">
        <v>37524</v>
      </c>
      <c r="L245" t="s">
        <v>3654</v>
      </c>
      <c r="M245" t="s">
        <v>3655</v>
      </c>
      <c r="N245">
        <v>4.63</v>
      </c>
      <c r="O245">
        <v>587</v>
      </c>
      <c r="P245">
        <v>2001</v>
      </c>
      <c r="Q245">
        <v>1</v>
      </c>
      <c r="R245">
        <v>-1.4493832</v>
      </c>
      <c r="S245">
        <v>-1.4263160749999999</v>
      </c>
      <c r="T245">
        <v>-1.541969022</v>
      </c>
      <c r="U245">
        <v>-2.1949204789999999</v>
      </c>
      <c r="V245" t="s">
        <v>107</v>
      </c>
      <c r="W245">
        <v>1</v>
      </c>
    </row>
    <row r="246" spans="1:23" x14ac:dyDescent="0.15">
      <c r="A246" t="s">
        <v>3756</v>
      </c>
      <c r="B246">
        <v>3</v>
      </c>
      <c r="C246">
        <v>126</v>
      </c>
      <c r="D246" t="s">
        <v>3480</v>
      </c>
      <c r="E246">
        <v>1996</v>
      </c>
      <c r="F246" t="s">
        <v>3757</v>
      </c>
      <c r="G246">
        <v>15.35</v>
      </c>
      <c r="H246">
        <v>129542610.3</v>
      </c>
      <c r="I246" t="s">
        <v>35</v>
      </c>
      <c r="J246" t="s">
        <v>40</v>
      </c>
      <c r="K246" s="23">
        <v>35368</v>
      </c>
      <c r="L246" t="s">
        <v>3774</v>
      </c>
      <c r="M246" t="s">
        <v>3061</v>
      </c>
      <c r="N246">
        <v>0.04</v>
      </c>
      <c r="O246">
        <v>326</v>
      </c>
      <c r="P246">
        <v>1982</v>
      </c>
      <c r="Q246">
        <v>14</v>
      </c>
      <c r="R246">
        <v>0</v>
      </c>
      <c r="S246">
        <v>0</v>
      </c>
      <c r="T246">
        <v>0</v>
      </c>
      <c r="U246">
        <v>0</v>
      </c>
      <c r="V246" t="s">
        <v>39</v>
      </c>
      <c r="W246">
        <v>0</v>
      </c>
    </row>
    <row r="247" spans="1:23" x14ac:dyDescent="0.15">
      <c r="A247" t="s">
        <v>5965</v>
      </c>
      <c r="B247">
        <v>80</v>
      </c>
      <c r="C247">
        <v>261</v>
      </c>
      <c r="D247" t="s">
        <v>11</v>
      </c>
      <c r="E247">
        <v>1996</v>
      </c>
      <c r="F247" t="s">
        <v>5966</v>
      </c>
      <c r="G247">
        <v>20.62</v>
      </c>
      <c r="H247">
        <v>5492218655</v>
      </c>
      <c r="I247" t="s">
        <v>111</v>
      </c>
      <c r="J247" t="s">
        <v>501</v>
      </c>
      <c r="K247" s="23">
        <v>35132</v>
      </c>
      <c r="L247" t="s">
        <v>5967</v>
      </c>
      <c r="M247" t="s">
        <v>5968</v>
      </c>
      <c r="N247">
        <v>0.08</v>
      </c>
      <c r="O247" t="s">
        <v>5901</v>
      </c>
      <c r="P247">
        <v>1948</v>
      </c>
      <c r="Q247">
        <v>48</v>
      </c>
      <c r="R247">
        <v>0</v>
      </c>
      <c r="S247">
        <v>0</v>
      </c>
      <c r="T247">
        <v>0</v>
      </c>
      <c r="U247">
        <v>0</v>
      </c>
      <c r="V247" t="s">
        <v>5902</v>
      </c>
      <c r="W247">
        <v>1</v>
      </c>
    </row>
    <row r="248" spans="1:23" x14ac:dyDescent="0.15">
      <c r="A248" t="s">
        <v>4415</v>
      </c>
      <c r="B248">
        <v>116</v>
      </c>
      <c r="C248">
        <v>74</v>
      </c>
      <c r="D248" t="s">
        <v>4092</v>
      </c>
      <c r="E248">
        <v>2006</v>
      </c>
      <c r="F248" t="s">
        <v>4416</v>
      </c>
      <c r="G248">
        <v>24.87</v>
      </c>
      <c r="H248">
        <v>295794926.30000001</v>
      </c>
      <c r="I248" t="s">
        <v>44</v>
      </c>
      <c r="J248" t="s">
        <v>218</v>
      </c>
      <c r="K248" s="23">
        <v>38819</v>
      </c>
      <c r="L248" t="s">
        <v>4417</v>
      </c>
      <c r="M248" t="s">
        <v>4418</v>
      </c>
      <c r="N248">
        <v>1.55</v>
      </c>
      <c r="O248">
        <v>13</v>
      </c>
      <c r="P248">
        <v>2002</v>
      </c>
      <c r="Q248">
        <v>4</v>
      </c>
      <c r="R248">
        <v>-1.6674990940000001</v>
      </c>
      <c r="S248">
        <v>0.15967172800000001</v>
      </c>
      <c r="T248">
        <v>0.73910313000000005</v>
      </c>
      <c r="U248">
        <v>1.2902006610000001</v>
      </c>
      <c r="V248" t="s">
        <v>131</v>
      </c>
      <c r="W248">
        <v>0</v>
      </c>
    </row>
    <row r="249" spans="1:23" x14ac:dyDescent="0.15">
      <c r="A249" t="s">
        <v>5476</v>
      </c>
      <c r="B249">
        <v>125</v>
      </c>
      <c r="C249">
        <v>6</v>
      </c>
      <c r="D249" t="s">
        <v>4729</v>
      </c>
      <c r="E249">
        <v>2010</v>
      </c>
      <c r="F249" t="s">
        <v>5477</v>
      </c>
      <c r="G249">
        <v>108.81</v>
      </c>
      <c r="H249">
        <v>12221515915</v>
      </c>
      <c r="I249" t="s">
        <v>35</v>
      </c>
      <c r="J249" t="s">
        <v>637</v>
      </c>
      <c r="K249" s="23">
        <v>40344</v>
      </c>
      <c r="L249" t="s">
        <v>2669</v>
      </c>
      <c r="M249" t="s">
        <v>5539</v>
      </c>
      <c r="N249">
        <v>2.39</v>
      </c>
      <c r="O249">
        <v>889</v>
      </c>
      <c r="P249">
        <v>1973</v>
      </c>
      <c r="Q249">
        <v>37</v>
      </c>
      <c r="R249">
        <v>1.281768247</v>
      </c>
      <c r="S249">
        <v>-0.68237889900000004</v>
      </c>
      <c r="T249">
        <v>-0.37308297200000001</v>
      </c>
      <c r="U249">
        <v>0.48580657199999999</v>
      </c>
      <c r="V249" t="s">
        <v>107</v>
      </c>
      <c r="W249">
        <v>0</v>
      </c>
    </row>
    <row r="250" spans="1:23" x14ac:dyDescent="0.15">
      <c r="A250" t="s">
        <v>2413</v>
      </c>
      <c r="B250">
        <v>124</v>
      </c>
      <c r="C250">
        <v>230</v>
      </c>
      <c r="D250" t="s">
        <v>11</v>
      </c>
      <c r="E250">
        <v>2014</v>
      </c>
      <c r="F250" t="s">
        <v>2414</v>
      </c>
      <c r="G250">
        <v>29.2</v>
      </c>
      <c r="H250">
        <v>1090386838</v>
      </c>
      <c r="I250" t="s">
        <v>142</v>
      </c>
      <c r="J250" t="s">
        <v>1048</v>
      </c>
      <c r="K250" s="23">
        <v>41675</v>
      </c>
      <c r="L250" t="s">
        <v>2417</v>
      </c>
      <c r="M250" t="s">
        <v>2418</v>
      </c>
      <c r="N250">
        <v>0.06</v>
      </c>
      <c r="O250">
        <v>621</v>
      </c>
      <c r="P250">
        <v>2013</v>
      </c>
      <c r="Q250">
        <v>1</v>
      </c>
      <c r="R250">
        <v>-1.8062184779999999</v>
      </c>
      <c r="S250">
        <v>-1.909799609</v>
      </c>
      <c r="T250">
        <v>1.4840043000000001E-2</v>
      </c>
      <c r="U250">
        <v>0.78236582399999999</v>
      </c>
      <c r="V250" t="s">
        <v>107</v>
      </c>
      <c r="W250">
        <v>1</v>
      </c>
    </row>
    <row r="251" spans="1:23" x14ac:dyDescent="0.15">
      <c r="A251" t="s">
        <v>2126</v>
      </c>
      <c r="B251">
        <v>122</v>
      </c>
      <c r="C251">
        <v>241</v>
      </c>
      <c r="D251" t="s">
        <v>11</v>
      </c>
      <c r="E251">
        <v>2014</v>
      </c>
      <c r="F251" t="s">
        <v>2127</v>
      </c>
      <c r="G251">
        <v>25.6</v>
      </c>
      <c r="H251">
        <v>2345994342</v>
      </c>
      <c r="I251" t="s">
        <v>35</v>
      </c>
      <c r="J251" t="s">
        <v>40</v>
      </c>
      <c r="K251" s="23">
        <v>41806</v>
      </c>
      <c r="L251" t="s">
        <v>372</v>
      </c>
      <c r="M251" t="s">
        <v>2180</v>
      </c>
      <c r="N251">
        <v>0.09</v>
      </c>
      <c r="O251">
        <v>4857</v>
      </c>
      <c r="P251">
        <v>1966</v>
      </c>
      <c r="Q251">
        <v>48</v>
      </c>
      <c r="R251">
        <v>0.78297923599999997</v>
      </c>
      <c r="S251">
        <v>1.727515014</v>
      </c>
      <c r="T251">
        <v>1.940345693</v>
      </c>
      <c r="U251">
        <v>1.7029347020000001</v>
      </c>
      <c r="V251" t="s">
        <v>43</v>
      </c>
      <c r="W251">
        <v>1</v>
      </c>
    </row>
    <row r="252" spans="1:23" x14ac:dyDescent="0.15">
      <c r="A252" t="s">
        <v>3832</v>
      </c>
      <c r="B252">
        <v>56</v>
      </c>
      <c r="C252">
        <v>118</v>
      </c>
      <c r="D252" t="s">
        <v>3480</v>
      </c>
      <c r="E252">
        <v>2017</v>
      </c>
      <c r="F252" t="s">
        <v>3833</v>
      </c>
      <c r="G252">
        <v>29.17</v>
      </c>
      <c r="H252">
        <v>734804959.79999995</v>
      </c>
      <c r="I252" t="s">
        <v>35</v>
      </c>
      <c r="J252" t="s">
        <v>40</v>
      </c>
      <c r="K252" s="23">
        <v>43047</v>
      </c>
      <c r="L252" t="s">
        <v>3882</v>
      </c>
      <c r="M252" t="s">
        <v>3883</v>
      </c>
      <c r="N252">
        <v>0.05</v>
      </c>
      <c r="O252">
        <v>462</v>
      </c>
      <c r="P252">
        <v>2007</v>
      </c>
      <c r="Q252">
        <v>10</v>
      </c>
      <c r="R252">
        <v>1.8204869910000001</v>
      </c>
      <c r="S252">
        <v>1.6461508419999999</v>
      </c>
      <c r="T252">
        <v>2.1523936259999998</v>
      </c>
      <c r="U252">
        <v>1.950620086</v>
      </c>
      <c r="V252" t="s">
        <v>39</v>
      </c>
      <c r="W252">
        <v>0</v>
      </c>
    </row>
    <row r="253" spans="1:23" x14ac:dyDescent="0.15">
      <c r="A253" t="s">
        <v>5722</v>
      </c>
      <c r="B253">
        <v>113</v>
      </c>
      <c r="C253">
        <v>1</v>
      </c>
      <c r="D253" t="s">
        <v>4729</v>
      </c>
      <c r="E253">
        <v>2015</v>
      </c>
      <c r="F253" t="s">
        <v>5723</v>
      </c>
      <c r="G253">
        <v>51.28</v>
      </c>
      <c r="H253">
        <v>9306595978</v>
      </c>
      <c r="I253" t="s">
        <v>97</v>
      </c>
      <c r="J253" t="s">
        <v>98</v>
      </c>
      <c r="K253" s="23">
        <v>42174</v>
      </c>
      <c r="L253" t="s">
        <v>5812</v>
      </c>
      <c r="M253" t="s">
        <v>5813</v>
      </c>
      <c r="N253">
        <v>0.15</v>
      </c>
      <c r="O253">
        <v>7000</v>
      </c>
      <c r="P253">
        <v>2014</v>
      </c>
      <c r="Q253">
        <v>1</v>
      </c>
      <c r="R253">
        <v>0.178884979</v>
      </c>
      <c r="S253">
        <v>0.56175477799999995</v>
      </c>
      <c r="T253">
        <v>0.87009292999999999</v>
      </c>
      <c r="U253">
        <v>1.220566673</v>
      </c>
      <c r="V253" t="s">
        <v>110</v>
      </c>
      <c r="W253">
        <v>0</v>
      </c>
    </row>
    <row r="254" spans="1:23" x14ac:dyDescent="0.15">
      <c r="A254" t="s">
        <v>785</v>
      </c>
      <c r="B254">
        <v>77</v>
      </c>
      <c r="C254">
        <v>262</v>
      </c>
      <c r="D254" t="s">
        <v>11</v>
      </c>
      <c r="E254">
        <v>1997</v>
      </c>
      <c r="F254" t="s">
        <v>786</v>
      </c>
      <c r="G254">
        <v>25.02</v>
      </c>
      <c r="H254">
        <v>426312252.19999999</v>
      </c>
      <c r="I254" t="s">
        <v>35</v>
      </c>
      <c r="J254" t="s">
        <v>40</v>
      </c>
      <c r="K254" s="23">
        <v>35464</v>
      </c>
      <c r="L254" t="s">
        <v>813</v>
      </c>
      <c r="M254" t="s">
        <v>814</v>
      </c>
      <c r="N254">
        <v>0.04</v>
      </c>
      <c r="O254">
        <v>825</v>
      </c>
      <c r="P254">
        <v>1982</v>
      </c>
      <c r="Q254">
        <v>15</v>
      </c>
      <c r="R254">
        <v>1.4308036369999999</v>
      </c>
      <c r="S254">
        <v>1.978198465</v>
      </c>
      <c r="T254">
        <v>1.978198465</v>
      </c>
      <c r="U254">
        <v>1.978198465</v>
      </c>
      <c r="V254" t="s">
        <v>107</v>
      </c>
      <c r="W254">
        <v>1</v>
      </c>
    </row>
    <row r="255" spans="1:23" x14ac:dyDescent="0.15">
      <c r="A255" t="s">
        <v>2840</v>
      </c>
      <c r="B255">
        <v>113</v>
      </c>
      <c r="C255">
        <v>201</v>
      </c>
      <c r="D255" t="s">
        <v>11</v>
      </c>
      <c r="E255">
        <v>1998</v>
      </c>
      <c r="F255" t="s">
        <v>2841</v>
      </c>
      <c r="G255">
        <v>104.33</v>
      </c>
      <c r="H255">
        <v>43278433094</v>
      </c>
      <c r="I255" t="s">
        <v>111</v>
      </c>
      <c r="J255" t="s">
        <v>128</v>
      </c>
      <c r="K255" s="23">
        <v>36025</v>
      </c>
      <c r="L255" t="s">
        <v>2889</v>
      </c>
      <c r="M255" t="s">
        <v>2890</v>
      </c>
      <c r="N255">
        <v>0.11</v>
      </c>
      <c r="O255">
        <v>4500</v>
      </c>
      <c r="P255">
        <v>1994</v>
      </c>
      <c r="Q255">
        <v>4</v>
      </c>
      <c r="R255">
        <v>-0.30941807500000001</v>
      </c>
      <c r="S255">
        <v>-0.58355763699999996</v>
      </c>
      <c r="T255">
        <v>-0.106304116</v>
      </c>
      <c r="U255">
        <v>0.878082111</v>
      </c>
      <c r="V255" t="s">
        <v>43</v>
      </c>
      <c r="W255">
        <v>1</v>
      </c>
    </row>
    <row r="256" spans="1:23" x14ac:dyDescent="0.15">
      <c r="A256" t="s">
        <v>1449</v>
      </c>
      <c r="B256">
        <v>114</v>
      </c>
      <c r="C256">
        <v>259</v>
      </c>
      <c r="D256" t="s">
        <v>11</v>
      </c>
      <c r="E256">
        <v>2000</v>
      </c>
      <c r="F256" t="s">
        <v>1450</v>
      </c>
      <c r="G256">
        <v>111.8</v>
      </c>
      <c r="H256">
        <v>2863092908</v>
      </c>
      <c r="I256" t="s">
        <v>118</v>
      </c>
      <c r="J256" t="s">
        <v>628</v>
      </c>
      <c r="K256" s="23">
        <v>36620</v>
      </c>
      <c r="L256" t="s">
        <v>1452</v>
      </c>
      <c r="M256" t="s">
        <v>1453</v>
      </c>
      <c r="N256">
        <v>0.18</v>
      </c>
      <c r="O256">
        <v>1179</v>
      </c>
      <c r="P256">
        <v>1999</v>
      </c>
      <c r="Q256">
        <v>1</v>
      </c>
      <c r="R256">
        <v>0.673204048</v>
      </c>
      <c r="S256">
        <v>1.4470270940000001</v>
      </c>
      <c r="T256">
        <v>1.594673139</v>
      </c>
      <c r="U256">
        <v>2.2000501959999998</v>
      </c>
      <c r="V256" t="s">
        <v>43</v>
      </c>
      <c r="W256">
        <v>1</v>
      </c>
    </row>
    <row r="257" spans="1:23" x14ac:dyDescent="0.15">
      <c r="A257" t="s">
        <v>4733</v>
      </c>
      <c r="B257">
        <v>82</v>
      </c>
      <c r="C257">
        <v>49</v>
      </c>
      <c r="D257" t="s">
        <v>4729</v>
      </c>
      <c r="E257">
        <v>2002</v>
      </c>
      <c r="F257" t="s">
        <v>4734</v>
      </c>
      <c r="G257">
        <v>46.7</v>
      </c>
      <c r="H257">
        <v>2163539736</v>
      </c>
      <c r="I257" t="s">
        <v>111</v>
      </c>
      <c r="J257" t="s">
        <v>237</v>
      </c>
      <c r="K257" s="23">
        <v>37293</v>
      </c>
      <c r="L257" t="s">
        <v>4790</v>
      </c>
      <c r="M257" t="s">
        <v>4791</v>
      </c>
      <c r="N257">
        <v>0.09</v>
      </c>
      <c r="O257">
        <v>928</v>
      </c>
      <c r="P257">
        <v>1999</v>
      </c>
      <c r="Q257">
        <v>3</v>
      </c>
      <c r="R257">
        <v>-2.1334303960000001</v>
      </c>
      <c r="S257">
        <v>-3.0213790230000002</v>
      </c>
      <c r="T257">
        <v>-0.76304544600000002</v>
      </c>
      <c r="U257">
        <v>-1.2227477229999999</v>
      </c>
      <c r="V257" t="s">
        <v>107</v>
      </c>
      <c r="W257">
        <v>0</v>
      </c>
    </row>
    <row r="258" spans="1:23" x14ac:dyDescent="0.15">
      <c r="A258" t="s">
        <v>2822</v>
      </c>
      <c r="B258">
        <v>129</v>
      </c>
      <c r="C258">
        <v>204</v>
      </c>
      <c r="D258" t="s">
        <v>11</v>
      </c>
      <c r="E258">
        <v>2001</v>
      </c>
      <c r="F258" t="s">
        <v>2823</v>
      </c>
      <c r="G258">
        <v>11.66</v>
      </c>
      <c r="H258">
        <v>421588579.5</v>
      </c>
      <c r="I258" t="s">
        <v>118</v>
      </c>
      <c r="J258" t="s">
        <v>392</v>
      </c>
      <c r="K258" s="23">
        <v>37189</v>
      </c>
      <c r="L258" t="s">
        <v>2873</v>
      </c>
      <c r="M258" t="s">
        <v>2874</v>
      </c>
      <c r="N258">
        <v>0.04</v>
      </c>
      <c r="O258">
        <v>1800</v>
      </c>
      <c r="P258">
        <v>1999</v>
      </c>
      <c r="Q258">
        <v>2</v>
      </c>
      <c r="R258">
        <v>1.242291856</v>
      </c>
      <c r="S258">
        <v>-0.21974890899999999</v>
      </c>
      <c r="T258">
        <v>-0.94232978000000001</v>
      </c>
      <c r="U258">
        <v>-1.334931847</v>
      </c>
      <c r="V258" t="s">
        <v>43</v>
      </c>
      <c r="W258">
        <v>1</v>
      </c>
    </row>
    <row r="259" spans="1:23" x14ac:dyDescent="0.15">
      <c r="A259" t="s">
        <v>4887</v>
      </c>
      <c r="B259">
        <v>114</v>
      </c>
      <c r="C259">
        <v>36</v>
      </c>
      <c r="D259" t="s">
        <v>4729</v>
      </c>
      <c r="E259">
        <v>2014</v>
      </c>
      <c r="F259" t="s">
        <v>4888</v>
      </c>
      <c r="G259">
        <v>29.9</v>
      </c>
      <c r="H259">
        <v>886358500.29999995</v>
      </c>
      <c r="I259" t="s">
        <v>142</v>
      </c>
      <c r="J259" t="s">
        <v>289</v>
      </c>
      <c r="K259" s="23">
        <v>41808</v>
      </c>
      <c r="L259" t="s">
        <v>1684</v>
      </c>
      <c r="M259" t="s">
        <v>4925</v>
      </c>
      <c r="N259">
        <v>0.43</v>
      </c>
      <c r="O259">
        <v>1011</v>
      </c>
      <c r="P259">
        <v>2000</v>
      </c>
      <c r="Q259">
        <v>14</v>
      </c>
      <c r="R259">
        <v>1.477805418</v>
      </c>
      <c r="S259">
        <v>2.1498720329999998</v>
      </c>
      <c r="T259">
        <v>2.310856115</v>
      </c>
      <c r="U259">
        <v>1.8794798530000001</v>
      </c>
      <c r="V259" t="s">
        <v>43</v>
      </c>
      <c r="W259">
        <v>0</v>
      </c>
    </row>
    <row r="260" spans="1:23" x14ac:dyDescent="0.15">
      <c r="A260" t="s">
        <v>1976</v>
      </c>
      <c r="B260">
        <v>121</v>
      </c>
      <c r="C260">
        <v>247</v>
      </c>
      <c r="D260" t="s">
        <v>11</v>
      </c>
      <c r="E260">
        <v>2012</v>
      </c>
      <c r="F260" t="s">
        <v>1977</v>
      </c>
      <c r="G260">
        <v>10.98</v>
      </c>
      <c r="H260">
        <v>538803543.79999995</v>
      </c>
      <c r="I260" t="s">
        <v>44</v>
      </c>
      <c r="J260" t="s">
        <v>218</v>
      </c>
      <c r="K260" s="23">
        <v>40947</v>
      </c>
      <c r="L260" t="s">
        <v>2034</v>
      </c>
      <c r="M260" t="s">
        <v>2035</v>
      </c>
      <c r="N260">
        <v>5.91</v>
      </c>
      <c r="O260">
        <v>66</v>
      </c>
      <c r="P260">
        <v>1997</v>
      </c>
      <c r="Q260">
        <v>15</v>
      </c>
      <c r="R260">
        <v>1.8396950329999999</v>
      </c>
      <c r="S260">
        <v>1.859752759</v>
      </c>
      <c r="T260">
        <v>2.1361467350000001</v>
      </c>
      <c r="U260">
        <v>1.251811703</v>
      </c>
      <c r="V260" t="s">
        <v>131</v>
      </c>
      <c r="W260">
        <v>1</v>
      </c>
    </row>
    <row r="261" spans="1:23" x14ac:dyDescent="0.15">
      <c r="A261" t="s">
        <v>2587</v>
      </c>
      <c r="B261">
        <v>117</v>
      </c>
      <c r="C261">
        <v>220</v>
      </c>
      <c r="D261" t="s">
        <v>11</v>
      </c>
      <c r="E261">
        <v>2016</v>
      </c>
      <c r="F261" t="s">
        <v>2588</v>
      </c>
      <c r="G261">
        <v>17.43</v>
      </c>
      <c r="H261">
        <v>4831380687</v>
      </c>
      <c r="I261" t="s">
        <v>104</v>
      </c>
      <c r="J261" t="s">
        <v>115</v>
      </c>
      <c r="K261" s="23">
        <v>42475</v>
      </c>
      <c r="L261" t="s">
        <v>2595</v>
      </c>
      <c r="M261" t="s">
        <v>2596</v>
      </c>
      <c r="N261">
        <v>3.35</v>
      </c>
      <c r="O261">
        <v>119</v>
      </c>
      <c r="P261">
        <v>2014</v>
      </c>
      <c r="Q261">
        <v>2</v>
      </c>
      <c r="R261">
        <v>1.7097688339999999</v>
      </c>
      <c r="S261">
        <v>1.4798326479999999</v>
      </c>
      <c r="T261">
        <v>0.95641670599999995</v>
      </c>
      <c r="U261">
        <v>0.62972852899999998</v>
      </c>
      <c r="V261" t="s">
        <v>39</v>
      </c>
      <c r="W261">
        <v>1</v>
      </c>
    </row>
    <row r="262" spans="1:23" x14ac:dyDescent="0.15">
      <c r="A262" t="s">
        <v>2000</v>
      </c>
      <c r="B262">
        <v>135</v>
      </c>
      <c r="C262">
        <v>245</v>
      </c>
      <c r="D262" t="s">
        <v>11</v>
      </c>
      <c r="E262">
        <v>2014</v>
      </c>
      <c r="F262" t="s">
        <v>2001</v>
      </c>
      <c r="G262">
        <v>65.14</v>
      </c>
      <c r="H262">
        <v>8765138996</v>
      </c>
      <c r="I262" t="s">
        <v>150</v>
      </c>
      <c r="J262" t="s">
        <v>151</v>
      </c>
      <c r="K262" s="23">
        <v>41904</v>
      </c>
      <c r="L262" t="s">
        <v>123</v>
      </c>
      <c r="M262" t="s">
        <v>2055</v>
      </c>
      <c r="N262">
        <v>0.05</v>
      </c>
      <c r="O262">
        <v>8900</v>
      </c>
      <c r="P262">
        <v>2014</v>
      </c>
      <c r="Q262">
        <v>0</v>
      </c>
      <c r="R262">
        <v>-0.69055855899999996</v>
      </c>
      <c r="S262">
        <v>0.80881248500000003</v>
      </c>
      <c r="T262">
        <v>1.1916401889999999</v>
      </c>
      <c r="U262">
        <v>1.4938484599999999</v>
      </c>
      <c r="V262" t="s">
        <v>110</v>
      </c>
      <c r="W262">
        <v>1</v>
      </c>
    </row>
    <row r="263" spans="1:23" x14ac:dyDescent="0.15">
      <c r="A263" t="s">
        <v>4706</v>
      </c>
      <c r="B263">
        <v>22</v>
      </c>
      <c r="C263">
        <v>51</v>
      </c>
      <c r="D263" t="s">
        <v>4092</v>
      </c>
      <c r="E263">
        <v>2018</v>
      </c>
      <c r="F263" t="s">
        <v>4707</v>
      </c>
      <c r="G263">
        <v>14.44</v>
      </c>
      <c r="H263">
        <v>288737287.10000002</v>
      </c>
      <c r="I263" t="s">
        <v>118</v>
      </c>
      <c r="J263" t="s">
        <v>411</v>
      </c>
      <c r="K263" s="23">
        <v>43140</v>
      </c>
      <c r="L263" t="s">
        <v>4714</v>
      </c>
      <c r="M263" t="s">
        <v>4715</v>
      </c>
      <c r="N263">
        <v>0.16</v>
      </c>
      <c r="O263">
        <v>342</v>
      </c>
      <c r="P263">
        <v>2008</v>
      </c>
      <c r="Q263">
        <v>10</v>
      </c>
      <c r="R263">
        <v>-2.02218505</v>
      </c>
      <c r="S263">
        <v>-0.88150077699999996</v>
      </c>
      <c r="T263">
        <v>0.13191913299999999</v>
      </c>
      <c r="U263">
        <v>0.87665874600000004</v>
      </c>
      <c r="V263" t="s">
        <v>39</v>
      </c>
      <c r="W263">
        <v>0</v>
      </c>
    </row>
    <row r="264" spans="1:23" x14ac:dyDescent="0.15">
      <c r="A264" t="s">
        <v>4094</v>
      </c>
      <c r="B264">
        <v>116</v>
      </c>
      <c r="C264">
        <v>99</v>
      </c>
      <c r="D264" t="s">
        <v>4092</v>
      </c>
      <c r="E264">
        <v>2014</v>
      </c>
      <c r="F264" t="s">
        <v>4095</v>
      </c>
      <c r="G264">
        <v>25</v>
      </c>
      <c r="H264">
        <v>17500000</v>
      </c>
      <c r="I264" t="s">
        <v>44</v>
      </c>
      <c r="J264" t="s">
        <v>218</v>
      </c>
      <c r="K264" s="23">
        <v>41690</v>
      </c>
      <c r="L264" t="s">
        <v>4104</v>
      </c>
      <c r="M264" t="s">
        <v>4105</v>
      </c>
      <c r="N264">
        <v>0.28999999999999998</v>
      </c>
      <c r="O264">
        <v>323</v>
      </c>
      <c r="P264">
        <v>1981</v>
      </c>
      <c r="Q264">
        <v>33</v>
      </c>
      <c r="R264">
        <v>1.1139880710000001</v>
      </c>
      <c r="S264">
        <v>1.0112298479999999</v>
      </c>
      <c r="T264">
        <v>1.2089081580000001</v>
      </c>
      <c r="U264">
        <v>1.582525205</v>
      </c>
      <c r="V264" t="s">
        <v>39</v>
      </c>
      <c r="W264">
        <v>0</v>
      </c>
    </row>
    <row r="265" spans="1:23" x14ac:dyDescent="0.15">
      <c r="A265" t="s">
        <v>4753</v>
      </c>
      <c r="B265">
        <v>112</v>
      </c>
      <c r="C265">
        <v>45</v>
      </c>
      <c r="D265" t="s">
        <v>4729</v>
      </c>
      <c r="E265">
        <v>2014</v>
      </c>
      <c r="F265" t="s">
        <v>4754</v>
      </c>
      <c r="G265">
        <v>8.9499999999999993</v>
      </c>
      <c r="H265">
        <v>260217696.90000001</v>
      </c>
      <c r="I265" t="s">
        <v>44</v>
      </c>
      <c r="J265" t="s">
        <v>367</v>
      </c>
      <c r="K265" s="23">
        <v>41837</v>
      </c>
      <c r="L265" t="s">
        <v>4806</v>
      </c>
      <c r="M265" t="s">
        <v>4807</v>
      </c>
      <c r="N265">
        <v>0.19</v>
      </c>
      <c r="O265">
        <v>179</v>
      </c>
      <c r="P265">
        <v>1998</v>
      </c>
      <c r="Q265">
        <v>16</v>
      </c>
      <c r="R265">
        <v>-0.76310728400000005</v>
      </c>
      <c r="S265">
        <v>0.90822454200000002</v>
      </c>
      <c r="T265">
        <v>1.3864359159999999</v>
      </c>
      <c r="U265">
        <v>1.5946254820000001</v>
      </c>
      <c r="V265" t="s">
        <v>39</v>
      </c>
      <c r="W265">
        <v>0</v>
      </c>
    </row>
    <row r="266" spans="1:23" x14ac:dyDescent="0.15">
      <c r="A266" t="s">
        <v>77</v>
      </c>
      <c r="B266">
        <v>139</v>
      </c>
      <c r="C266">
        <v>262</v>
      </c>
      <c r="D266" t="s">
        <v>11</v>
      </c>
      <c r="E266">
        <v>2013</v>
      </c>
      <c r="F266" t="s">
        <v>78</v>
      </c>
      <c r="G266">
        <v>70.650000000000006</v>
      </c>
      <c r="H266">
        <v>10735054773</v>
      </c>
      <c r="I266" t="s">
        <v>111</v>
      </c>
      <c r="J266" t="s">
        <v>136</v>
      </c>
      <c r="K266" s="23">
        <v>41452</v>
      </c>
      <c r="L266" t="s">
        <v>137</v>
      </c>
      <c r="M266" t="s">
        <v>138</v>
      </c>
      <c r="N266">
        <v>0.09</v>
      </c>
      <c r="O266">
        <v>8726</v>
      </c>
      <c r="P266">
        <v>1984</v>
      </c>
      <c r="Q266">
        <v>29</v>
      </c>
      <c r="R266">
        <v>-0.48987852999999998</v>
      </c>
      <c r="S266">
        <v>0.11870581299999999</v>
      </c>
      <c r="T266">
        <v>0.87188394999999996</v>
      </c>
      <c r="U266">
        <v>1.435644929</v>
      </c>
      <c r="V266" t="s">
        <v>110</v>
      </c>
      <c r="W266">
        <v>1</v>
      </c>
    </row>
    <row r="267" spans="1:23" x14ac:dyDescent="0.15">
      <c r="A267" t="s">
        <v>5087</v>
      </c>
      <c r="B267">
        <v>115</v>
      </c>
      <c r="C267">
        <v>24</v>
      </c>
      <c r="D267" t="s">
        <v>4729</v>
      </c>
      <c r="E267">
        <v>2010</v>
      </c>
      <c r="F267" t="s">
        <v>5088</v>
      </c>
      <c r="G267">
        <v>11.1</v>
      </c>
      <c r="H267">
        <v>585483308.39999998</v>
      </c>
      <c r="I267" t="s">
        <v>97</v>
      </c>
      <c r="J267" t="s">
        <v>98</v>
      </c>
      <c r="K267" s="23">
        <v>40290</v>
      </c>
      <c r="L267" t="s">
        <v>5104</v>
      </c>
      <c r="M267" t="s">
        <v>5105</v>
      </c>
      <c r="N267">
        <v>0.02</v>
      </c>
      <c r="O267">
        <v>116</v>
      </c>
      <c r="P267">
        <v>2002</v>
      </c>
      <c r="Q267">
        <v>8</v>
      </c>
      <c r="R267">
        <v>1.422661414</v>
      </c>
      <c r="S267">
        <v>1.575098044</v>
      </c>
      <c r="T267">
        <v>2.136355075</v>
      </c>
      <c r="U267">
        <v>1.725716641</v>
      </c>
      <c r="V267" t="s">
        <v>39</v>
      </c>
      <c r="W267">
        <v>0</v>
      </c>
    </row>
    <row r="268" spans="1:23" x14ac:dyDescent="0.15">
      <c r="A268" t="s">
        <v>2272</v>
      </c>
      <c r="B268">
        <v>120</v>
      </c>
      <c r="C268">
        <v>236</v>
      </c>
      <c r="D268" t="s">
        <v>11</v>
      </c>
      <c r="E268">
        <v>2005</v>
      </c>
      <c r="F268" t="s">
        <v>2273</v>
      </c>
      <c r="G268">
        <v>106.42</v>
      </c>
      <c r="H268">
        <v>14454305689</v>
      </c>
      <c r="I268" t="s">
        <v>97</v>
      </c>
      <c r="J268" t="s">
        <v>98</v>
      </c>
      <c r="K268" s="23">
        <v>38373</v>
      </c>
      <c r="L268" t="s">
        <v>2321</v>
      </c>
      <c r="M268" t="s">
        <v>2322</v>
      </c>
      <c r="N268">
        <v>0.14000000000000001</v>
      </c>
      <c r="O268">
        <v>7592</v>
      </c>
      <c r="P268">
        <v>2005</v>
      </c>
      <c r="Q268">
        <v>0</v>
      </c>
      <c r="R268">
        <v>-1.903836828</v>
      </c>
      <c r="S268">
        <v>-0.39777111599999998</v>
      </c>
      <c r="T268">
        <v>0.58786084299999997</v>
      </c>
      <c r="U268">
        <v>0.98494857599999996</v>
      </c>
      <c r="V268" t="s">
        <v>110</v>
      </c>
      <c r="W268">
        <v>1</v>
      </c>
    </row>
    <row r="269" spans="1:23" x14ac:dyDescent="0.15">
      <c r="A269" t="s">
        <v>2589</v>
      </c>
      <c r="B269">
        <v>100</v>
      </c>
      <c r="C269">
        <v>220</v>
      </c>
      <c r="D269" t="s">
        <v>11</v>
      </c>
      <c r="E269">
        <v>1997</v>
      </c>
      <c r="F269" t="s">
        <v>2590</v>
      </c>
      <c r="G269">
        <v>36.869999999999997</v>
      </c>
      <c r="H269">
        <v>10668397658</v>
      </c>
      <c r="I269" t="s">
        <v>685</v>
      </c>
      <c r="J269" t="s">
        <v>686</v>
      </c>
      <c r="K269" s="23">
        <v>35465</v>
      </c>
      <c r="L269" t="s">
        <v>2597</v>
      </c>
      <c r="M269" t="s">
        <v>2598</v>
      </c>
      <c r="N269">
        <v>0.02</v>
      </c>
      <c r="O269">
        <v>75277</v>
      </c>
      <c r="P269">
        <v>1988</v>
      </c>
      <c r="Q269">
        <v>9</v>
      </c>
      <c r="R269">
        <v>1.5127472559999999</v>
      </c>
      <c r="S269">
        <v>2.0311509829999999</v>
      </c>
      <c r="T269">
        <v>2.0311509829999999</v>
      </c>
      <c r="U269">
        <v>2.0311509829999999</v>
      </c>
      <c r="V269" t="s">
        <v>48</v>
      </c>
      <c r="W269">
        <v>1</v>
      </c>
    </row>
    <row r="270" spans="1:23" x14ac:dyDescent="0.15">
      <c r="A270" t="s">
        <v>4429</v>
      </c>
      <c r="B270">
        <v>102</v>
      </c>
      <c r="C270">
        <v>73</v>
      </c>
      <c r="D270" t="s">
        <v>4092</v>
      </c>
      <c r="E270">
        <v>2007</v>
      </c>
      <c r="F270" t="s">
        <v>4430</v>
      </c>
      <c r="G270">
        <v>5.54</v>
      </c>
      <c r="H270">
        <v>254679545</v>
      </c>
      <c r="I270" t="s">
        <v>236</v>
      </c>
      <c r="J270" t="s">
        <v>833</v>
      </c>
      <c r="K270" s="23">
        <v>39104</v>
      </c>
      <c r="L270" t="s">
        <v>4471</v>
      </c>
      <c r="M270" t="s">
        <v>4472</v>
      </c>
      <c r="N270">
        <v>0.59</v>
      </c>
      <c r="O270">
        <v>39</v>
      </c>
      <c r="P270">
        <v>2004</v>
      </c>
      <c r="Q270">
        <v>3</v>
      </c>
      <c r="R270">
        <v>0.24024076799999999</v>
      </c>
      <c r="S270">
        <v>0.98177747299999996</v>
      </c>
      <c r="T270">
        <v>1.2102936609999999</v>
      </c>
      <c r="U270">
        <v>1.822511883</v>
      </c>
      <c r="V270" t="s">
        <v>131</v>
      </c>
      <c r="W270">
        <v>0</v>
      </c>
    </row>
    <row r="271" spans="1:23" x14ac:dyDescent="0.15">
      <c r="A271" t="s">
        <v>4941</v>
      </c>
      <c r="B271">
        <v>117</v>
      </c>
      <c r="C271">
        <v>34</v>
      </c>
      <c r="D271" t="s">
        <v>4729</v>
      </c>
      <c r="E271">
        <v>2007</v>
      </c>
      <c r="F271" t="s">
        <v>4942</v>
      </c>
      <c r="G271">
        <v>39.04</v>
      </c>
      <c r="H271">
        <v>2025491434</v>
      </c>
      <c r="I271" t="s">
        <v>407</v>
      </c>
      <c r="J271" t="s">
        <v>4998</v>
      </c>
      <c r="K271" s="23">
        <v>39119</v>
      </c>
      <c r="L271" t="s">
        <v>4999</v>
      </c>
      <c r="M271" t="s">
        <v>5000</v>
      </c>
      <c r="N271">
        <v>0.12</v>
      </c>
      <c r="O271">
        <v>4100</v>
      </c>
      <c r="P271">
        <v>1980</v>
      </c>
      <c r="Q271">
        <v>27</v>
      </c>
      <c r="R271">
        <v>1.688219863</v>
      </c>
      <c r="S271">
        <v>1.997963916</v>
      </c>
      <c r="T271">
        <v>1.5024582820000001</v>
      </c>
      <c r="U271">
        <v>2.014612278</v>
      </c>
      <c r="V271" t="s">
        <v>43</v>
      </c>
      <c r="W271">
        <v>0</v>
      </c>
    </row>
    <row r="272" spans="1:23" x14ac:dyDescent="0.15">
      <c r="A272" t="s">
        <v>1704</v>
      </c>
      <c r="B272">
        <v>105</v>
      </c>
      <c r="C272">
        <v>254</v>
      </c>
      <c r="D272" t="s">
        <v>11</v>
      </c>
      <c r="E272">
        <v>1996</v>
      </c>
      <c r="F272" t="s">
        <v>1705</v>
      </c>
      <c r="G272">
        <v>18.03</v>
      </c>
      <c r="H272">
        <v>1578752344</v>
      </c>
      <c r="I272" t="s">
        <v>97</v>
      </c>
      <c r="J272" t="s">
        <v>1821</v>
      </c>
      <c r="K272" s="23">
        <v>35153</v>
      </c>
      <c r="L272" t="s">
        <v>734</v>
      </c>
      <c r="M272" t="s">
        <v>1822</v>
      </c>
      <c r="N272">
        <v>0.21</v>
      </c>
      <c r="O272">
        <v>1864</v>
      </c>
      <c r="P272">
        <v>1995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43</v>
      </c>
      <c r="W272">
        <v>1</v>
      </c>
    </row>
    <row r="273" spans="1:23" x14ac:dyDescent="0.15">
      <c r="A273" t="s">
        <v>5969</v>
      </c>
      <c r="B273">
        <v>24</v>
      </c>
      <c r="C273">
        <v>55</v>
      </c>
      <c r="D273" t="s">
        <v>4092</v>
      </c>
      <c r="E273">
        <v>2018</v>
      </c>
      <c r="F273" t="s">
        <v>5970</v>
      </c>
      <c r="G273">
        <v>16.27</v>
      </c>
      <c r="H273">
        <v>325400000</v>
      </c>
      <c r="I273" t="s">
        <v>49</v>
      </c>
      <c r="J273" t="s">
        <v>1012</v>
      </c>
      <c r="K273" s="23">
        <v>43133</v>
      </c>
      <c r="L273" t="s">
        <v>441</v>
      </c>
      <c r="M273" t="s">
        <v>1512</v>
      </c>
      <c r="N273">
        <v>0.12</v>
      </c>
      <c r="O273" t="s">
        <v>5901</v>
      </c>
      <c r="P273">
        <v>1989</v>
      </c>
      <c r="Q273">
        <v>29</v>
      </c>
      <c r="R273">
        <v>-0.74127520199999997</v>
      </c>
      <c r="S273">
        <v>0.83577978500000005</v>
      </c>
      <c r="T273">
        <v>1.4178515359999999</v>
      </c>
      <c r="U273">
        <v>1.9728591470000001</v>
      </c>
      <c r="V273" t="s">
        <v>5902</v>
      </c>
      <c r="W273">
        <v>0</v>
      </c>
    </row>
    <row r="274" spans="1:23" x14ac:dyDescent="0.15">
      <c r="A274" t="s">
        <v>1718</v>
      </c>
      <c r="B274">
        <v>123</v>
      </c>
      <c r="C274">
        <v>253</v>
      </c>
      <c r="D274" t="s">
        <v>11</v>
      </c>
      <c r="E274">
        <v>2001</v>
      </c>
      <c r="F274" t="s">
        <v>1719</v>
      </c>
      <c r="G274">
        <v>27.7</v>
      </c>
      <c r="H274">
        <v>1973115292</v>
      </c>
      <c r="I274" t="s">
        <v>111</v>
      </c>
      <c r="J274" t="s">
        <v>125</v>
      </c>
      <c r="K274" s="23">
        <v>37098</v>
      </c>
      <c r="L274" t="s">
        <v>1836</v>
      </c>
      <c r="M274" t="s">
        <v>1837</v>
      </c>
      <c r="N274">
        <v>0.54</v>
      </c>
      <c r="O274">
        <v>954</v>
      </c>
      <c r="P274">
        <v>2001</v>
      </c>
      <c r="Q274">
        <v>0</v>
      </c>
      <c r="R274">
        <v>-0.29187852399999997</v>
      </c>
      <c r="S274">
        <v>-1.1474537579999999</v>
      </c>
      <c r="T274">
        <v>-0.57683938499999998</v>
      </c>
      <c r="U274">
        <v>-1.11920124</v>
      </c>
      <c r="V274" t="s">
        <v>107</v>
      </c>
      <c r="W274">
        <v>1</v>
      </c>
    </row>
    <row r="275" spans="1:23" x14ac:dyDescent="0.15">
      <c r="A275" t="s">
        <v>3836</v>
      </c>
      <c r="B275">
        <v>112</v>
      </c>
      <c r="C275">
        <v>117</v>
      </c>
      <c r="D275" t="s">
        <v>3480</v>
      </c>
      <c r="E275">
        <v>2015</v>
      </c>
      <c r="F275" t="s">
        <v>3837</v>
      </c>
      <c r="G275">
        <v>3.42</v>
      </c>
      <c r="H275">
        <v>107318840.8</v>
      </c>
      <c r="I275" t="s">
        <v>44</v>
      </c>
      <c r="J275" t="s">
        <v>218</v>
      </c>
      <c r="K275" s="23">
        <v>42321</v>
      </c>
      <c r="L275" t="s">
        <v>3886</v>
      </c>
      <c r="M275" t="s">
        <v>3887</v>
      </c>
      <c r="N275">
        <v>23.12</v>
      </c>
      <c r="O275">
        <v>38</v>
      </c>
      <c r="P275">
        <v>2011</v>
      </c>
      <c r="Q275">
        <v>4</v>
      </c>
      <c r="R275">
        <v>-1.2835346590000001</v>
      </c>
      <c r="S275">
        <v>0.31583128500000002</v>
      </c>
      <c r="T275">
        <v>-0.39913366500000003</v>
      </c>
      <c r="U275">
        <v>-0.67401548200000005</v>
      </c>
      <c r="V275" t="s">
        <v>131</v>
      </c>
      <c r="W275">
        <v>0</v>
      </c>
    </row>
    <row r="276" spans="1:23" x14ac:dyDescent="0.15">
      <c r="A276" t="s">
        <v>3473</v>
      </c>
      <c r="B276">
        <v>101</v>
      </c>
      <c r="C276">
        <v>150</v>
      </c>
      <c r="D276" t="s">
        <v>2855</v>
      </c>
      <c r="E276">
        <v>1997</v>
      </c>
      <c r="F276" t="s">
        <v>3474</v>
      </c>
      <c r="G276">
        <v>5.35</v>
      </c>
      <c r="H276">
        <v>693345378.5</v>
      </c>
      <c r="I276" t="s">
        <v>44</v>
      </c>
      <c r="J276" t="s">
        <v>199</v>
      </c>
      <c r="K276" s="23">
        <v>35461</v>
      </c>
      <c r="L276" t="s">
        <v>3554</v>
      </c>
      <c r="M276" t="s">
        <v>3555</v>
      </c>
      <c r="N276">
        <v>0.31</v>
      </c>
      <c r="O276">
        <v>215</v>
      </c>
      <c r="P276">
        <v>1991</v>
      </c>
      <c r="Q276">
        <v>6</v>
      </c>
      <c r="R276">
        <v>1.4779131560000001</v>
      </c>
      <c r="S276">
        <v>2.0419438240000001</v>
      </c>
      <c r="T276">
        <v>2.0419438240000001</v>
      </c>
      <c r="U276">
        <v>2.0419438240000001</v>
      </c>
      <c r="V276" t="s">
        <v>39</v>
      </c>
      <c r="W276">
        <v>1</v>
      </c>
    </row>
    <row r="277" spans="1:23" x14ac:dyDescent="0.15">
      <c r="A277" t="s">
        <v>4640</v>
      </c>
      <c r="B277">
        <v>18</v>
      </c>
      <c r="C277">
        <v>58</v>
      </c>
      <c r="D277" t="s">
        <v>4092</v>
      </c>
      <c r="E277">
        <v>2005</v>
      </c>
      <c r="F277" t="s">
        <v>4641</v>
      </c>
      <c r="G277">
        <v>2.93</v>
      </c>
      <c r="H277">
        <v>33888810.710000001</v>
      </c>
      <c r="I277" t="s">
        <v>142</v>
      </c>
      <c r="J277" t="s">
        <v>202</v>
      </c>
      <c r="K277" s="23">
        <v>38370</v>
      </c>
      <c r="L277" t="s">
        <v>4644</v>
      </c>
      <c r="M277" t="s">
        <v>4246</v>
      </c>
      <c r="N277">
        <v>0.28999999999999998</v>
      </c>
      <c r="O277">
        <v>548</v>
      </c>
      <c r="P277">
        <v>1998</v>
      </c>
      <c r="Q277">
        <v>7</v>
      </c>
      <c r="R277">
        <v>-0.102584199</v>
      </c>
      <c r="S277">
        <v>0.66586263300000004</v>
      </c>
      <c r="T277">
        <v>1.2786174219999999</v>
      </c>
      <c r="U277">
        <v>1.838510892</v>
      </c>
      <c r="V277" t="s">
        <v>107</v>
      </c>
      <c r="W277">
        <v>0</v>
      </c>
    </row>
    <row r="278" spans="1:23" x14ac:dyDescent="0.15">
      <c r="A278" t="s">
        <v>3378</v>
      </c>
      <c r="B278">
        <v>121</v>
      </c>
      <c r="C278">
        <v>161</v>
      </c>
      <c r="D278" t="s">
        <v>2855</v>
      </c>
      <c r="E278">
        <v>2002</v>
      </c>
      <c r="F278" t="s">
        <v>3379</v>
      </c>
      <c r="G278">
        <v>36.35</v>
      </c>
      <c r="H278">
        <v>807719100.79999995</v>
      </c>
      <c r="I278" t="s">
        <v>118</v>
      </c>
      <c r="J278" t="s">
        <v>628</v>
      </c>
      <c r="K278" s="23">
        <v>37561</v>
      </c>
      <c r="L278" t="s">
        <v>3384</v>
      </c>
      <c r="M278" t="s">
        <v>3385</v>
      </c>
      <c r="N278">
        <v>0.2</v>
      </c>
      <c r="O278">
        <v>313</v>
      </c>
      <c r="P278">
        <v>1999</v>
      </c>
      <c r="Q278">
        <v>3</v>
      </c>
      <c r="R278">
        <v>1.07972004</v>
      </c>
      <c r="S278">
        <v>0.51225806399999996</v>
      </c>
      <c r="T278">
        <v>-0.40983230900000001</v>
      </c>
      <c r="U278">
        <v>-1.14158849</v>
      </c>
      <c r="V278" t="s">
        <v>39</v>
      </c>
      <c r="W278">
        <v>1</v>
      </c>
    </row>
    <row r="279" spans="1:23" x14ac:dyDescent="0.15">
      <c r="A279" t="s">
        <v>3730</v>
      </c>
      <c r="B279">
        <v>114</v>
      </c>
      <c r="C279">
        <v>130</v>
      </c>
      <c r="D279" t="s">
        <v>3480</v>
      </c>
      <c r="E279">
        <v>2005</v>
      </c>
      <c r="F279" t="s">
        <v>3731</v>
      </c>
      <c r="G279">
        <v>38.450000000000003</v>
      </c>
      <c r="H279">
        <v>8972650397</v>
      </c>
      <c r="I279" t="s">
        <v>97</v>
      </c>
      <c r="J279" t="s">
        <v>233</v>
      </c>
      <c r="K279" s="23">
        <v>38575</v>
      </c>
      <c r="L279" t="s">
        <v>3736</v>
      </c>
      <c r="M279" t="s">
        <v>3737</v>
      </c>
      <c r="N279">
        <v>0.12</v>
      </c>
      <c r="O279">
        <v>3000</v>
      </c>
      <c r="P279">
        <v>1946</v>
      </c>
      <c r="Q279">
        <v>59</v>
      </c>
      <c r="R279">
        <v>0.90250891099999997</v>
      </c>
      <c r="S279">
        <v>1.4234540959999999</v>
      </c>
      <c r="T279">
        <v>1.7022272000000001</v>
      </c>
      <c r="U279">
        <v>1.5913501210000001</v>
      </c>
      <c r="V279" t="s">
        <v>43</v>
      </c>
      <c r="W279">
        <v>1</v>
      </c>
    </row>
    <row r="280" spans="1:23" x14ac:dyDescent="0.15">
      <c r="A280" t="s">
        <v>2979</v>
      </c>
      <c r="B280">
        <v>106</v>
      </c>
      <c r="C280">
        <v>194</v>
      </c>
      <c r="D280" t="s">
        <v>2855</v>
      </c>
      <c r="E280">
        <v>2017</v>
      </c>
      <c r="F280" t="s">
        <v>2980</v>
      </c>
      <c r="G280">
        <v>11.3</v>
      </c>
      <c r="H280">
        <v>85182225</v>
      </c>
      <c r="I280" t="s">
        <v>35</v>
      </c>
      <c r="J280" t="s">
        <v>101</v>
      </c>
      <c r="K280" s="23">
        <v>42853</v>
      </c>
      <c r="L280" t="s">
        <v>3003</v>
      </c>
      <c r="M280" t="s">
        <v>3004</v>
      </c>
      <c r="N280">
        <v>0.1</v>
      </c>
      <c r="O280">
        <v>83</v>
      </c>
      <c r="P280">
        <v>2017</v>
      </c>
      <c r="Q280">
        <v>0</v>
      </c>
      <c r="R280">
        <v>1.5165584350000001</v>
      </c>
      <c r="S280">
        <v>1.1607908090000001</v>
      </c>
      <c r="T280">
        <v>1.2636194620000001</v>
      </c>
      <c r="U280">
        <v>1.7397244810000001</v>
      </c>
      <c r="V280" t="s">
        <v>131</v>
      </c>
      <c r="W280">
        <v>1</v>
      </c>
    </row>
    <row r="281" spans="1:23" x14ac:dyDescent="0.15">
      <c r="A281" t="s">
        <v>3125</v>
      </c>
      <c r="B281">
        <v>77</v>
      </c>
      <c r="C281">
        <v>181</v>
      </c>
      <c r="D281" t="s">
        <v>2855</v>
      </c>
      <c r="E281">
        <v>1998</v>
      </c>
      <c r="F281" t="s">
        <v>3126</v>
      </c>
      <c r="G281">
        <v>2.37</v>
      </c>
      <c r="H281">
        <v>55253106.390000001</v>
      </c>
      <c r="I281" t="s">
        <v>35</v>
      </c>
      <c r="J281" t="s">
        <v>101</v>
      </c>
      <c r="K281" s="23">
        <v>36159</v>
      </c>
      <c r="L281" t="s">
        <v>3219</v>
      </c>
      <c r="M281" t="s">
        <v>3220</v>
      </c>
      <c r="N281">
        <v>0.14000000000000001</v>
      </c>
      <c r="O281">
        <v>66</v>
      </c>
      <c r="P281">
        <v>1998</v>
      </c>
      <c r="Q281">
        <v>0</v>
      </c>
      <c r="R281">
        <v>1.522821483</v>
      </c>
      <c r="S281">
        <v>1.4731539680000001</v>
      </c>
      <c r="T281">
        <v>1.7965383100000001</v>
      </c>
      <c r="U281">
        <v>2.1777267400000002</v>
      </c>
      <c r="V281" t="s">
        <v>131</v>
      </c>
      <c r="W281">
        <v>1</v>
      </c>
    </row>
    <row r="282" spans="1:23" x14ac:dyDescent="0.15">
      <c r="A282" t="s">
        <v>1232</v>
      </c>
      <c r="B282">
        <v>50</v>
      </c>
      <c r="C282">
        <v>261</v>
      </c>
      <c r="D282" t="s">
        <v>11</v>
      </c>
      <c r="E282">
        <v>1998</v>
      </c>
      <c r="F282" t="s">
        <v>1233</v>
      </c>
      <c r="G282">
        <v>53</v>
      </c>
      <c r="H282">
        <v>185622801</v>
      </c>
      <c r="I282" t="s">
        <v>35</v>
      </c>
      <c r="J282" t="s">
        <v>40</v>
      </c>
      <c r="K282" s="23">
        <v>35821</v>
      </c>
      <c r="L282" t="s">
        <v>1283</v>
      </c>
      <c r="M282" t="s">
        <v>1284</v>
      </c>
      <c r="N282">
        <v>0.01</v>
      </c>
      <c r="O282">
        <v>650</v>
      </c>
      <c r="P282">
        <v>1994</v>
      </c>
      <c r="Q282">
        <v>4</v>
      </c>
      <c r="R282">
        <v>-0.33689444000000002</v>
      </c>
      <c r="S282">
        <v>0.31328478399999998</v>
      </c>
      <c r="T282">
        <v>0.52392158499999997</v>
      </c>
      <c r="U282">
        <v>0.97132014899999997</v>
      </c>
      <c r="V282" t="s">
        <v>107</v>
      </c>
      <c r="W282">
        <v>1</v>
      </c>
    </row>
    <row r="283" spans="1:23" x14ac:dyDescent="0.15">
      <c r="A283" t="s">
        <v>179</v>
      </c>
      <c r="B283">
        <v>135</v>
      </c>
      <c r="C283">
        <v>262</v>
      </c>
      <c r="D283" t="s">
        <v>11</v>
      </c>
      <c r="E283">
        <v>2014</v>
      </c>
      <c r="F283" t="s">
        <v>180</v>
      </c>
      <c r="G283">
        <v>42.37</v>
      </c>
      <c r="H283">
        <v>20664569798</v>
      </c>
      <c r="I283" t="s">
        <v>35</v>
      </c>
      <c r="J283" t="s">
        <v>40</v>
      </c>
      <c r="K283" s="23">
        <v>41906</v>
      </c>
      <c r="L283" t="s">
        <v>216</v>
      </c>
      <c r="M283" t="s">
        <v>217</v>
      </c>
      <c r="N283">
        <v>0.15</v>
      </c>
      <c r="O283">
        <v>17600</v>
      </c>
      <c r="P283">
        <v>1828</v>
      </c>
      <c r="Q283">
        <v>186</v>
      </c>
      <c r="R283">
        <v>3.4914220000000001E-3</v>
      </c>
      <c r="S283">
        <v>0.93260975099999999</v>
      </c>
      <c r="T283">
        <v>1.2384027049999999</v>
      </c>
      <c r="U283">
        <v>1.5226256600000001</v>
      </c>
      <c r="V283" t="s">
        <v>48</v>
      </c>
      <c r="W283">
        <v>1</v>
      </c>
    </row>
    <row r="284" spans="1:23" x14ac:dyDescent="0.15">
      <c r="A284" t="s">
        <v>2378</v>
      </c>
      <c r="B284">
        <v>136</v>
      </c>
      <c r="C284">
        <v>230</v>
      </c>
      <c r="D284" t="s">
        <v>11</v>
      </c>
      <c r="E284">
        <v>2012</v>
      </c>
      <c r="F284" t="s">
        <v>2379</v>
      </c>
      <c r="G284">
        <v>20.2</v>
      </c>
      <c r="H284">
        <v>6772804914</v>
      </c>
      <c r="I284" t="s">
        <v>35</v>
      </c>
      <c r="J284" t="s">
        <v>287</v>
      </c>
      <c r="K284" s="23">
        <v>41032</v>
      </c>
      <c r="L284" t="s">
        <v>2409</v>
      </c>
      <c r="M284" t="s">
        <v>2410</v>
      </c>
      <c r="N284">
        <v>0.64</v>
      </c>
      <c r="O284">
        <v>1600</v>
      </c>
      <c r="P284">
        <v>1987</v>
      </c>
      <c r="Q284">
        <v>25</v>
      </c>
      <c r="R284">
        <v>0.29644334100000003</v>
      </c>
      <c r="S284">
        <v>0.57656026400000004</v>
      </c>
      <c r="T284">
        <v>1.0610128560000001</v>
      </c>
      <c r="U284">
        <v>1.369647338</v>
      </c>
      <c r="V284" t="s">
        <v>43</v>
      </c>
      <c r="W284">
        <v>1</v>
      </c>
    </row>
    <row r="285" spans="1:23" x14ac:dyDescent="0.15">
      <c r="A285" t="s">
        <v>5971</v>
      </c>
      <c r="B285">
        <v>54</v>
      </c>
      <c r="C285">
        <v>85</v>
      </c>
      <c r="D285" t="s">
        <v>4092</v>
      </c>
      <c r="E285">
        <v>2008</v>
      </c>
      <c r="F285" t="s">
        <v>5972</v>
      </c>
      <c r="G285">
        <v>1.26</v>
      </c>
      <c r="H285">
        <v>48574593.899999999</v>
      </c>
      <c r="I285" t="s">
        <v>97</v>
      </c>
      <c r="J285" t="s">
        <v>233</v>
      </c>
      <c r="K285" s="23">
        <v>39498</v>
      </c>
      <c r="L285" t="s">
        <v>5973</v>
      </c>
      <c r="M285" t="s">
        <v>5974</v>
      </c>
      <c r="N285">
        <v>0.06</v>
      </c>
      <c r="O285" t="s">
        <v>5901</v>
      </c>
      <c r="P285">
        <v>1987</v>
      </c>
      <c r="Q285">
        <v>21</v>
      </c>
      <c r="R285">
        <v>0.57245384899999996</v>
      </c>
      <c r="S285">
        <v>-0.88535275899999999</v>
      </c>
      <c r="T285">
        <v>-1.452855271</v>
      </c>
      <c r="U285">
        <v>-1.8297221340000001</v>
      </c>
      <c r="V285" t="s">
        <v>5902</v>
      </c>
      <c r="W285">
        <v>0</v>
      </c>
    </row>
    <row r="286" spans="1:23" x14ac:dyDescent="0.15">
      <c r="A286" t="s">
        <v>1697</v>
      </c>
      <c r="B286">
        <v>123</v>
      </c>
      <c r="C286">
        <v>254</v>
      </c>
      <c r="D286" t="s">
        <v>11</v>
      </c>
      <c r="E286">
        <v>1997</v>
      </c>
      <c r="F286" t="s">
        <v>1697</v>
      </c>
      <c r="G286">
        <v>2.14</v>
      </c>
      <c r="H286">
        <v>1466719834</v>
      </c>
      <c r="I286" t="s">
        <v>104</v>
      </c>
      <c r="J286" t="s">
        <v>115</v>
      </c>
      <c r="K286" s="23">
        <v>35557</v>
      </c>
      <c r="L286" t="s">
        <v>1103</v>
      </c>
      <c r="M286" t="s">
        <v>1815</v>
      </c>
      <c r="N286">
        <v>0.08</v>
      </c>
      <c r="O286">
        <v>5266</v>
      </c>
      <c r="P286">
        <v>1931</v>
      </c>
      <c r="Q286">
        <v>66</v>
      </c>
      <c r="R286">
        <v>1.525429495</v>
      </c>
      <c r="S286">
        <v>1.353926642</v>
      </c>
      <c r="T286">
        <v>1.732994921</v>
      </c>
      <c r="U286">
        <v>1.732994921</v>
      </c>
      <c r="V286" t="s">
        <v>110</v>
      </c>
      <c r="W286">
        <v>1</v>
      </c>
    </row>
    <row r="287" spans="1:23" x14ac:dyDescent="0.15">
      <c r="A287" t="s">
        <v>2462</v>
      </c>
      <c r="B287">
        <v>116</v>
      </c>
      <c r="C287">
        <v>227</v>
      </c>
      <c r="D287" t="s">
        <v>11</v>
      </c>
      <c r="E287">
        <v>2013</v>
      </c>
      <c r="F287" t="s">
        <v>2463</v>
      </c>
      <c r="G287">
        <v>1.34</v>
      </c>
      <c r="H287">
        <v>37182985.979999997</v>
      </c>
      <c r="I287" t="s">
        <v>44</v>
      </c>
      <c r="J287" t="s">
        <v>367</v>
      </c>
      <c r="K287" s="23">
        <v>41369</v>
      </c>
      <c r="L287" t="s">
        <v>2505</v>
      </c>
      <c r="M287" t="s">
        <v>2506</v>
      </c>
      <c r="N287">
        <v>0.08</v>
      </c>
      <c r="O287">
        <v>245</v>
      </c>
      <c r="P287">
        <v>1999</v>
      </c>
      <c r="Q287">
        <v>14</v>
      </c>
      <c r="R287">
        <v>-0.42921614899999999</v>
      </c>
      <c r="S287">
        <v>1.0476342970000001</v>
      </c>
      <c r="T287">
        <v>1.439508166</v>
      </c>
      <c r="U287">
        <v>1.869565108</v>
      </c>
      <c r="V287" t="s">
        <v>39</v>
      </c>
      <c r="W287">
        <v>1</v>
      </c>
    </row>
    <row r="288" spans="1:23" x14ac:dyDescent="0.15">
      <c r="A288" t="s">
        <v>1760</v>
      </c>
      <c r="B288">
        <v>126</v>
      </c>
      <c r="C288">
        <v>251</v>
      </c>
      <c r="D288" t="s">
        <v>11</v>
      </c>
      <c r="E288">
        <v>2002</v>
      </c>
      <c r="F288" t="s">
        <v>1761</v>
      </c>
      <c r="G288">
        <v>45.6</v>
      </c>
      <c r="H288">
        <v>36904992000</v>
      </c>
      <c r="I288" t="s">
        <v>49</v>
      </c>
      <c r="J288" t="s">
        <v>237</v>
      </c>
      <c r="K288" s="23">
        <v>37574</v>
      </c>
      <c r="L288" t="s">
        <v>1881</v>
      </c>
      <c r="M288" t="s">
        <v>1882</v>
      </c>
      <c r="N288">
        <v>0.03</v>
      </c>
      <c r="O288">
        <v>284206</v>
      </c>
      <c r="P288">
        <v>2002</v>
      </c>
      <c r="Q288">
        <v>0</v>
      </c>
      <c r="R288">
        <v>0.91095676299999995</v>
      </c>
      <c r="S288">
        <v>0.54454351199999995</v>
      </c>
      <c r="T288">
        <v>-0.257716163</v>
      </c>
      <c r="U288">
        <v>-1.036448563</v>
      </c>
      <c r="V288" t="s">
        <v>48</v>
      </c>
      <c r="W288">
        <v>1</v>
      </c>
    </row>
    <row r="289" spans="1:23" x14ac:dyDescent="0.15">
      <c r="A289" t="s">
        <v>2434</v>
      </c>
      <c r="B289">
        <v>118</v>
      </c>
      <c r="C289">
        <v>228</v>
      </c>
      <c r="D289" t="s">
        <v>11</v>
      </c>
      <c r="E289">
        <v>2004</v>
      </c>
      <c r="F289" t="s">
        <v>2435</v>
      </c>
      <c r="G289">
        <v>1.95</v>
      </c>
      <c r="H289">
        <v>6957676.0499999998</v>
      </c>
      <c r="I289" t="s">
        <v>142</v>
      </c>
      <c r="J289" t="s">
        <v>289</v>
      </c>
      <c r="K289" s="23">
        <v>38335</v>
      </c>
      <c r="L289" t="s">
        <v>2449</v>
      </c>
      <c r="M289" t="s">
        <v>2450</v>
      </c>
      <c r="N289">
        <v>0.09</v>
      </c>
      <c r="O289">
        <v>51</v>
      </c>
      <c r="P289">
        <v>1985</v>
      </c>
      <c r="Q289">
        <v>19</v>
      </c>
      <c r="R289">
        <v>2.4405323999999999</v>
      </c>
      <c r="S289">
        <v>1.769891044</v>
      </c>
      <c r="T289">
        <v>2.303029956</v>
      </c>
      <c r="U289">
        <v>2.8183954880000002</v>
      </c>
      <c r="V289" t="s">
        <v>131</v>
      </c>
      <c r="W289">
        <v>1</v>
      </c>
    </row>
    <row r="290" spans="1:23" x14ac:dyDescent="0.15">
      <c r="A290" t="s">
        <v>4863</v>
      </c>
      <c r="B290">
        <v>123</v>
      </c>
      <c r="C290">
        <v>39</v>
      </c>
      <c r="D290" t="s">
        <v>4729</v>
      </c>
      <c r="E290">
        <v>2015</v>
      </c>
      <c r="F290" t="s">
        <v>4864</v>
      </c>
      <c r="G290">
        <v>25.53</v>
      </c>
      <c r="H290">
        <v>464130268.5</v>
      </c>
      <c r="I290" t="s">
        <v>111</v>
      </c>
      <c r="J290" t="s">
        <v>128</v>
      </c>
      <c r="K290" s="23">
        <v>42145</v>
      </c>
      <c r="L290" t="s">
        <v>4907</v>
      </c>
      <c r="M290" t="s">
        <v>2402</v>
      </c>
      <c r="N290">
        <v>0.47</v>
      </c>
      <c r="O290">
        <v>16</v>
      </c>
      <c r="P290">
        <v>2014</v>
      </c>
      <c r="Q290">
        <v>1</v>
      </c>
      <c r="R290">
        <v>1.5313538019999999</v>
      </c>
      <c r="S290">
        <v>1.700840661</v>
      </c>
      <c r="T290">
        <v>1.701428078</v>
      </c>
      <c r="U290">
        <v>1.7148255539999999</v>
      </c>
      <c r="V290" t="s">
        <v>131</v>
      </c>
      <c r="W290">
        <v>0</v>
      </c>
    </row>
    <row r="291" spans="1:23" x14ac:dyDescent="0.15">
      <c r="A291" t="s">
        <v>3280</v>
      </c>
      <c r="B291">
        <v>124</v>
      </c>
      <c r="C291">
        <v>171</v>
      </c>
      <c r="D291" t="s">
        <v>2855</v>
      </c>
      <c r="E291">
        <v>2011</v>
      </c>
      <c r="F291" t="s">
        <v>3281</v>
      </c>
      <c r="G291">
        <v>24.05</v>
      </c>
      <c r="H291">
        <v>687809629.70000005</v>
      </c>
      <c r="I291" t="s">
        <v>236</v>
      </c>
      <c r="J291" t="s">
        <v>384</v>
      </c>
      <c r="K291" s="23">
        <v>40752</v>
      </c>
      <c r="L291" t="s">
        <v>109</v>
      </c>
      <c r="M291" t="s">
        <v>3301</v>
      </c>
      <c r="N291">
        <v>0.09</v>
      </c>
      <c r="O291">
        <v>1994</v>
      </c>
      <c r="P291">
        <v>1985</v>
      </c>
      <c r="Q291">
        <v>26</v>
      </c>
      <c r="R291">
        <v>-1.5124439940000001</v>
      </c>
      <c r="S291">
        <v>-0.66261763299999998</v>
      </c>
      <c r="T291">
        <v>-0.71499002</v>
      </c>
      <c r="U291">
        <v>0.607869043</v>
      </c>
      <c r="V291" t="s">
        <v>43</v>
      </c>
      <c r="W291">
        <v>1</v>
      </c>
    </row>
    <row r="292" spans="1:23" x14ac:dyDescent="0.15">
      <c r="A292" t="s">
        <v>5257</v>
      </c>
      <c r="B292">
        <v>84</v>
      </c>
      <c r="C292">
        <v>16</v>
      </c>
      <c r="D292" t="s">
        <v>4729</v>
      </c>
      <c r="E292">
        <v>2012</v>
      </c>
      <c r="F292" t="s">
        <v>5258</v>
      </c>
      <c r="G292">
        <v>3.2</v>
      </c>
      <c r="H292">
        <v>13524003.199999999</v>
      </c>
      <c r="I292" t="s">
        <v>44</v>
      </c>
      <c r="J292" t="s">
        <v>387</v>
      </c>
      <c r="K292" s="23">
        <v>40955</v>
      </c>
      <c r="L292" t="s">
        <v>5270</v>
      </c>
      <c r="M292" t="s">
        <v>5271</v>
      </c>
      <c r="N292">
        <v>1.76</v>
      </c>
      <c r="O292">
        <v>46</v>
      </c>
      <c r="P292">
        <v>1999</v>
      </c>
      <c r="Q292">
        <v>13</v>
      </c>
      <c r="R292">
        <v>1.5937924939999999</v>
      </c>
      <c r="S292">
        <v>1.6352509070000001</v>
      </c>
      <c r="T292">
        <v>2.0008164919999998</v>
      </c>
      <c r="U292">
        <v>1.358058046</v>
      </c>
      <c r="V292" t="s">
        <v>131</v>
      </c>
      <c r="W292">
        <v>0</v>
      </c>
    </row>
    <row r="293" spans="1:23" x14ac:dyDescent="0.15">
      <c r="A293" t="s">
        <v>5623</v>
      </c>
      <c r="B293">
        <v>127</v>
      </c>
      <c r="C293">
        <v>2</v>
      </c>
      <c r="D293" t="s">
        <v>4729</v>
      </c>
      <c r="E293">
        <v>2013</v>
      </c>
      <c r="F293" t="s">
        <v>5624</v>
      </c>
      <c r="G293">
        <v>21.99</v>
      </c>
      <c r="H293">
        <v>2418081928</v>
      </c>
      <c r="I293" t="s">
        <v>111</v>
      </c>
      <c r="J293" t="s">
        <v>125</v>
      </c>
      <c r="K293" s="23">
        <v>41591</v>
      </c>
      <c r="L293" t="s">
        <v>5667</v>
      </c>
      <c r="M293" t="s">
        <v>5668</v>
      </c>
      <c r="N293">
        <v>0</v>
      </c>
      <c r="O293">
        <v>893</v>
      </c>
      <c r="P293">
        <v>2005</v>
      </c>
      <c r="Q293">
        <v>8</v>
      </c>
      <c r="R293">
        <v>1.4227598029999999</v>
      </c>
      <c r="S293">
        <v>1.8037827959999999</v>
      </c>
      <c r="T293">
        <v>2.2461296609999999</v>
      </c>
      <c r="U293">
        <v>1.81013482</v>
      </c>
      <c r="V293" t="s">
        <v>107</v>
      </c>
      <c r="W293">
        <v>0</v>
      </c>
    </row>
    <row r="294" spans="1:23" x14ac:dyDescent="0.15">
      <c r="A294" t="s">
        <v>2419</v>
      </c>
      <c r="B294">
        <v>106</v>
      </c>
      <c r="C294">
        <v>230</v>
      </c>
      <c r="D294" t="s">
        <v>11</v>
      </c>
      <c r="E294">
        <v>1996</v>
      </c>
      <c r="F294" t="s">
        <v>2420</v>
      </c>
      <c r="G294">
        <v>81.349999999999994</v>
      </c>
      <c r="H294">
        <v>4630658391</v>
      </c>
      <c r="I294" t="s">
        <v>111</v>
      </c>
      <c r="J294" t="s">
        <v>157</v>
      </c>
      <c r="K294" s="23">
        <v>35354</v>
      </c>
      <c r="L294" t="s">
        <v>2440</v>
      </c>
      <c r="M294" t="s">
        <v>2441</v>
      </c>
      <c r="N294">
        <v>0.09</v>
      </c>
      <c r="O294">
        <v>1987</v>
      </c>
      <c r="P294">
        <v>1996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43</v>
      </c>
      <c r="W294">
        <v>1</v>
      </c>
    </row>
    <row r="295" spans="1:23" x14ac:dyDescent="0.15">
      <c r="A295" t="s">
        <v>5975</v>
      </c>
      <c r="B295">
        <v>112</v>
      </c>
      <c r="C295">
        <v>217</v>
      </c>
      <c r="D295" t="s">
        <v>11</v>
      </c>
      <c r="E295">
        <v>1996</v>
      </c>
      <c r="F295" t="s">
        <v>5977</v>
      </c>
      <c r="G295">
        <v>102.94</v>
      </c>
      <c r="H295">
        <v>17085487500</v>
      </c>
      <c r="I295" t="s">
        <v>118</v>
      </c>
      <c r="J295" t="s">
        <v>226</v>
      </c>
      <c r="K295" s="23">
        <v>35244</v>
      </c>
      <c r="L295" t="s">
        <v>4324</v>
      </c>
      <c r="M295" t="s">
        <v>5979</v>
      </c>
      <c r="N295">
        <v>7.0000000000000007E-2</v>
      </c>
      <c r="O295" t="s">
        <v>5901</v>
      </c>
      <c r="P295">
        <v>1993</v>
      </c>
      <c r="Q295">
        <v>3</v>
      </c>
      <c r="R295">
        <v>0</v>
      </c>
      <c r="S295">
        <v>0</v>
      </c>
      <c r="T295">
        <v>0</v>
      </c>
      <c r="U295">
        <v>0</v>
      </c>
      <c r="V295" t="s">
        <v>5902</v>
      </c>
      <c r="W295">
        <v>1</v>
      </c>
    </row>
    <row r="296" spans="1:23" x14ac:dyDescent="0.15">
      <c r="A296" t="s">
        <v>5976</v>
      </c>
      <c r="B296">
        <v>128</v>
      </c>
      <c r="C296">
        <v>258</v>
      </c>
      <c r="D296" t="s">
        <v>11</v>
      </c>
      <c r="E296">
        <v>2011</v>
      </c>
      <c r="F296" t="s">
        <v>5978</v>
      </c>
      <c r="G296">
        <v>1.4</v>
      </c>
      <c r="H296">
        <v>65450000</v>
      </c>
      <c r="I296" t="s">
        <v>104</v>
      </c>
      <c r="J296" t="s">
        <v>115</v>
      </c>
      <c r="K296" s="23">
        <v>40858</v>
      </c>
      <c r="L296" t="s">
        <v>5980</v>
      </c>
      <c r="M296" t="s">
        <v>5981</v>
      </c>
      <c r="N296">
        <v>0.26</v>
      </c>
      <c r="O296" t="s">
        <v>5901</v>
      </c>
      <c r="P296">
        <v>2011</v>
      </c>
      <c r="Q296">
        <v>0</v>
      </c>
      <c r="R296">
        <v>0.98014565200000003</v>
      </c>
      <c r="S296">
        <v>1.6073071370000001</v>
      </c>
      <c r="T296">
        <v>0.26966405999999998</v>
      </c>
      <c r="U296">
        <v>-4.7050423000000001E-2</v>
      </c>
      <c r="V296" t="s">
        <v>5902</v>
      </c>
      <c r="W296">
        <v>1</v>
      </c>
    </row>
    <row r="297" spans="1:23" x14ac:dyDescent="0.15">
      <c r="A297" t="s">
        <v>2618</v>
      </c>
      <c r="B297">
        <v>117</v>
      </c>
      <c r="C297">
        <v>218</v>
      </c>
      <c r="D297" t="s">
        <v>11</v>
      </c>
      <c r="E297">
        <v>1997</v>
      </c>
      <c r="F297" t="s">
        <v>2619</v>
      </c>
      <c r="G297">
        <v>97.62</v>
      </c>
      <c r="H297">
        <v>13610454029</v>
      </c>
      <c r="I297" t="s">
        <v>685</v>
      </c>
      <c r="J297" t="s">
        <v>894</v>
      </c>
      <c r="K297" s="23">
        <v>35718</v>
      </c>
      <c r="L297" t="s">
        <v>2637</v>
      </c>
      <c r="M297" t="s">
        <v>2638</v>
      </c>
      <c r="N297">
        <v>0.13</v>
      </c>
      <c r="O297">
        <v>15074</v>
      </c>
      <c r="P297">
        <v>1905</v>
      </c>
      <c r="Q297">
        <v>92</v>
      </c>
      <c r="R297">
        <v>0.66996632199999995</v>
      </c>
      <c r="S297">
        <v>1.383731571</v>
      </c>
      <c r="T297">
        <v>1.248505116</v>
      </c>
      <c r="U297">
        <v>1.6394158459999999</v>
      </c>
      <c r="V297" t="s">
        <v>48</v>
      </c>
      <c r="W297">
        <v>1</v>
      </c>
    </row>
    <row r="298" spans="1:23" x14ac:dyDescent="0.15">
      <c r="A298" t="s">
        <v>942</v>
      </c>
      <c r="B298">
        <v>130</v>
      </c>
      <c r="C298">
        <v>261</v>
      </c>
      <c r="D298" t="s">
        <v>11</v>
      </c>
      <c r="E298">
        <v>2016</v>
      </c>
      <c r="F298" t="s">
        <v>943</v>
      </c>
      <c r="G298">
        <v>22.54</v>
      </c>
      <c r="H298">
        <v>980638110.29999995</v>
      </c>
      <c r="I298" t="s">
        <v>118</v>
      </c>
      <c r="J298" t="s">
        <v>226</v>
      </c>
      <c r="K298" s="23">
        <v>42573</v>
      </c>
      <c r="L298" t="s">
        <v>992</v>
      </c>
      <c r="M298" t="s">
        <v>993</v>
      </c>
      <c r="N298">
        <v>0.11</v>
      </c>
      <c r="O298">
        <v>323</v>
      </c>
      <c r="P298">
        <v>1997</v>
      </c>
      <c r="Q298">
        <v>19</v>
      </c>
      <c r="R298">
        <v>1.2283265370000001</v>
      </c>
      <c r="S298">
        <v>2.2218377660000002</v>
      </c>
      <c r="T298">
        <v>1.6896063450000001</v>
      </c>
      <c r="U298">
        <v>1.9102822420000001</v>
      </c>
      <c r="V298" t="s">
        <v>39</v>
      </c>
      <c r="W298">
        <v>1</v>
      </c>
    </row>
    <row r="299" spans="1:23" x14ac:dyDescent="0.15">
      <c r="A299" t="s">
        <v>1084</v>
      </c>
      <c r="B299">
        <v>122</v>
      </c>
      <c r="C299">
        <v>261</v>
      </c>
      <c r="D299" t="s">
        <v>11</v>
      </c>
      <c r="E299">
        <v>2016</v>
      </c>
      <c r="F299" t="s">
        <v>943</v>
      </c>
      <c r="G299">
        <v>22.56</v>
      </c>
      <c r="H299">
        <v>981508241.79999995</v>
      </c>
      <c r="I299" t="s">
        <v>118</v>
      </c>
      <c r="J299" t="s">
        <v>226</v>
      </c>
      <c r="K299" s="23">
        <v>42573</v>
      </c>
      <c r="L299" t="s">
        <v>992</v>
      </c>
      <c r="M299" t="s">
        <v>993</v>
      </c>
      <c r="N299">
        <v>0.11</v>
      </c>
      <c r="O299">
        <v>323</v>
      </c>
      <c r="P299">
        <v>1997</v>
      </c>
      <c r="Q299">
        <v>19</v>
      </c>
      <c r="R299">
        <v>1.2283265370000001</v>
      </c>
      <c r="S299">
        <v>2.2218377660000002</v>
      </c>
      <c r="T299">
        <v>1.6896063450000001</v>
      </c>
      <c r="U299">
        <v>1.9102822420000001</v>
      </c>
      <c r="V299" t="s">
        <v>39</v>
      </c>
      <c r="W299">
        <v>1</v>
      </c>
    </row>
    <row r="300" spans="1:23" x14ac:dyDescent="0.15">
      <c r="A300" t="s">
        <v>191</v>
      </c>
      <c r="B300">
        <v>135</v>
      </c>
      <c r="C300">
        <v>262</v>
      </c>
      <c r="D300" t="s">
        <v>11</v>
      </c>
      <c r="E300">
        <v>2012</v>
      </c>
      <c r="F300" t="s">
        <v>192</v>
      </c>
      <c r="G300">
        <v>27.5</v>
      </c>
      <c r="H300">
        <v>466562525</v>
      </c>
      <c r="I300" t="s">
        <v>111</v>
      </c>
      <c r="J300" t="s">
        <v>122</v>
      </c>
      <c r="K300" s="23">
        <v>41114</v>
      </c>
      <c r="L300" t="s">
        <v>231</v>
      </c>
      <c r="M300" t="s">
        <v>232</v>
      </c>
      <c r="N300">
        <v>0.12</v>
      </c>
      <c r="O300">
        <v>9000</v>
      </c>
      <c r="P300">
        <v>1982</v>
      </c>
      <c r="Q300">
        <v>30</v>
      </c>
      <c r="R300">
        <v>-0.753949541</v>
      </c>
      <c r="S300">
        <v>-0.16743965399999999</v>
      </c>
      <c r="T300">
        <v>-0.56512500899999996</v>
      </c>
      <c r="U300">
        <v>0.61553487399999995</v>
      </c>
      <c r="V300" t="s">
        <v>110</v>
      </c>
      <c r="W300">
        <v>1</v>
      </c>
    </row>
    <row r="301" spans="1:23" x14ac:dyDescent="0.15">
      <c r="A301" t="s">
        <v>2352</v>
      </c>
      <c r="B301">
        <v>122</v>
      </c>
      <c r="C301">
        <v>233</v>
      </c>
      <c r="D301" t="s">
        <v>11</v>
      </c>
      <c r="E301">
        <v>1997</v>
      </c>
      <c r="F301" t="s">
        <v>2353</v>
      </c>
      <c r="G301">
        <v>25.7</v>
      </c>
      <c r="H301">
        <v>3690183973</v>
      </c>
      <c r="I301" t="s">
        <v>49</v>
      </c>
      <c r="J301" t="s">
        <v>237</v>
      </c>
      <c r="K301" s="23">
        <v>35468</v>
      </c>
      <c r="L301" t="s">
        <v>2384</v>
      </c>
      <c r="M301" t="s">
        <v>290</v>
      </c>
      <c r="N301">
        <v>0.08</v>
      </c>
      <c r="O301">
        <v>5737</v>
      </c>
      <c r="P301">
        <v>1992</v>
      </c>
      <c r="Q301">
        <v>5</v>
      </c>
      <c r="R301">
        <v>1.4133179090000001</v>
      </c>
      <c r="S301">
        <v>1.882865564</v>
      </c>
      <c r="T301">
        <v>1.882865564</v>
      </c>
      <c r="U301">
        <v>1.882865564</v>
      </c>
      <c r="V301" t="s">
        <v>110</v>
      </c>
      <c r="W301">
        <v>1</v>
      </c>
    </row>
    <row r="302" spans="1:23" x14ac:dyDescent="0.15">
      <c r="A302" t="s">
        <v>4383</v>
      </c>
      <c r="B302">
        <v>112</v>
      </c>
      <c r="C302">
        <v>76</v>
      </c>
      <c r="D302" t="s">
        <v>4092</v>
      </c>
      <c r="E302">
        <v>2007</v>
      </c>
      <c r="F302" t="s">
        <v>4384</v>
      </c>
      <c r="G302">
        <v>17.16</v>
      </c>
      <c r="H302">
        <v>3222809853</v>
      </c>
      <c r="I302" t="s">
        <v>111</v>
      </c>
      <c r="J302" t="s">
        <v>128</v>
      </c>
      <c r="K302" s="23">
        <v>39402</v>
      </c>
      <c r="L302" t="s">
        <v>1285</v>
      </c>
      <c r="M302" t="s">
        <v>4405</v>
      </c>
      <c r="N302">
        <v>0.18</v>
      </c>
      <c r="O302">
        <v>38</v>
      </c>
      <c r="P302">
        <v>2007</v>
      </c>
      <c r="Q302">
        <v>0</v>
      </c>
      <c r="R302">
        <v>-1.3479284840000001</v>
      </c>
      <c r="S302">
        <v>-1.154676493</v>
      </c>
      <c r="T302">
        <v>-1.2606086700000001</v>
      </c>
      <c r="U302">
        <v>-0.220177288</v>
      </c>
      <c r="V302" t="s">
        <v>131</v>
      </c>
      <c r="W302">
        <v>0</v>
      </c>
    </row>
    <row r="303" spans="1:23" x14ac:dyDescent="0.15">
      <c r="A303" t="s">
        <v>928</v>
      </c>
      <c r="B303">
        <v>132</v>
      </c>
      <c r="C303">
        <v>261</v>
      </c>
      <c r="D303" t="s">
        <v>11</v>
      </c>
      <c r="E303">
        <v>2013</v>
      </c>
      <c r="F303" t="s">
        <v>929</v>
      </c>
      <c r="G303">
        <v>27.21</v>
      </c>
      <c r="H303">
        <v>536736188.19999999</v>
      </c>
      <c r="I303" t="s">
        <v>97</v>
      </c>
      <c r="J303" t="s">
        <v>973</v>
      </c>
      <c r="K303" s="23">
        <v>41530</v>
      </c>
      <c r="L303" t="s">
        <v>978</v>
      </c>
      <c r="M303" t="s">
        <v>979</v>
      </c>
      <c r="N303">
        <v>0.05</v>
      </c>
      <c r="O303">
        <v>476</v>
      </c>
      <c r="P303">
        <v>2013</v>
      </c>
      <c r="Q303">
        <v>0</v>
      </c>
      <c r="R303">
        <v>1.678464151</v>
      </c>
      <c r="S303">
        <v>0.88894859000000004</v>
      </c>
      <c r="T303">
        <v>1.252393103</v>
      </c>
      <c r="U303">
        <v>1.464788317</v>
      </c>
      <c r="V303" t="s">
        <v>39</v>
      </c>
      <c r="W303">
        <v>1</v>
      </c>
    </row>
    <row r="304" spans="1:23" x14ac:dyDescent="0.15">
      <c r="A304" t="s">
        <v>1038</v>
      </c>
      <c r="B304">
        <v>125</v>
      </c>
      <c r="C304">
        <v>261</v>
      </c>
      <c r="D304" t="s">
        <v>11</v>
      </c>
      <c r="E304">
        <v>2014</v>
      </c>
      <c r="F304" t="s">
        <v>1039</v>
      </c>
      <c r="G304">
        <v>11.56</v>
      </c>
      <c r="H304">
        <v>421649289.10000002</v>
      </c>
      <c r="I304" t="s">
        <v>111</v>
      </c>
      <c r="J304" t="s">
        <v>128</v>
      </c>
      <c r="K304" s="23">
        <v>41744</v>
      </c>
      <c r="L304" t="s">
        <v>1063</v>
      </c>
      <c r="M304" t="s">
        <v>1064</v>
      </c>
      <c r="N304">
        <v>0.46</v>
      </c>
      <c r="O304">
        <v>17</v>
      </c>
      <c r="P304">
        <v>2013</v>
      </c>
      <c r="Q304">
        <v>1</v>
      </c>
      <c r="R304">
        <v>-0.892814416</v>
      </c>
      <c r="S304">
        <v>0.122916496</v>
      </c>
      <c r="T304">
        <v>0.66372202400000002</v>
      </c>
      <c r="U304">
        <v>1.19071017</v>
      </c>
      <c r="V304" t="s">
        <v>131</v>
      </c>
      <c r="W304">
        <v>1</v>
      </c>
    </row>
    <row r="305" spans="1:23" x14ac:dyDescent="0.15">
      <c r="A305" t="s">
        <v>3808</v>
      </c>
      <c r="B305">
        <v>103</v>
      </c>
      <c r="C305">
        <v>122</v>
      </c>
      <c r="D305" t="s">
        <v>3480</v>
      </c>
      <c r="E305">
        <v>1999</v>
      </c>
      <c r="F305" t="s">
        <v>3809</v>
      </c>
      <c r="G305">
        <v>44.88</v>
      </c>
      <c r="H305">
        <v>889504096.79999995</v>
      </c>
      <c r="I305" t="s">
        <v>142</v>
      </c>
      <c r="J305" t="s">
        <v>139</v>
      </c>
      <c r="K305" s="23">
        <v>36451</v>
      </c>
      <c r="L305" t="s">
        <v>3860</v>
      </c>
      <c r="M305" t="s">
        <v>3861</v>
      </c>
      <c r="N305">
        <v>0.12</v>
      </c>
      <c r="O305">
        <v>4400</v>
      </c>
      <c r="P305">
        <v>1999</v>
      </c>
      <c r="Q305">
        <v>0</v>
      </c>
      <c r="R305">
        <v>-1.6667124440000001</v>
      </c>
      <c r="S305">
        <v>-2.2081258020000001</v>
      </c>
      <c r="T305">
        <v>-2.3145716310000002</v>
      </c>
      <c r="U305">
        <v>-0.29259048399999998</v>
      </c>
      <c r="V305" t="s">
        <v>43</v>
      </c>
      <c r="W305">
        <v>0</v>
      </c>
    </row>
    <row r="306" spans="1:23" x14ac:dyDescent="0.15">
      <c r="A306" t="s">
        <v>2358</v>
      </c>
      <c r="B306">
        <v>26</v>
      </c>
      <c r="C306">
        <v>233</v>
      </c>
      <c r="D306" t="s">
        <v>11</v>
      </c>
      <c r="E306">
        <v>1996</v>
      </c>
      <c r="F306" t="s">
        <v>2359</v>
      </c>
      <c r="G306">
        <v>23.21</v>
      </c>
      <c r="H306">
        <v>236951377.40000001</v>
      </c>
      <c r="I306" t="s">
        <v>35</v>
      </c>
      <c r="J306" t="s">
        <v>40</v>
      </c>
      <c r="K306" s="23">
        <v>35234</v>
      </c>
      <c r="L306" t="s">
        <v>2389</v>
      </c>
      <c r="M306" t="s">
        <v>2390</v>
      </c>
      <c r="N306">
        <v>0.08</v>
      </c>
      <c r="O306">
        <v>350</v>
      </c>
      <c r="P306">
        <v>1987</v>
      </c>
      <c r="Q306">
        <v>9</v>
      </c>
      <c r="R306">
        <v>0</v>
      </c>
      <c r="S306">
        <v>0</v>
      </c>
      <c r="T306">
        <v>0</v>
      </c>
      <c r="U306">
        <v>0</v>
      </c>
      <c r="V306" t="s">
        <v>39</v>
      </c>
      <c r="W306">
        <v>1</v>
      </c>
    </row>
    <row r="307" spans="1:23" x14ac:dyDescent="0.15">
      <c r="A307" t="s">
        <v>2421</v>
      </c>
      <c r="B307">
        <v>140</v>
      </c>
      <c r="C307">
        <v>229</v>
      </c>
      <c r="D307" t="s">
        <v>11</v>
      </c>
      <c r="E307">
        <v>2014</v>
      </c>
      <c r="F307" t="s">
        <v>2422</v>
      </c>
      <c r="G307">
        <v>15.15</v>
      </c>
      <c r="H307">
        <v>568833792.79999995</v>
      </c>
      <c r="I307" t="s">
        <v>44</v>
      </c>
      <c r="J307" t="s">
        <v>1823</v>
      </c>
      <c r="K307" s="23">
        <v>41899</v>
      </c>
      <c r="L307" t="s">
        <v>2442</v>
      </c>
      <c r="M307" t="s">
        <v>1543</v>
      </c>
      <c r="N307">
        <v>0.05</v>
      </c>
      <c r="O307">
        <v>22900</v>
      </c>
      <c r="P307">
        <v>1980</v>
      </c>
      <c r="Q307">
        <v>34</v>
      </c>
      <c r="R307">
        <v>0.77875812</v>
      </c>
      <c r="S307">
        <v>1.233158245</v>
      </c>
      <c r="T307">
        <v>1.402616335</v>
      </c>
      <c r="U307">
        <v>1.6150697490000001</v>
      </c>
      <c r="V307" t="s">
        <v>48</v>
      </c>
      <c r="W307">
        <v>1</v>
      </c>
    </row>
    <row r="308" spans="1:23" x14ac:dyDescent="0.15">
      <c r="A308" t="s">
        <v>5982</v>
      </c>
      <c r="B308">
        <v>27</v>
      </c>
      <c r="C308">
        <v>1</v>
      </c>
      <c r="D308" t="s">
        <v>4729</v>
      </c>
      <c r="E308">
        <v>1999</v>
      </c>
      <c r="F308" t="s">
        <v>5983</v>
      </c>
      <c r="G308">
        <v>22.23</v>
      </c>
      <c r="H308">
        <v>108809292.2</v>
      </c>
      <c r="I308" t="s">
        <v>35</v>
      </c>
      <c r="J308" t="s">
        <v>40</v>
      </c>
      <c r="K308" s="23">
        <v>36452</v>
      </c>
      <c r="L308" t="s">
        <v>5984</v>
      </c>
      <c r="M308" t="s">
        <v>3715</v>
      </c>
      <c r="N308">
        <v>0.03</v>
      </c>
      <c r="O308" t="s">
        <v>5901</v>
      </c>
      <c r="P308">
        <v>1982</v>
      </c>
      <c r="Q308">
        <v>17</v>
      </c>
      <c r="R308">
        <v>-1.2934778810000001</v>
      </c>
      <c r="S308">
        <v>-1.9600625970000001</v>
      </c>
      <c r="T308">
        <v>-2.0761234069999999</v>
      </c>
      <c r="U308">
        <v>-0.20161084300000001</v>
      </c>
      <c r="V308" t="s">
        <v>5902</v>
      </c>
      <c r="W308">
        <v>0</v>
      </c>
    </row>
    <row r="309" spans="1:23" x14ac:dyDescent="0.15">
      <c r="A309" t="s">
        <v>4859</v>
      </c>
      <c r="B309">
        <v>123</v>
      </c>
      <c r="C309">
        <v>40</v>
      </c>
      <c r="D309" t="s">
        <v>4729</v>
      </c>
      <c r="E309">
        <v>2017</v>
      </c>
      <c r="F309" t="s">
        <v>4860</v>
      </c>
      <c r="G309">
        <v>29.1</v>
      </c>
      <c r="H309">
        <v>1990826303</v>
      </c>
      <c r="I309" t="s">
        <v>104</v>
      </c>
      <c r="J309" t="s">
        <v>689</v>
      </c>
      <c r="K309" s="23">
        <v>42747</v>
      </c>
      <c r="L309" t="s">
        <v>4903</v>
      </c>
      <c r="M309" t="s">
        <v>4904</v>
      </c>
      <c r="N309">
        <v>0.69</v>
      </c>
      <c r="O309">
        <v>6274</v>
      </c>
      <c r="P309">
        <v>1997</v>
      </c>
      <c r="Q309">
        <v>20</v>
      </c>
      <c r="R309">
        <v>0.781406504</v>
      </c>
      <c r="S309">
        <v>1.2128016699999999</v>
      </c>
      <c r="T309">
        <v>1.9018565140000001</v>
      </c>
      <c r="U309">
        <v>1.600606883</v>
      </c>
      <c r="V309" t="s">
        <v>110</v>
      </c>
      <c r="W309">
        <v>0</v>
      </c>
    </row>
    <row r="310" spans="1:23" x14ac:dyDescent="0.15">
      <c r="A310" t="s">
        <v>3908</v>
      </c>
      <c r="B310">
        <v>96</v>
      </c>
      <c r="C310">
        <v>114</v>
      </c>
      <c r="D310" t="s">
        <v>3480</v>
      </c>
      <c r="E310">
        <v>1999</v>
      </c>
      <c r="F310" t="s">
        <v>3909</v>
      </c>
      <c r="G310">
        <v>16.760000000000002</v>
      </c>
      <c r="H310">
        <v>151112232.69999999</v>
      </c>
      <c r="I310" t="s">
        <v>150</v>
      </c>
      <c r="J310" t="s">
        <v>151</v>
      </c>
      <c r="K310" s="23">
        <v>36469</v>
      </c>
      <c r="L310" t="s">
        <v>3949</v>
      </c>
      <c r="M310" t="s">
        <v>3950</v>
      </c>
      <c r="N310">
        <v>0.15</v>
      </c>
      <c r="O310">
        <v>369</v>
      </c>
      <c r="P310">
        <v>1999</v>
      </c>
      <c r="Q310">
        <v>0</v>
      </c>
      <c r="R310">
        <v>1.577477185</v>
      </c>
      <c r="S310">
        <v>1.621844246</v>
      </c>
      <c r="T310">
        <v>1.091906209</v>
      </c>
      <c r="U310">
        <v>1.217280819</v>
      </c>
      <c r="V310" t="s">
        <v>39</v>
      </c>
      <c r="W310">
        <v>0</v>
      </c>
    </row>
    <row r="311" spans="1:23" x14ac:dyDescent="0.15">
      <c r="A311" t="s">
        <v>2456</v>
      </c>
      <c r="B311">
        <v>129</v>
      </c>
      <c r="C311">
        <v>227</v>
      </c>
      <c r="D311" t="s">
        <v>11</v>
      </c>
      <c r="E311">
        <v>2009</v>
      </c>
      <c r="F311" t="s">
        <v>2457</v>
      </c>
      <c r="G311">
        <v>2.96</v>
      </c>
      <c r="H311">
        <v>223979384.59999999</v>
      </c>
      <c r="I311" t="s">
        <v>104</v>
      </c>
      <c r="J311" t="s">
        <v>1617</v>
      </c>
      <c r="K311" s="23">
        <v>40137</v>
      </c>
      <c r="L311" t="s">
        <v>2499</v>
      </c>
      <c r="M311" t="s">
        <v>2500</v>
      </c>
      <c r="N311">
        <v>0.11</v>
      </c>
      <c r="O311">
        <v>1300</v>
      </c>
      <c r="P311">
        <v>2008</v>
      </c>
      <c r="Q311">
        <v>1</v>
      </c>
      <c r="R311">
        <v>0.613208584</v>
      </c>
      <c r="S311">
        <v>1.1431266609999999</v>
      </c>
      <c r="T311">
        <v>1.329039326</v>
      </c>
      <c r="U311">
        <v>1.6715674549999999</v>
      </c>
      <c r="V311" t="s">
        <v>43</v>
      </c>
      <c r="W311">
        <v>1</v>
      </c>
    </row>
    <row r="312" spans="1:23" x14ac:dyDescent="0.15">
      <c r="A312" t="s">
        <v>5673</v>
      </c>
      <c r="B312">
        <v>115</v>
      </c>
      <c r="C312">
        <v>2</v>
      </c>
      <c r="D312" t="s">
        <v>4729</v>
      </c>
      <c r="E312">
        <v>2010</v>
      </c>
      <c r="F312" t="s">
        <v>5674</v>
      </c>
      <c r="G312">
        <v>19.64</v>
      </c>
      <c r="H312">
        <v>900866511.89999998</v>
      </c>
      <c r="I312" t="s">
        <v>111</v>
      </c>
      <c r="J312" t="s">
        <v>128</v>
      </c>
      <c r="K312" s="23">
        <v>40284</v>
      </c>
      <c r="L312" t="s">
        <v>5681</v>
      </c>
      <c r="M312" t="s">
        <v>2885</v>
      </c>
      <c r="N312">
        <v>0.02</v>
      </c>
      <c r="O312">
        <v>45</v>
      </c>
      <c r="P312">
        <v>2009</v>
      </c>
      <c r="Q312">
        <v>1</v>
      </c>
      <c r="R312">
        <v>0.799875856</v>
      </c>
      <c r="S312">
        <v>1.4004623810000001</v>
      </c>
      <c r="T312">
        <v>1.9347312379999999</v>
      </c>
      <c r="U312">
        <v>1.5948283350000001</v>
      </c>
      <c r="V312" t="s">
        <v>131</v>
      </c>
      <c r="W312">
        <v>0</v>
      </c>
    </row>
    <row r="313" spans="1:23" x14ac:dyDescent="0.15">
      <c r="A313" t="s">
        <v>5798</v>
      </c>
      <c r="B313">
        <v>4</v>
      </c>
      <c r="C313">
        <v>0</v>
      </c>
      <c r="D313" t="s">
        <v>4729</v>
      </c>
      <c r="E313">
        <v>2015</v>
      </c>
      <c r="F313" t="s">
        <v>5799</v>
      </c>
      <c r="G313">
        <v>6</v>
      </c>
      <c r="H313">
        <v>20539278</v>
      </c>
      <c r="I313" t="s">
        <v>44</v>
      </c>
      <c r="J313" t="s">
        <v>485</v>
      </c>
      <c r="K313" s="23">
        <v>42227</v>
      </c>
      <c r="L313" t="s">
        <v>5868</v>
      </c>
      <c r="M313" t="s">
        <v>2506</v>
      </c>
      <c r="N313">
        <v>4.71</v>
      </c>
      <c r="O313">
        <v>39</v>
      </c>
      <c r="P313">
        <v>2004</v>
      </c>
      <c r="Q313">
        <v>11</v>
      </c>
      <c r="R313">
        <v>-1.099501128</v>
      </c>
      <c r="S313">
        <v>-0.80745711600000003</v>
      </c>
      <c r="T313">
        <v>-0.56772423299999997</v>
      </c>
      <c r="U313">
        <v>0.54837292599999998</v>
      </c>
      <c r="V313" t="s">
        <v>131</v>
      </c>
      <c r="W313">
        <v>0</v>
      </c>
    </row>
    <row r="314" spans="1:23" x14ac:dyDescent="0.15">
      <c r="A314" t="s">
        <v>5985</v>
      </c>
      <c r="B314">
        <v>146</v>
      </c>
      <c r="C314">
        <v>262</v>
      </c>
      <c r="D314" t="s">
        <v>11</v>
      </c>
      <c r="E314">
        <v>2006</v>
      </c>
      <c r="F314" t="s">
        <v>5986</v>
      </c>
      <c r="G314">
        <v>7.2</v>
      </c>
      <c r="H314">
        <v>553720730.39999998</v>
      </c>
      <c r="I314" t="s">
        <v>104</v>
      </c>
      <c r="J314" t="s">
        <v>2099</v>
      </c>
      <c r="K314" s="23">
        <v>38743</v>
      </c>
      <c r="L314" t="s">
        <v>879</v>
      </c>
      <c r="M314" t="s">
        <v>5987</v>
      </c>
      <c r="N314">
        <v>0.06</v>
      </c>
      <c r="O314" t="s">
        <v>5901</v>
      </c>
      <c r="P314">
        <v>2005</v>
      </c>
      <c r="Q314">
        <v>1</v>
      </c>
      <c r="R314">
        <v>6.0053884000000002E-2</v>
      </c>
      <c r="S314">
        <v>0.75298086799999997</v>
      </c>
      <c r="T314">
        <v>1.2896274400000001</v>
      </c>
      <c r="U314">
        <v>1.7648792609999999</v>
      </c>
      <c r="V314" t="s">
        <v>5902</v>
      </c>
      <c r="W314">
        <v>1</v>
      </c>
    </row>
    <row r="315" spans="1:23" x14ac:dyDescent="0.15">
      <c r="A315" t="s">
        <v>5160</v>
      </c>
      <c r="B315">
        <v>107</v>
      </c>
      <c r="C315">
        <v>21</v>
      </c>
      <c r="D315" t="s">
        <v>4729</v>
      </c>
      <c r="E315">
        <v>2017</v>
      </c>
      <c r="F315" t="s">
        <v>5161</v>
      </c>
      <c r="G315">
        <v>8.1999999999999993</v>
      </c>
      <c r="H315">
        <v>146064591</v>
      </c>
      <c r="I315" t="s">
        <v>111</v>
      </c>
      <c r="J315" t="s">
        <v>128</v>
      </c>
      <c r="K315" s="23">
        <v>42776</v>
      </c>
      <c r="L315" t="s">
        <v>5194</v>
      </c>
      <c r="M315" t="s">
        <v>5195</v>
      </c>
      <c r="N315">
        <v>0.12</v>
      </c>
      <c r="O315">
        <v>177</v>
      </c>
      <c r="P315">
        <v>2015</v>
      </c>
      <c r="Q315">
        <v>2</v>
      </c>
      <c r="R315">
        <v>2.3429544689999999</v>
      </c>
      <c r="S315">
        <v>1.72329227</v>
      </c>
      <c r="T315">
        <v>1.9650267619999999</v>
      </c>
      <c r="U315">
        <v>1.9266167590000001</v>
      </c>
      <c r="V315" t="s">
        <v>39</v>
      </c>
      <c r="W315">
        <v>0</v>
      </c>
    </row>
    <row r="316" spans="1:23" x14ac:dyDescent="0.15">
      <c r="A316" t="s">
        <v>93</v>
      </c>
      <c r="B316">
        <v>137</v>
      </c>
      <c r="C316">
        <v>262</v>
      </c>
      <c r="D316" t="s">
        <v>11</v>
      </c>
      <c r="E316">
        <v>2007</v>
      </c>
      <c r="F316" t="s">
        <v>94</v>
      </c>
      <c r="G316">
        <v>61.8</v>
      </c>
      <c r="H316">
        <v>23242793488</v>
      </c>
      <c r="I316" t="s">
        <v>104</v>
      </c>
      <c r="J316" t="s">
        <v>115</v>
      </c>
      <c r="K316" s="23">
        <v>39217</v>
      </c>
      <c r="L316" t="s">
        <v>160</v>
      </c>
      <c r="M316" t="s">
        <v>161</v>
      </c>
      <c r="N316">
        <v>0.48</v>
      </c>
      <c r="O316">
        <v>1127</v>
      </c>
      <c r="P316">
        <v>1967</v>
      </c>
      <c r="Q316">
        <v>40</v>
      </c>
      <c r="R316">
        <v>0.71040423600000002</v>
      </c>
      <c r="S316">
        <v>1.4016347339999999</v>
      </c>
      <c r="T316">
        <v>2.084346461</v>
      </c>
      <c r="U316">
        <v>1.7360693869999999</v>
      </c>
      <c r="V316" t="s">
        <v>43</v>
      </c>
      <c r="W316">
        <v>1</v>
      </c>
    </row>
    <row r="317" spans="1:23" x14ac:dyDescent="0.15">
      <c r="A317" t="s">
        <v>1650</v>
      </c>
      <c r="B317">
        <v>135</v>
      </c>
      <c r="C317">
        <v>254</v>
      </c>
      <c r="D317" t="s">
        <v>11</v>
      </c>
      <c r="E317">
        <v>2011</v>
      </c>
      <c r="F317" t="s">
        <v>1651</v>
      </c>
      <c r="G317">
        <v>54.41</v>
      </c>
      <c r="H317">
        <v>2751686887</v>
      </c>
      <c r="I317" t="s">
        <v>44</v>
      </c>
      <c r="J317" t="s">
        <v>218</v>
      </c>
      <c r="K317" s="23">
        <v>40863</v>
      </c>
      <c r="L317" t="s">
        <v>1686</v>
      </c>
      <c r="M317" t="s">
        <v>1687</v>
      </c>
      <c r="N317">
        <v>710.68</v>
      </c>
      <c r="O317">
        <v>360</v>
      </c>
      <c r="P317">
        <v>2009</v>
      </c>
      <c r="Q317">
        <v>2</v>
      </c>
      <c r="R317">
        <v>-0.34470865299999998</v>
      </c>
      <c r="S317">
        <v>0.88551233699999998</v>
      </c>
      <c r="T317">
        <v>-9.7441941000000004E-2</v>
      </c>
      <c r="U317">
        <v>-0.48564104600000002</v>
      </c>
      <c r="V317" t="s">
        <v>39</v>
      </c>
      <c r="W317">
        <v>1</v>
      </c>
    </row>
    <row r="318" spans="1:23" x14ac:dyDescent="0.15">
      <c r="A318" t="s">
        <v>2927</v>
      </c>
      <c r="B318">
        <v>98</v>
      </c>
      <c r="C318">
        <v>197</v>
      </c>
      <c r="D318" t="s">
        <v>2855</v>
      </c>
      <c r="E318">
        <v>2017</v>
      </c>
      <c r="F318" t="s">
        <v>2928</v>
      </c>
      <c r="G318">
        <v>14.38</v>
      </c>
      <c r="H318">
        <v>403536089.69999999</v>
      </c>
      <c r="I318" t="s">
        <v>97</v>
      </c>
      <c r="J318" t="s">
        <v>233</v>
      </c>
      <c r="K318" s="23">
        <v>42936</v>
      </c>
      <c r="L318" s="26">
        <v>508000</v>
      </c>
      <c r="M318" t="s">
        <v>2963</v>
      </c>
      <c r="N318">
        <v>0.27</v>
      </c>
      <c r="O318">
        <v>35</v>
      </c>
      <c r="P318">
        <v>2010</v>
      </c>
      <c r="Q318">
        <v>7</v>
      </c>
      <c r="R318">
        <v>2.0983747300000002</v>
      </c>
      <c r="S318">
        <v>2.0657526740000001</v>
      </c>
      <c r="T318">
        <v>1.923697633</v>
      </c>
      <c r="U318">
        <v>1.7758433010000001</v>
      </c>
      <c r="V318" t="s">
        <v>131</v>
      </c>
      <c r="W318">
        <v>1</v>
      </c>
    </row>
    <row r="319" spans="1:23" x14ac:dyDescent="0.15">
      <c r="A319" t="s">
        <v>3326</v>
      </c>
      <c r="B319">
        <v>15</v>
      </c>
      <c r="C319">
        <v>168</v>
      </c>
      <c r="D319" t="s">
        <v>2855</v>
      </c>
      <c r="E319">
        <v>1996</v>
      </c>
      <c r="F319" t="s">
        <v>3327</v>
      </c>
      <c r="G319">
        <v>87.82</v>
      </c>
      <c r="H319">
        <v>39032051536</v>
      </c>
      <c r="I319" t="s">
        <v>35</v>
      </c>
      <c r="J319" t="s">
        <v>1838</v>
      </c>
      <c r="K319" s="23">
        <v>35166</v>
      </c>
      <c r="L319" t="s">
        <v>3354</v>
      </c>
      <c r="M319" t="s">
        <v>1072</v>
      </c>
      <c r="N319">
        <v>0.1</v>
      </c>
      <c r="O319">
        <v>44928</v>
      </c>
      <c r="P319">
        <v>1961</v>
      </c>
      <c r="Q319">
        <v>35</v>
      </c>
      <c r="R319">
        <v>0</v>
      </c>
      <c r="S319">
        <v>0</v>
      </c>
      <c r="T319">
        <v>0</v>
      </c>
      <c r="U319">
        <v>0</v>
      </c>
      <c r="V319" t="s">
        <v>48</v>
      </c>
      <c r="W319">
        <v>1</v>
      </c>
    </row>
    <row r="320" spans="1:23" x14ac:dyDescent="0.15">
      <c r="A320" t="s">
        <v>5988</v>
      </c>
      <c r="B320">
        <v>133</v>
      </c>
      <c r="C320">
        <v>255</v>
      </c>
      <c r="D320" t="s">
        <v>11</v>
      </c>
      <c r="E320">
        <v>2014</v>
      </c>
      <c r="F320" t="s">
        <v>5989</v>
      </c>
      <c r="G320">
        <v>12.2</v>
      </c>
      <c r="H320">
        <v>1758423759</v>
      </c>
      <c r="I320" t="s">
        <v>118</v>
      </c>
      <c r="J320" t="s">
        <v>226</v>
      </c>
      <c r="K320" s="23">
        <v>41767</v>
      </c>
      <c r="L320" t="s">
        <v>5990</v>
      </c>
      <c r="M320" t="s">
        <v>5991</v>
      </c>
      <c r="N320">
        <v>7.0000000000000007E-2</v>
      </c>
      <c r="O320" t="s">
        <v>5901</v>
      </c>
      <c r="P320">
        <v>2009</v>
      </c>
      <c r="Q320">
        <v>5</v>
      </c>
      <c r="R320">
        <v>0.54369673600000001</v>
      </c>
      <c r="S320">
        <v>0.81214700100000004</v>
      </c>
      <c r="T320">
        <v>1.217626987</v>
      </c>
      <c r="U320">
        <v>1.3879065290000001</v>
      </c>
      <c r="V320" t="s">
        <v>5902</v>
      </c>
      <c r="W320">
        <v>1</v>
      </c>
    </row>
    <row r="321" spans="1:23" x14ac:dyDescent="0.15">
      <c r="A321" t="s">
        <v>3502</v>
      </c>
      <c r="B321">
        <v>98</v>
      </c>
      <c r="C321">
        <v>146</v>
      </c>
      <c r="D321" t="s">
        <v>3480</v>
      </c>
      <c r="E321">
        <v>1996</v>
      </c>
      <c r="F321" t="s">
        <v>3503</v>
      </c>
      <c r="G321">
        <v>36.53</v>
      </c>
      <c r="H321">
        <v>840975760.29999995</v>
      </c>
      <c r="I321" t="s">
        <v>142</v>
      </c>
      <c r="J321" t="s">
        <v>1051</v>
      </c>
      <c r="K321" s="23">
        <v>35118</v>
      </c>
      <c r="L321" t="s">
        <v>3580</v>
      </c>
      <c r="M321" t="s">
        <v>3581</v>
      </c>
      <c r="N321">
        <v>7.0000000000000007E-2</v>
      </c>
      <c r="O321">
        <v>3380</v>
      </c>
      <c r="P321">
        <v>1875</v>
      </c>
      <c r="Q321">
        <v>121</v>
      </c>
      <c r="R321">
        <v>0</v>
      </c>
      <c r="S321">
        <v>0</v>
      </c>
      <c r="T321">
        <v>0</v>
      </c>
      <c r="U321">
        <v>0</v>
      </c>
      <c r="V321" t="s">
        <v>43</v>
      </c>
      <c r="W321">
        <v>1</v>
      </c>
    </row>
    <row r="322" spans="1:23" x14ac:dyDescent="0.15">
      <c r="A322" t="s">
        <v>851</v>
      </c>
      <c r="B322">
        <v>139</v>
      </c>
      <c r="C322">
        <v>261</v>
      </c>
      <c r="D322" t="s">
        <v>11</v>
      </c>
      <c r="E322">
        <v>2002</v>
      </c>
      <c r="F322" t="s">
        <v>852</v>
      </c>
      <c r="G322">
        <v>164.02</v>
      </c>
      <c r="H322">
        <v>55833906487</v>
      </c>
      <c r="I322" t="s">
        <v>35</v>
      </c>
      <c r="J322" t="s">
        <v>637</v>
      </c>
      <c r="K322" s="23">
        <v>37596</v>
      </c>
      <c r="L322" t="s">
        <v>883</v>
      </c>
      <c r="M322" t="s">
        <v>884</v>
      </c>
      <c r="N322">
        <v>0.01</v>
      </c>
      <c r="O322">
        <v>2830</v>
      </c>
      <c r="P322">
        <v>1898</v>
      </c>
      <c r="Q322">
        <v>104</v>
      </c>
      <c r="R322">
        <v>-5.4061708E-2</v>
      </c>
      <c r="S322">
        <v>0.79526982000000002</v>
      </c>
      <c r="T322">
        <v>0.111383158</v>
      </c>
      <c r="U322">
        <v>-0.86390972799999999</v>
      </c>
      <c r="V322" t="s">
        <v>43</v>
      </c>
      <c r="W322">
        <v>1</v>
      </c>
    </row>
    <row r="323" spans="1:23" x14ac:dyDescent="0.15">
      <c r="A323" t="s">
        <v>598</v>
      </c>
      <c r="B323">
        <v>113</v>
      </c>
      <c r="C323">
        <v>262</v>
      </c>
      <c r="D323" t="s">
        <v>11</v>
      </c>
      <c r="E323">
        <v>2006</v>
      </c>
      <c r="F323" t="s">
        <v>599</v>
      </c>
      <c r="G323">
        <v>326.60000000000002</v>
      </c>
      <c r="H323">
        <v>9091188610</v>
      </c>
      <c r="I323" t="s">
        <v>111</v>
      </c>
      <c r="J323" t="s">
        <v>122</v>
      </c>
      <c r="K323" s="23">
        <v>38743</v>
      </c>
      <c r="L323" t="s">
        <v>263</v>
      </c>
      <c r="M323" t="s">
        <v>723</v>
      </c>
      <c r="N323">
        <v>0.15</v>
      </c>
      <c r="O323">
        <v>68890</v>
      </c>
      <c r="P323">
        <v>1993</v>
      </c>
      <c r="Q323">
        <v>13</v>
      </c>
      <c r="R323">
        <v>6.0053884000000002E-2</v>
      </c>
      <c r="S323">
        <v>0.75298086799999997</v>
      </c>
      <c r="T323">
        <v>1.2896274400000001</v>
      </c>
      <c r="U323">
        <v>1.7648792609999999</v>
      </c>
      <c r="V323" t="s">
        <v>48</v>
      </c>
      <c r="W323">
        <v>1</v>
      </c>
    </row>
    <row r="324" spans="1:23" x14ac:dyDescent="0.15">
      <c r="A324" t="s">
        <v>924</v>
      </c>
      <c r="B324">
        <v>132</v>
      </c>
      <c r="C324">
        <v>261</v>
      </c>
      <c r="D324" t="s">
        <v>11</v>
      </c>
      <c r="E324">
        <v>2003</v>
      </c>
      <c r="F324" t="s">
        <v>925</v>
      </c>
      <c r="G324">
        <v>66.45</v>
      </c>
      <c r="H324">
        <v>2248124107</v>
      </c>
      <c r="I324" t="s">
        <v>97</v>
      </c>
      <c r="J324" t="s">
        <v>973</v>
      </c>
      <c r="K324" s="23">
        <v>37967</v>
      </c>
      <c r="L324" t="s">
        <v>974</v>
      </c>
      <c r="M324" t="s">
        <v>975</v>
      </c>
      <c r="N324">
        <v>0.2</v>
      </c>
      <c r="O324">
        <v>3090</v>
      </c>
      <c r="P324">
        <v>1993</v>
      </c>
      <c r="Q324">
        <v>10</v>
      </c>
      <c r="R324">
        <v>1.481961721</v>
      </c>
      <c r="S324">
        <v>1.7620465590000001</v>
      </c>
      <c r="T324">
        <v>1.918538482</v>
      </c>
      <c r="U324">
        <v>1.6012745079999999</v>
      </c>
      <c r="V324" t="s">
        <v>43</v>
      </c>
      <c r="W324">
        <v>1</v>
      </c>
    </row>
    <row r="325" spans="1:23" x14ac:dyDescent="0.15">
      <c r="A325" t="s">
        <v>936</v>
      </c>
      <c r="B325">
        <v>130</v>
      </c>
      <c r="C325">
        <v>261</v>
      </c>
      <c r="D325" t="s">
        <v>11</v>
      </c>
      <c r="E325">
        <v>2005</v>
      </c>
      <c r="F325" t="s">
        <v>937</v>
      </c>
      <c r="G325">
        <v>152.19</v>
      </c>
      <c r="H325">
        <v>4674436863</v>
      </c>
      <c r="I325" t="s">
        <v>150</v>
      </c>
      <c r="J325" t="s">
        <v>985</v>
      </c>
      <c r="K325" s="23">
        <v>38625</v>
      </c>
      <c r="L325" t="s">
        <v>986</v>
      </c>
      <c r="M325" t="s">
        <v>987</v>
      </c>
      <c r="N325">
        <v>0.19</v>
      </c>
      <c r="O325">
        <v>11600</v>
      </c>
      <c r="P325">
        <v>1995</v>
      </c>
      <c r="Q325">
        <v>10</v>
      </c>
      <c r="R325">
        <v>0.38971380500000002</v>
      </c>
      <c r="S325">
        <v>0.43328428800000002</v>
      </c>
      <c r="T325">
        <v>0.96935099599999996</v>
      </c>
      <c r="U325">
        <v>1.2161958310000001</v>
      </c>
      <c r="V325" t="s">
        <v>48</v>
      </c>
      <c r="W325">
        <v>1</v>
      </c>
    </row>
    <row r="326" spans="1:23" x14ac:dyDescent="0.15">
      <c r="A326" t="s">
        <v>4000</v>
      </c>
      <c r="B326">
        <v>103</v>
      </c>
      <c r="C326">
        <v>107</v>
      </c>
      <c r="D326" t="s">
        <v>3480</v>
      </c>
      <c r="E326">
        <v>2013</v>
      </c>
      <c r="F326" t="s">
        <v>4001</v>
      </c>
      <c r="G326">
        <v>3.71</v>
      </c>
      <c r="H326">
        <v>111522596.3</v>
      </c>
      <c r="I326" t="s">
        <v>44</v>
      </c>
      <c r="J326" t="s">
        <v>218</v>
      </c>
      <c r="K326" s="23">
        <v>41480</v>
      </c>
      <c r="L326" t="s">
        <v>4045</v>
      </c>
      <c r="M326" t="s">
        <v>4046</v>
      </c>
      <c r="N326">
        <v>43.27</v>
      </c>
      <c r="O326">
        <v>35</v>
      </c>
      <c r="P326">
        <v>2005</v>
      </c>
      <c r="Q326">
        <v>8</v>
      </c>
      <c r="R326">
        <v>1.088321323</v>
      </c>
      <c r="S326">
        <v>1.701320283</v>
      </c>
      <c r="T326">
        <v>1.7844894389999999</v>
      </c>
      <c r="U326">
        <v>1.953528658</v>
      </c>
      <c r="V326" t="s">
        <v>131</v>
      </c>
      <c r="W326">
        <v>0</v>
      </c>
    </row>
    <row r="327" spans="1:23" x14ac:dyDescent="0.15">
      <c r="A327" t="s">
        <v>296</v>
      </c>
      <c r="B327">
        <v>131</v>
      </c>
      <c r="C327">
        <v>262</v>
      </c>
      <c r="D327" t="s">
        <v>11</v>
      </c>
      <c r="E327">
        <v>2001</v>
      </c>
      <c r="F327" t="s">
        <v>297</v>
      </c>
      <c r="G327">
        <v>109.92</v>
      </c>
      <c r="H327">
        <v>19429785333</v>
      </c>
      <c r="I327" t="s">
        <v>44</v>
      </c>
      <c r="J327" t="s">
        <v>367</v>
      </c>
      <c r="K327" s="23">
        <v>37238</v>
      </c>
      <c r="L327" t="s">
        <v>368</v>
      </c>
      <c r="M327" t="s">
        <v>369</v>
      </c>
      <c r="N327">
        <v>0.19</v>
      </c>
      <c r="O327">
        <v>33700</v>
      </c>
      <c r="P327">
        <v>1984</v>
      </c>
      <c r="Q327">
        <v>17</v>
      </c>
      <c r="R327">
        <v>-2.073414332</v>
      </c>
      <c r="S327">
        <v>0.52743045399999999</v>
      </c>
      <c r="T327">
        <v>-0.33035117000000003</v>
      </c>
      <c r="U327">
        <v>-0.92014263299999999</v>
      </c>
      <c r="V327" t="s">
        <v>48</v>
      </c>
      <c r="W327">
        <v>1</v>
      </c>
    </row>
    <row r="328" spans="1:23" x14ac:dyDescent="0.15">
      <c r="A328" t="s">
        <v>4953</v>
      </c>
      <c r="B328">
        <v>120</v>
      </c>
      <c r="C328">
        <v>32</v>
      </c>
      <c r="D328" t="s">
        <v>4729</v>
      </c>
      <c r="E328">
        <v>2014</v>
      </c>
      <c r="F328" t="s">
        <v>4954</v>
      </c>
      <c r="G328">
        <v>19.829999999999998</v>
      </c>
      <c r="H328">
        <v>460715843.30000001</v>
      </c>
      <c r="I328" t="s">
        <v>44</v>
      </c>
      <c r="J328" t="s">
        <v>218</v>
      </c>
      <c r="K328" s="23">
        <v>41683</v>
      </c>
      <c r="L328" t="s">
        <v>5009</v>
      </c>
      <c r="M328" t="s">
        <v>5010</v>
      </c>
      <c r="N328">
        <v>825.96</v>
      </c>
      <c r="O328">
        <v>64</v>
      </c>
      <c r="P328">
        <v>2006</v>
      </c>
      <c r="Q328">
        <v>8</v>
      </c>
      <c r="R328">
        <v>0.73916992100000001</v>
      </c>
      <c r="S328">
        <v>0.78105734699999996</v>
      </c>
      <c r="T328">
        <v>1.134118102</v>
      </c>
      <c r="U328">
        <v>1.536063041</v>
      </c>
      <c r="V328" t="s">
        <v>131</v>
      </c>
      <c r="W328">
        <v>0</v>
      </c>
    </row>
    <row r="329" spans="1:23" x14ac:dyDescent="0.15">
      <c r="A329" t="s">
        <v>4737</v>
      </c>
      <c r="B329">
        <v>113</v>
      </c>
      <c r="C329">
        <v>48</v>
      </c>
      <c r="D329" t="s">
        <v>4729</v>
      </c>
      <c r="E329">
        <v>2015</v>
      </c>
      <c r="F329" t="s">
        <v>4738</v>
      </c>
      <c r="G329">
        <v>5.8</v>
      </c>
      <c r="H329">
        <v>49417902.399999999</v>
      </c>
      <c r="I329" t="s">
        <v>35</v>
      </c>
      <c r="J329" t="s">
        <v>36</v>
      </c>
      <c r="K329" s="23">
        <v>42229</v>
      </c>
      <c r="L329" t="s">
        <v>4793</v>
      </c>
      <c r="M329" t="s">
        <v>4794</v>
      </c>
      <c r="N329">
        <v>0.02</v>
      </c>
      <c r="O329">
        <v>143</v>
      </c>
      <c r="P329">
        <v>2009</v>
      </c>
      <c r="Q329">
        <v>6</v>
      </c>
      <c r="R329">
        <v>-1.0322238850000001</v>
      </c>
      <c r="S329">
        <v>-0.81301547600000001</v>
      </c>
      <c r="T329">
        <v>-0.620239137</v>
      </c>
      <c r="U329">
        <v>0.52452101600000001</v>
      </c>
      <c r="V329" t="s">
        <v>39</v>
      </c>
      <c r="W329">
        <v>0</v>
      </c>
    </row>
    <row r="330" spans="1:23" x14ac:dyDescent="0.15">
      <c r="A330" t="s">
        <v>5367</v>
      </c>
      <c r="B330">
        <v>117</v>
      </c>
      <c r="C330">
        <v>11</v>
      </c>
      <c r="D330" t="s">
        <v>4729</v>
      </c>
      <c r="E330">
        <v>2013</v>
      </c>
      <c r="F330" t="s">
        <v>5368</v>
      </c>
      <c r="G330">
        <v>12.29</v>
      </c>
      <c r="H330">
        <v>16759216382</v>
      </c>
      <c r="I330" t="s">
        <v>142</v>
      </c>
      <c r="J330" t="s">
        <v>1051</v>
      </c>
      <c r="K330" s="23">
        <v>41547</v>
      </c>
      <c r="L330" t="s">
        <v>5404</v>
      </c>
      <c r="M330" t="s">
        <v>5405</v>
      </c>
      <c r="N330">
        <v>0.1</v>
      </c>
      <c r="O330">
        <v>63356</v>
      </c>
      <c r="P330">
        <v>2012</v>
      </c>
      <c r="Q330">
        <v>1</v>
      </c>
      <c r="R330">
        <v>-0.12378294099999999</v>
      </c>
      <c r="S330">
        <v>0.29238163</v>
      </c>
      <c r="T330">
        <v>0.88012866300000003</v>
      </c>
      <c r="U330">
        <v>1.251251479</v>
      </c>
      <c r="V330" t="s">
        <v>48</v>
      </c>
      <c r="W330">
        <v>0</v>
      </c>
    </row>
    <row r="331" spans="1:23" x14ac:dyDescent="0.15">
      <c r="A331" t="s">
        <v>2294</v>
      </c>
      <c r="B331">
        <v>62</v>
      </c>
      <c r="C331">
        <v>235</v>
      </c>
      <c r="D331" t="s">
        <v>11</v>
      </c>
      <c r="E331">
        <v>2006</v>
      </c>
      <c r="F331" t="s">
        <v>2295</v>
      </c>
      <c r="G331">
        <v>1.73</v>
      </c>
      <c r="H331">
        <v>70515081.989999995</v>
      </c>
      <c r="I331" t="s">
        <v>118</v>
      </c>
      <c r="J331" t="s">
        <v>226</v>
      </c>
      <c r="K331" s="23">
        <v>38978</v>
      </c>
      <c r="L331" t="s">
        <v>2342</v>
      </c>
      <c r="M331">
        <v>858605</v>
      </c>
      <c r="N331">
        <v>0.78</v>
      </c>
      <c r="O331">
        <v>96</v>
      </c>
      <c r="P331">
        <v>1993</v>
      </c>
      <c r="Q331">
        <v>13</v>
      </c>
      <c r="R331">
        <v>1.806718168</v>
      </c>
      <c r="S331">
        <v>1.8065416889999999</v>
      </c>
      <c r="T331">
        <v>1.546652774</v>
      </c>
      <c r="U331">
        <v>1.5876158760000001</v>
      </c>
      <c r="V331" t="s">
        <v>131</v>
      </c>
      <c r="W331">
        <v>1</v>
      </c>
    </row>
    <row r="332" spans="1:23" x14ac:dyDescent="0.15">
      <c r="A332" t="s">
        <v>4239</v>
      </c>
      <c r="B332">
        <v>111</v>
      </c>
      <c r="C332">
        <v>88</v>
      </c>
      <c r="D332" t="s">
        <v>4092</v>
      </c>
      <c r="E332">
        <v>2007</v>
      </c>
      <c r="F332" t="s">
        <v>4240</v>
      </c>
      <c r="G332">
        <v>39.28</v>
      </c>
      <c r="H332">
        <v>4587100567</v>
      </c>
      <c r="I332" t="s">
        <v>111</v>
      </c>
      <c r="J332" t="s">
        <v>910</v>
      </c>
      <c r="K332" s="23">
        <v>39196</v>
      </c>
      <c r="L332" t="s">
        <v>4243</v>
      </c>
      <c r="M332" t="s">
        <v>4244</v>
      </c>
      <c r="N332">
        <v>0.03</v>
      </c>
      <c r="O332">
        <v>18700</v>
      </c>
      <c r="P332">
        <v>1984</v>
      </c>
      <c r="Q332">
        <v>23</v>
      </c>
      <c r="R332">
        <v>1.535380508</v>
      </c>
      <c r="S332">
        <v>1.7825698320000001</v>
      </c>
      <c r="T332">
        <v>2.2772304029999999</v>
      </c>
      <c r="U332">
        <v>1.7509063520000001</v>
      </c>
      <c r="V332" t="s">
        <v>48</v>
      </c>
      <c r="W332">
        <v>0</v>
      </c>
    </row>
    <row r="333" spans="1:23" x14ac:dyDescent="0.15">
      <c r="A333" t="s">
        <v>3512</v>
      </c>
      <c r="B333">
        <v>125</v>
      </c>
      <c r="C333">
        <v>144</v>
      </c>
      <c r="D333" t="s">
        <v>3480</v>
      </c>
      <c r="E333">
        <v>2003</v>
      </c>
      <c r="F333" t="s">
        <v>3513</v>
      </c>
      <c r="G333">
        <v>22.48</v>
      </c>
      <c r="H333">
        <v>3765974993</v>
      </c>
      <c r="I333" t="s">
        <v>35</v>
      </c>
      <c r="J333" t="s">
        <v>270</v>
      </c>
      <c r="K333" s="23">
        <v>37874</v>
      </c>
      <c r="L333" t="s">
        <v>3590</v>
      </c>
      <c r="M333" t="s">
        <v>3591</v>
      </c>
      <c r="N333">
        <v>0.05</v>
      </c>
      <c r="O333">
        <v>3300</v>
      </c>
      <c r="P333">
        <v>1979</v>
      </c>
      <c r="Q333">
        <v>24</v>
      </c>
      <c r="R333">
        <v>0.44353344</v>
      </c>
      <c r="S333">
        <v>1.1214076690000001</v>
      </c>
      <c r="T333">
        <v>1.1100031699999999</v>
      </c>
      <c r="U333">
        <v>1.6150521019999999</v>
      </c>
      <c r="V333" t="s">
        <v>43</v>
      </c>
      <c r="W333">
        <v>1</v>
      </c>
    </row>
    <row r="334" spans="1:23" x14ac:dyDescent="0.15">
      <c r="A334" t="s">
        <v>2482</v>
      </c>
      <c r="B334">
        <v>127</v>
      </c>
      <c r="C334">
        <v>225</v>
      </c>
      <c r="D334" t="s">
        <v>11</v>
      </c>
      <c r="E334">
        <v>2000</v>
      </c>
      <c r="F334" t="s">
        <v>2483</v>
      </c>
      <c r="G334">
        <v>34.630000000000003</v>
      </c>
      <c r="H334">
        <v>42449788560</v>
      </c>
      <c r="I334" t="s">
        <v>104</v>
      </c>
      <c r="J334" t="s">
        <v>115</v>
      </c>
      <c r="K334" s="23">
        <v>36738</v>
      </c>
      <c r="L334" t="s">
        <v>2522</v>
      </c>
      <c r="M334" t="s">
        <v>2523</v>
      </c>
      <c r="N334">
        <v>0.57999999999999996</v>
      </c>
      <c r="O334">
        <v>9973</v>
      </c>
      <c r="P334">
        <v>1973</v>
      </c>
      <c r="Q334">
        <v>27</v>
      </c>
      <c r="R334">
        <v>-1.792927358</v>
      </c>
      <c r="S334">
        <v>-0.57153940599999997</v>
      </c>
      <c r="T334">
        <v>-0.18521307000000001</v>
      </c>
      <c r="U334">
        <v>0.43095888199999999</v>
      </c>
      <c r="V334" t="s">
        <v>110</v>
      </c>
      <c r="W334">
        <v>1</v>
      </c>
    </row>
    <row r="335" spans="1:23" x14ac:dyDescent="0.15">
      <c r="A335" t="s">
        <v>1254</v>
      </c>
      <c r="B335">
        <v>137</v>
      </c>
      <c r="C335">
        <v>260</v>
      </c>
      <c r="D335" t="s">
        <v>11</v>
      </c>
      <c r="E335">
        <v>2004</v>
      </c>
      <c r="F335" t="s">
        <v>1255</v>
      </c>
      <c r="G335">
        <v>39.159999999999997</v>
      </c>
      <c r="H335">
        <v>1830264192</v>
      </c>
      <c r="I335" t="s">
        <v>35</v>
      </c>
      <c r="J335" t="s">
        <v>287</v>
      </c>
      <c r="K335" s="23">
        <v>38212</v>
      </c>
      <c r="L335" t="s">
        <v>1304</v>
      </c>
      <c r="M335" t="s">
        <v>1305</v>
      </c>
      <c r="N335">
        <v>0.08</v>
      </c>
      <c r="O335">
        <v>303</v>
      </c>
      <c r="P335">
        <v>1986</v>
      </c>
      <c r="Q335">
        <v>18</v>
      </c>
      <c r="R335">
        <v>-1.699118669</v>
      </c>
      <c r="S335">
        <v>-2.1256503169999998</v>
      </c>
      <c r="T335">
        <v>-2.4742046950000001</v>
      </c>
      <c r="U335">
        <v>-0.57653212700000001</v>
      </c>
      <c r="V335" t="s">
        <v>39</v>
      </c>
      <c r="W335">
        <v>1</v>
      </c>
    </row>
    <row r="336" spans="1:23" x14ac:dyDescent="0.15">
      <c r="A336" t="s">
        <v>1565</v>
      </c>
      <c r="B336">
        <v>127</v>
      </c>
      <c r="C336">
        <v>257</v>
      </c>
      <c r="D336" t="s">
        <v>11</v>
      </c>
      <c r="E336">
        <v>2005</v>
      </c>
      <c r="F336" t="s">
        <v>1566</v>
      </c>
      <c r="G336">
        <v>11.06</v>
      </c>
      <c r="H336">
        <v>782797535.20000005</v>
      </c>
      <c r="I336" t="s">
        <v>49</v>
      </c>
      <c r="J336" t="s">
        <v>237</v>
      </c>
      <c r="K336" s="23">
        <v>38555</v>
      </c>
      <c r="L336" t="s">
        <v>1571</v>
      </c>
      <c r="M336" t="s">
        <v>1572</v>
      </c>
      <c r="N336">
        <v>0.43</v>
      </c>
      <c r="O336">
        <v>3930</v>
      </c>
      <c r="P336">
        <v>1894</v>
      </c>
      <c r="Q336">
        <v>111</v>
      </c>
      <c r="R336">
        <v>1.506663133</v>
      </c>
      <c r="S336">
        <v>1.786946887</v>
      </c>
      <c r="T336">
        <v>2.0408158159999998</v>
      </c>
      <c r="U336">
        <v>1.6156446799999999</v>
      </c>
      <c r="V336" t="s">
        <v>43</v>
      </c>
      <c r="W336">
        <v>1</v>
      </c>
    </row>
    <row r="337" spans="1:23" x14ac:dyDescent="0.15">
      <c r="A337" t="s">
        <v>4435</v>
      </c>
      <c r="B337">
        <v>118</v>
      </c>
      <c r="C337">
        <v>72</v>
      </c>
      <c r="D337" t="s">
        <v>4092</v>
      </c>
      <c r="E337">
        <v>1998</v>
      </c>
      <c r="F337" t="s">
        <v>4436</v>
      </c>
      <c r="G337">
        <v>26.97</v>
      </c>
      <c r="H337">
        <v>719828868.5</v>
      </c>
      <c r="I337" t="s">
        <v>111</v>
      </c>
      <c r="J337" t="s">
        <v>136</v>
      </c>
      <c r="K337" s="23">
        <v>35857</v>
      </c>
      <c r="L337" t="s">
        <v>126</v>
      </c>
      <c r="M337" t="s">
        <v>4477</v>
      </c>
      <c r="N337">
        <v>0.08</v>
      </c>
      <c r="O337">
        <v>2505</v>
      </c>
      <c r="P337">
        <v>1982</v>
      </c>
      <c r="Q337">
        <v>16</v>
      </c>
      <c r="R337">
        <v>1.6899182850000001</v>
      </c>
      <c r="S337">
        <v>2.045459878</v>
      </c>
      <c r="T337">
        <v>2.587310027</v>
      </c>
      <c r="U337">
        <v>1.9036299510000001</v>
      </c>
      <c r="V337" t="s">
        <v>43</v>
      </c>
      <c r="W337">
        <v>0</v>
      </c>
    </row>
    <row r="338" spans="1:23" x14ac:dyDescent="0.15">
      <c r="A338" t="s">
        <v>4650</v>
      </c>
      <c r="B338">
        <v>99</v>
      </c>
      <c r="C338">
        <v>57</v>
      </c>
      <c r="D338" t="s">
        <v>4092</v>
      </c>
      <c r="E338">
        <v>1998</v>
      </c>
      <c r="F338" t="s">
        <v>4651</v>
      </c>
      <c r="G338">
        <v>19.8</v>
      </c>
      <c r="H338">
        <v>836299233</v>
      </c>
      <c r="I338" t="s">
        <v>35</v>
      </c>
      <c r="J338" t="s">
        <v>40</v>
      </c>
      <c r="K338" s="23">
        <v>35964</v>
      </c>
      <c r="L338" t="s">
        <v>4658</v>
      </c>
      <c r="M338" t="s">
        <v>4659</v>
      </c>
      <c r="N338">
        <v>0.11</v>
      </c>
      <c r="O338">
        <v>538</v>
      </c>
      <c r="P338">
        <v>1980</v>
      </c>
      <c r="Q338">
        <v>18</v>
      </c>
      <c r="R338">
        <v>0.41985968600000001</v>
      </c>
      <c r="S338">
        <v>-2.894569E-3</v>
      </c>
      <c r="T338">
        <v>0.84764466199999999</v>
      </c>
      <c r="U338">
        <v>1.477769627</v>
      </c>
      <c r="V338" t="s">
        <v>107</v>
      </c>
      <c r="W338">
        <v>0</v>
      </c>
    </row>
    <row r="339" spans="1:23" x14ac:dyDescent="0.15">
      <c r="A339" t="s">
        <v>5992</v>
      </c>
      <c r="B339">
        <v>111</v>
      </c>
      <c r="C339">
        <v>104</v>
      </c>
      <c r="D339" t="s">
        <v>3480</v>
      </c>
      <c r="E339">
        <v>2016</v>
      </c>
      <c r="F339" t="s">
        <v>5993</v>
      </c>
      <c r="G339">
        <v>11.185</v>
      </c>
      <c r="H339">
        <v>224321226.09999999</v>
      </c>
      <c r="I339" t="s">
        <v>111</v>
      </c>
      <c r="J339" t="s">
        <v>125</v>
      </c>
      <c r="K339" s="23">
        <v>42531</v>
      </c>
      <c r="L339" t="s">
        <v>5994</v>
      </c>
      <c r="M339" t="s">
        <v>5995</v>
      </c>
      <c r="N339">
        <v>1</v>
      </c>
      <c r="O339" t="s">
        <v>5901</v>
      </c>
      <c r="P339">
        <v>2012</v>
      </c>
      <c r="Q339">
        <v>4</v>
      </c>
      <c r="R339">
        <v>0.55730331</v>
      </c>
      <c r="S339">
        <v>1.0690231990000001</v>
      </c>
      <c r="T339">
        <v>1.0978186329999999</v>
      </c>
      <c r="U339">
        <v>0.91964624100000003</v>
      </c>
      <c r="V339" t="s">
        <v>5902</v>
      </c>
      <c r="W339">
        <v>0</v>
      </c>
    </row>
    <row r="340" spans="1:23" x14ac:dyDescent="0.15">
      <c r="A340" t="s">
        <v>3790</v>
      </c>
      <c r="B340">
        <v>124</v>
      </c>
      <c r="C340">
        <v>124</v>
      </c>
      <c r="D340" t="s">
        <v>3480</v>
      </c>
      <c r="E340">
        <v>2001</v>
      </c>
      <c r="F340" t="s">
        <v>3791</v>
      </c>
      <c r="G340">
        <v>134.66</v>
      </c>
      <c r="H340">
        <v>22076552799</v>
      </c>
      <c r="I340" t="s">
        <v>142</v>
      </c>
      <c r="J340" t="s">
        <v>897</v>
      </c>
      <c r="K340" s="23">
        <v>37057</v>
      </c>
      <c r="L340" t="s">
        <v>3847</v>
      </c>
      <c r="M340" t="s">
        <v>3848</v>
      </c>
      <c r="N340">
        <v>0.3</v>
      </c>
      <c r="O340">
        <v>29000</v>
      </c>
      <c r="P340">
        <v>1933</v>
      </c>
      <c r="Q340">
        <v>68</v>
      </c>
      <c r="R340">
        <v>-2.3032270590000001</v>
      </c>
      <c r="S340">
        <v>-0.13577149499999999</v>
      </c>
      <c r="T340">
        <v>-0.712706646</v>
      </c>
      <c r="U340">
        <v>-1.2600980449999999</v>
      </c>
      <c r="V340" t="s">
        <v>48</v>
      </c>
      <c r="W340">
        <v>0</v>
      </c>
    </row>
    <row r="341" spans="1:23" x14ac:dyDescent="0.15">
      <c r="A341" t="s">
        <v>546</v>
      </c>
      <c r="B341">
        <v>121</v>
      </c>
      <c r="C341">
        <v>262</v>
      </c>
      <c r="D341" t="s">
        <v>11</v>
      </c>
      <c r="E341">
        <v>2015</v>
      </c>
      <c r="F341" t="s">
        <v>547</v>
      </c>
      <c r="G341">
        <v>23.2</v>
      </c>
      <c r="H341">
        <v>765458340.79999995</v>
      </c>
      <c r="I341" t="s">
        <v>44</v>
      </c>
      <c r="J341" t="s">
        <v>218</v>
      </c>
      <c r="K341" s="23">
        <v>42131</v>
      </c>
      <c r="L341" t="s">
        <v>666</v>
      </c>
      <c r="M341" t="s">
        <v>667</v>
      </c>
      <c r="N341">
        <v>15.64</v>
      </c>
      <c r="O341">
        <v>250</v>
      </c>
      <c r="P341">
        <v>2003</v>
      </c>
      <c r="Q341">
        <v>12</v>
      </c>
      <c r="R341">
        <v>-0.85683164199999995</v>
      </c>
      <c r="S341">
        <v>-2.8148341E-2</v>
      </c>
      <c r="T341">
        <v>0.65554883200000003</v>
      </c>
      <c r="U341">
        <v>1.157180393</v>
      </c>
      <c r="V341" t="s">
        <v>39</v>
      </c>
      <c r="W341">
        <v>1</v>
      </c>
    </row>
    <row r="342" spans="1:23" x14ac:dyDescent="0.15">
      <c r="A342" t="s">
        <v>5162</v>
      </c>
      <c r="B342">
        <v>104</v>
      </c>
      <c r="C342">
        <v>21</v>
      </c>
      <c r="D342" t="s">
        <v>4729</v>
      </c>
      <c r="E342">
        <v>1998</v>
      </c>
      <c r="F342" t="s">
        <v>5163</v>
      </c>
      <c r="G342">
        <v>79.86</v>
      </c>
      <c r="H342">
        <v>5591549394</v>
      </c>
      <c r="I342" t="s">
        <v>236</v>
      </c>
      <c r="J342" t="s">
        <v>836</v>
      </c>
      <c r="K342" s="23">
        <v>35881</v>
      </c>
      <c r="L342" t="s">
        <v>5196</v>
      </c>
      <c r="M342" t="s">
        <v>5197</v>
      </c>
      <c r="N342">
        <v>0.04</v>
      </c>
      <c r="O342">
        <v>6188</v>
      </c>
      <c r="P342">
        <v>1938</v>
      </c>
      <c r="Q342">
        <v>60</v>
      </c>
      <c r="R342">
        <v>1.11644802</v>
      </c>
      <c r="S342">
        <v>1.623143781</v>
      </c>
      <c r="T342">
        <v>2.247738107</v>
      </c>
      <c r="U342">
        <v>2.0929767300000002</v>
      </c>
      <c r="V342" t="s">
        <v>110</v>
      </c>
      <c r="W342">
        <v>0</v>
      </c>
    </row>
    <row r="343" spans="1:23" x14ac:dyDescent="0.15">
      <c r="A343" t="s">
        <v>3164</v>
      </c>
      <c r="B343">
        <v>108</v>
      </c>
      <c r="C343">
        <v>175</v>
      </c>
      <c r="D343" t="s">
        <v>2855</v>
      </c>
      <c r="E343">
        <v>2013</v>
      </c>
      <c r="F343" t="s">
        <v>3165</v>
      </c>
      <c r="G343">
        <v>49.91</v>
      </c>
      <c r="H343">
        <v>4826680558</v>
      </c>
      <c r="I343" t="s">
        <v>111</v>
      </c>
      <c r="J343" t="s">
        <v>128</v>
      </c>
      <c r="K343" s="23">
        <v>41292</v>
      </c>
      <c r="L343" t="s">
        <v>3256</v>
      </c>
      <c r="M343" t="s">
        <v>3257</v>
      </c>
      <c r="N343">
        <v>0.27</v>
      </c>
      <c r="O343">
        <v>416</v>
      </c>
      <c r="P343">
        <v>2012</v>
      </c>
      <c r="Q343">
        <v>1</v>
      </c>
      <c r="R343">
        <v>1.5391467999999999</v>
      </c>
      <c r="S343">
        <v>2.1341421249999999</v>
      </c>
      <c r="T343">
        <v>2.087646549</v>
      </c>
      <c r="U343">
        <v>2.1456754849999999</v>
      </c>
      <c r="V343" t="s">
        <v>39</v>
      </c>
      <c r="W343">
        <v>1</v>
      </c>
    </row>
    <row r="344" spans="1:23" x14ac:dyDescent="0.15">
      <c r="A344" t="s">
        <v>3898</v>
      </c>
      <c r="B344">
        <v>124</v>
      </c>
      <c r="C344">
        <v>115</v>
      </c>
      <c r="D344" t="s">
        <v>3480</v>
      </c>
      <c r="E344">
        <v>2010</v>
      </c>
      <c r="F344" t="s">
        <v>3899</v>
      </c>
      <c r="G344">
        <v>103.9</v>
      </c>
      <c r="H344">
        <v>3581233824</v>
      </c>
      <c r="I344" t="s">
        <v>111</v>
      </c>
      <c r="J344" t="s">
        <v>128</v>
      </c>
      <c r="K344" s="23">
        <v>40444</v>
      </c>
      <c r="L344" t="s">
        <v>3941</v>
      </c>
      <c r="M344" t="s">
        <v>3942</v>
      </c>
      <c r="N344">
        <v>0.21</v>
      </c>
      <c r="O344">
        <v>465</v>
      </c>
      <c r="P344">
        <v>2001</v>
      </c>
      <c r="Q344">
        <v>9</v>
      </c>
      <c r="R344">
        <v>0.85409818800000004</v>
      </c>
      <c r="S344">
        <v>1.1791252910000001</v>
      </c>
      <c r="T344">
        <v>0.183990338</v>
      </c>
      <c r="U344">
        <v>0.38292821199999999</v>
      </c>
      <c r="V344" t="s">
        <v>39</v>
      </c>
      <c r="W344">
        <v>0</v>
      </c>
    </row>
    <row r="345" spans="1:23" x14ac:dyDescent="0.15">
      <c r="A345" t="s">
        <v>757</v>
      </c>
      <c r="B345">
        <v>91</v>
      </c>
      <c r="C345">
        <v>262</v>
      </c>
      <c r="D345" t="s">
        <v>11</v>
      </c>
      <c r="E345">
        <v>2005</v>
      </c>
      <c r="F345" t="s">
        <v>758</v>
      </c>
      <c r="G345">
        <v>21.58</v>
      </c>
      <c r="H345">
        <v>995965835.5</v>
      </c>
      <c r="I345" t="s">
        <v>236</v>
      </c>
      <c r="J345" t="s">
        <v>384</v>
      </c>
      <c r="K345" s="23">
        <v>38455</v>
      </c>
      <c r="L345" t="s">
        <v>767</v>
      </c>
      <c r="M345" t="s">
        <v>768</v>
      </c>
      <c r="N345">
        <v>0.08</v>
      </c>
      <c r="O345">
        <v>8413</v>
      </c>
      <c r="P345">
        <v>1888</v>
      </c>
      <c r="Q345">
        <v>117</v>
      </c>
      <c r="R345">
        <v>-0.80901725800000002</v>
      </c>
      <c r="S345">
        <v>-1.112294643</v>
      </c>
      <c r="T345">
        <v>-0.237801399</v>
      </c>
      <c r="U345">
        <v>0.64933956800000003</v>
      </c>
      <c r="V345" t="s">
        <v>110</v>
      </c>
      <c r="W345">
        <v>1</v>
      </c>
    </row>
    <row r="346" spans="1:23" x14ac:dyDescent="0.15">
      <c r="A346" t="s">
        <v>5996</v>
      </c>
      <c r="B346">
        <v>122</v>
      </c>
      <c r="C346">
        <v>178</v>
      </c>
      <c r="D346" t="s">
        <v>2855</v>
      </c>
      <c r="E346">
        <v>2007</v>
      </c>
      <c r="F346" t="s">
        <v>5997</v>
      </c>
      <c r="G346">
        <v>37.14</v>
      </c>
      <c r="H346">
        <v>442875112.89999998</v>
      </c>
      <c r="I346" t="s">
        <v>111</v>
      </c>
      <c r="J346" t="s">
        <v>128</v>
      </c>
      <c r="K346" s="23">
        <v>39115</v>
      </c>
      <c r="L346" t="s">
        <v>5998</v>
      </c>
      <c r="M346" t="s">
        <v>5999</v>
      </c>
      <c r="N346">
        <v>0</v>
      </c>
      <c r="O346" t="s">
        <v>5901</v>
      </c>
      <c r="P346">
        <v>2005</v>
      </c>
      <c r="Q346">
        <v>2</v>
      </c>
      <c r="R346">
        <v>2.1744094309999999</v>
      </c>
      <c r="S346">
        <v>2.0886891190000001</v>
      </c>
      <c r="T346">
        <v>1.5487596889999999</v>
      </c>
      <c r="U346">
        <v>2.0688985139999998</v>
      </c>
      <c r="V346" t="s">
        <v>5902</v>
      </c>
      <c r="W346">
        <v>1</v>
      </c>
    </row>
    <row r="347" spans="1:23" x14ac:dyDescent="0.15">
      <c r="A347" t="s">
        <v>5736</v>
      </c>
      <c r="B347">
        <v>107</v>
      </c>
      <c r="C347">
        <v>1</v>
      </c>
      <c r="D347" t="s">
        <v>4729</v>
      </c>
      <c r="E347">
        <v>2004</v>
      </c>
      <c r="F347" t="s">
        <v>5737</v>
      </c>
      <c r="G347">
        <v>17.100000000000001</v>
      </c>
      <c r="H347">
        <v>1963598900</v>
      </c>
      <c r="I347" t="s">
        <v>44</v>
      </c>
      <c r="J347" t="s">
        <v>218</v>
      </c>
      <c r="K347" s="23">
        <v>38091</v>
      </c>
      <c r="L347" t="s">
        <v>5823</v>
      </c>
      <c r="M347" t="s">
        <v>5824</v>
      </c>
      <c r="N347">
        <v>0.96</v>
      </c>
      <c r="O347">
        <v>136</v>
      </c>
      <c r="P347">
        <v>1998</v>
      </c>
      <c r="Q347">
        <v>6</v>
      </c>
      <c r="R347">
        <v>0.271746231</v>
      </c>
      <c r="S347">
        <v>-0.44186777999999999</v>
      </c>
      <c r="T347">
        <v>0.63646000400000002</v>
      </c>
      <c r="U347">
        <v>1.190295892</v>
      </c>
      <c r="V347" t="s">
        <v>39</v>
      </c>
      <c r="W347">
        <v>0</v>
      </c>
    </row>
    <row r="348" spans="1:23" x14ac:dyDescent="0.15">
      <c r="A348" t="s">
        <v>4720</v>
      </c>
      <c r="B348">
        <v>119</v>
      </c>
      <c r="C348">
        <v>50</v>
      </c>
      <c r="D348" t="s">
        <v>4092</v>
      </c>
      <c r="E348">
        <v>2013</v>
      </c>
      <c r="F348" t="s">
        <v>4721</v>
      </c>
      <c r="G348">
        <v>17.72</v>
      </c>
      <c r="H348">
        <v>13287598497</v>
      </c>
      <c r="I348" t="s">
        <v>236</v>
      </c>
      <c r="J348" t="s">
        <v>2325</v>
      </c>
      <c r="K348" s="23">
        <v>41438</v>
      </c>
      <c r="L348" t="s">
        <v>4781</v>
      </c>
      <c r="M348" t="s">
        <v>4782</v>
      </c>
      <c r="N348">
        <v>0.76</v>
      </c>
      <c r="O348">
        <v>22000</v>
      </c>
      <c r="P348">
        <v>1904</v>
      </c>
      <c r="Q348">
        <v>109</v>
      </c>
      <c r="R348">
        <v>-0.50934351300000003</v>
      </c>
      <c r="S348">
        <v>0.90203036999999997</v>
      </c>
      <c r="T348">
        <v>1.3266461380000001</v>
      </c>
      <c r="U348">
        <v>1.7962911690000001</v>
      </c>
      <c r="V348" t="s">
        <v>48</v>
      </c>
      <c r="W348">
        <v>0</v>
      </c>
    </row>
    <row r="349" spans="1:23" x14ac:dyDescent="0.15">
      <c r="A349" t="s">
        <v>2551</v>
      </c>
      <c r="B349">
        <v>126</v>
      </c>
      <c r="C349">
        <v>222</v>
      </c>
      <c r="D349" t="s">
        <v>11</v>
      </c>
      <c r="E349">
        <v>2006</v>
      </c>
      <c r="F349" t="s">
        <v>2552</v>
      </c>
      <c r="G349">
        <v>14.8</v>
      </c>
      <c r="H349">
        <v>435969224</v>
      </c>
      <c r="I349" t="s">
        <v>35</v>
      </c>
      <c r="J349" t="s">
        <v>637</v>
      </c>
      <c r="K349" s="23">
        <v>38911</v>
      </c>
      <c r="L349" t="s">
        <v>2555</v>
      </c>
      <c r="M349" t="s">
        <v>2556</v>
      </c>
      <c r="N349">
        <v>0.5</v>
      </c>
      <c r="O349">
        <v>1124</v>
      </c>
      <c r="P349">
        <v>1918</v>
      </c>
      <c r="Q349">
        <v>88</v>
      </c>
      <c r="R349">
        <v>-0.82692392599999998</v>
      </c>
      <c r="S349">
        <v>-1.3123039379999999</v>
      </c>
      <c r="T349">
        <v>-1.810469895</v>
      </c>
      <c r="U349">
        <v>-0.41683211599999997</v>
      </c>
      <c r="V349" t="s">
        <v>43</v>
      </c>
      <c r="W349">
        <v>1</v>
      </c>
    </row>
    <row r="350" spans="1:23" x14ac:dyDescent="0.15">
      <c r="A350" t="s">
        <v>2112</v>
      </c>
      <c r="B350">
        <v>136</v>
      </c>
      <c r="C350">
        <v>242</v>
      </c>
      <c r="D350" t="s">
        <v>11</v>
      </c>
      <c r="E350">
        <v>2008</v>
      </c>
      <c r="F350" t="s">
        <v>2113</v>
      </c>
      <c r="G350">
        <v>7.76</v>
      </c>
      <c r="H350">
        <v>4240619888</v>
      </c>
      <c r="I350" t="s">
        <v>104</v>
      </c>
      <c r="J350" t="s">
        <v>115</v>
      </c>
      <c r="K350" s="23">
        <v>39748</v>
      </c>
      <c r="L350" t="s">
        <v>2167</v>
      </c>
      <c r="M350" t="s">
        <v>2168</v>
      </c>
      <c r="N350">
        <v>0.3</v>
      </c>
      <c r="O350">
        <v>1085</v>
      </c>
      <c r="P350">
        <v>1994</v>
      </c>
      <c r="Q350">
        <v>14</v>
      </c>
      <c r="R350">
        <v>-1.5045326450000001</v>
      </c>
      <c r="S350">
        <v>-2.3285965819999999</v>
      </c>
      <c r="T350">
        <v>-2.9667482590000001</v>
      </c>
      <c r="U350">
        <v>-3.6851196480000001</v>
      </c>
      <c r="V350" t="s">
        <v>43</v>
      </c>
      <c r="W350">
        <v>1</v>
      </c>
    </row>
    <row r="351" spans="1:23" x14ac:dyDescent="0.15">
      <c r="A351" t="s">
        <v>1260</v>
      </c>
      <c r="B351">
        <v>132</v>
      </c>
      <c r="C351">
        <v>260</v>
      </c>
      <c r="D351" t="s">
        <v>11</v>
      </c>
      <c r="E351">
        <v>2006</v>
      </c>
      <c r="F351" t="s">
        <v>1261</v>
      </c>
      <c r="G351">
        <v>93.3</v>
      </c>
      <c r="H351">
        <v>1087173025</v>
      </c>
      <c r="I351" t="s">
        <v>111</v>
      </c>
      <c r="J351" t="s">
        <v>125</v>
      </c>
      <c r="K351" s="23">
        <v>39031</v>
      </c>
      <c r="L351" t="s">
        <v>1310</v>
      </c>
      <c r="M351" t="s">
        <v>1311</v>
      </c>
      <c r="N351">
        <v>0.03</v>
      </c>
      <c r="O351">
        <v>2954</v>
      </c>
      <c r="P351">
        <v>1991</v>
      </c>
      <c r="Q351">
        <v>15</v>
      </c>
      <c r="R351">
        <v>0.87669975600000005</v>
      </c>
      <c r="S351">
        <v>1.390693052</v>
      </c>
      <c r="T351">
        <v>1.8412413560000001</v>
      </c>
      <c r="U351">
        <v>2.519355579</v>
      </c>
      <c r="V351" t="s">
        <v>43</v>
      </c>
      <c r="W351">
        <v>1</v>
      </c>
    </row>
    <row r="352" spans="1:23" x14ac:dyDescent="0.15">
      <c r="A352" t="s">
        <v>6000</v>
      </c>
      <c r="B352">
        <v>110</v>
      </c>
      <c r="C352">
        <v>132</v>
      </c>
      <c r="D352" t="s">
        <v>3480</v>
      </c>
      <c r="E352">
        <v>2007</v>
      </c>
      <c r="F352" t="s">
        <v>6001</v>
      </c>
      <c r="G352">
        <v>3.3</v>
      </c>
      <c r="H352">
        <v>419914083.60000002</v>
      </c>
      <c r="I352" t="s">
        <v>685</v>
      </c>
      <c r="J352" t="s">
        <v>278</v>
      </c>
      <c r="K352" s="23">
        <v>39171</v>
      </c>
      <c r="L352" t="s">
        <v>6002</v>
      </c>
      <c r="M352" t="s">
        <v>6003</v>
      </c>
      <c r="N352">
        <v>0.03</v>
      </c>
      <c r="O352" t="s">
        <v>5901</v>
      </c>
      <c r="P352">
        <v>2007</v>
      </c>
      <c r="Q352">
        <v>0</v>
      </c>
      <c r="R352">
        <v>0.74092604500000003</v>
      </c>
      <c r="S352">
        <v>-0.17892429800000001</v>
      </c>
      <c r="T352">
        <v>0.48483453799999998</v>
      </c>
      <c r="U352">
        <v>1.1219371330000001</v>
      </c>
      <c r="V352" t="s">
        <v>5902</v>
      </c>
      <c r="W352">
        <v>1</v>
      </c>
    </row>
    <row r="353" spans="1:23" x14ac:dyDescent="0.15">
      <c r="A353" t="s">
        <v>1980</v>
      </c>
      <c r="B353">
        <v>88</v>
      </c>
      <c r="C353">
        <v>247</v>
      </c>
      <c r="D353" t="s">
        <v>11</v>
      </c>
      <c r="E353">
        <v>2010</v>
      </c>
      <c r="F353" t="s">
        <v>1981</v>
      </c>
      <c r="G353">
        <v>128.19999999999999</v>
      </c>
      <c r="H353">
        <v>2315441225</v>
      </c>
      <c r="I353" t="s">
        <v>142</v>
      </c>
      <c r="J353" t="s">
        <v>370</v>
      </c>
      <c r="K353" s="23">
        <v>40323</v>
      </c>
      <c r="L353" t="s">
        <v>2038</v>
      </c>
      <c r="M353" t="s">
        <v>2039</v>
      </c>
      <c r="N353">
        <v>0.04</v>
      </c>
      <c r="O353">
        <v>32000</v>
      </c>
      <c r="P353">
        <v>2004</v>
      </c>
      <c r="Q353">
        <v>6</v>
      </c>
      <c r="R353">
        <v>-1.6716977770000001</v>
      </c>
      <c r="S353">
        <v>-2.249332941</v>
      </c>
      <c r="T353">
        <v>-1.4872058889999999</v>
      </c>
      <c r="U353">
        <v>6.7591314E-2</v>
      </c>
      <c r="V353" t="s">
        <v>48</v>
      </c>
      <c r="W353">
        <v>1</v>
      </c>
    </row>
    <row r="354" spans="1:23" x14ac:dyDescent="0.15">
      <c r="A354" t="s">
        <v>175</v>
      </c>
      <c r="B354">
        <v>136</v>
      </c>
      <c r="C354">
        <v>262</v>
      </c>
      <c r="D354" t="s">
        <v>11</v>
      </c>
      <c r="E354">
        <v>2002</v>
      </c>
      <c r="F354" t="s">
        <v>176</v>
      </c>
      <c r="G354">
        <v>29.4</v>
      </c>
      <c r="H354">
        <v>414128076.60000002</v>
      </c>
      <c r="I354" t="s">
        <v>118</v>
      </c>
      <c r="J354" t="s">
        <v>119</v>
      </c>
      <c r="K354" s="23">
        <v>37397</v>
      </c>
      <c r="L354" t="s">
        <v>212</v>
      </c>
      <c r="M354" t="s">
        <v>213</v>
      </c>
      <c r="N354">
        <v>0.04</v>
      </c>
      <c r="O354">
        <v>2000</v>
      </c>
      <c r="P354">
        <v>1979</v>
      </c>
      <c r="Q354">
        <v>23</v>
      </c>
      <c r="R354">
        <v>-0.161815811</v>
      </c>
      <c r="S354">
        <v>-1.129924269</v>
      </c>
      <c r="T354">
        <v>-1.583351009</v>
      </c>
      <c r="U354">
        <v>-1.0133889659999999</v>
      </c>
      <c r="V354" t="s">
        <v>43</v>
      </c>
      <c r="W354">
        <v>1</v>
      </c>
    </row>
    <row r="355" spans="1:23" x14ac:dyDescent="0.15">
      <c r="A355" t="s">
        <v>1942</v>
      </c>
      <c r="B355">
        <v>107</v>
      </c>
      <c r="C355">
        <v>248</v>
      </c>
      <c r="D355" t="s">
        <v>11</v>
      </c>
      <c r="E355">
        <v>1998</v>
      </c>
      <c r="F355" t="s">
        <v>1943</v>
      </c>
      <c r="G355">
        <v>55.68</v>
      </c>
      <c r="H355">
        <v>466331080.30000001</v>
      </c>
      <c r="I355" t="s">
        <v>150</v>
      </c>
      <c r="J355" t="s">
        <v>125</v>
      </c>
      <c r="K355" s="23">
        <v>35909</v>
      </c>
      <c r="L355" t="s">
        <v>1957</v>
      </c>
      <c r="M355" t="s">
        <v>1958</v>
      </c>
      <c r="N355">
        <v>0.14000000000000001</v>
      </c>
      <c r="O355">
        <v>631</v>
      </c>
      <c r="P355">
        <v>1965</v>
      </c>
      <c r="Q355">
        <v>33</v>
      </c>
      <c r="R355">
        <v>-0.43571353699999998</v>
      </c>
      <c r="S355">
        <v>0.96082472699999999</v>
      </c>
      <c r="T355">
        <v>1.512290645</v>
      </c>
      <c r="U355">
        <v>1.9460407749999999</v>
      </c>
      <c r="V355" t="s">
        <v>107</v>
      </c>
      <c r="W355">
        <v>1</v>
      </c>
    </row>
    <row r="356" spans="1:23" x14ac:dyDescent="0.15">
      <c r="A356" t="s">
        <v>4195</v>
      </c>
      <c r="B356">
        <v>95</v>
      </c>
      <c r="C356">
        <v>91</v>
      </c>
      <c r="D356" t="s">
        <v>4092</v>
      </c>
      <c r="E356">
        <v>2014</v>
      </c>
      <c r="F356" t="s">
        <v>4196</v>
      </c>
      <c r="G356">
        <v>6.6</v>
      </c>
      <c r="H356">
        <v>377088868.19999999</v>
      </c>
      <c r="I356" t="s">
        <v>44</v>
      </c>
      <c r="J356" t="s">
        <v>218</v>
      </c>
      <c r="K356" s="23">
        <v>41939</v>
      </c>
      <c r="L356" t="s">
        <v>3638</v>
      </c>
      <c r="M356" t="s">
        <v>4219</v>
      </c>
      <c r="N356">
        <v>0.28000000000000003</v>
      </c>
      <c r="O356">
        <v>47</v>
      </c>
      <c r="P356">
        <v>2013</v>
      </c>
      <c r="Q356">
        <v>1</v>
      </c>
      <c r="R356">
        <v>0.84679903499999998</v>
      </c>
      <c r="S356">
        <v>-4.9294279999999996E-3</v>
      </c>
      <c r="T356">
        <v>0.34038486000000001</v>
      </c>
      <c r="U356">
        <v>1.0320721289999999</v>
      </c>
      <c r="V356" t="s">
        <v>131</v>
      </c>
      <c r="W356">
        <v>0</v>
      </c>
    </row>
    <row r="357" spans="1:23" x14ac:dyDescent="0.15">
      <c r="A357" t="s">
        <v>4274</v>
      </c>
      <c r="B357">
        <v>119</v>
      </c>
      <c r="C357">
        <v>82</v>
      </c>
      <c r="D357" t="s">
        <v>4092</v>
      </c>
      <c r="E357">
        <v>2014</v>
      </c>
      <c r="F357" t="s">
        <v>4275</v>
      </c>
      <c r="G357">
        <v>22.41</v>
      </c>
      <c r="H357">
        <v>1143750061</v>
      </c>
      <c r="I357" t="s">
        <v>104</v>
      </c>
      <c r="J357" t="s">
        <v>115</v>
      </c>
      <c r="K357" s="23">
        <v>41956</v>
      </c>
      <c r="L357" t="s">
        <v>2060</v>
      </c>
      <c r="M357" t="s">
        <v>4285</v>
      </c>
      <c r="N357">
        <v>0.2</v>
      </c>
      <c r="O357">
        <v>1450</v>
      </c>
      <c r="P357">
        <v>2014</v>
      </c>
      <c r="Q357">
        <v>0</v>
      </c>
      <c r="R357">
        <v>1.0985514270000001</v>
      </c>
      <c r="S357">
        <v>1.4614811000000001</v>
      </c>
      <c r="T357">
        <v>1.9305714919999999</v>
      </c>
      <c r="U357">
        <v>1.919170512</v>
      </c>
      <c r="V357" t="s">
        <v>43</v>
      </c>
      <c r="W357">
        <v>0</v>
      </c>
    </row>
    <row r="358" spans="1:23" x14ac:dyDescent="0.15">
      <c r="A358" t="s">
        <v>5121</v>
      </c>
      <c r="B358">
        <v>97</v>
      </c>
      <c r="C358">
        <v>23</v>
      </c>
      <c r="D358" t="s">
        <v>4729</v>
      </c>
      <c r="E358">
        <v>2014</v>
      </c>
      <c r="F358" t="s">
        <v>5122</v>
      </c>
      <c r="G358">
        <v>16.36</v>
      </c>
      <c r="H358">
        <v>503423572.30000001</v>
      </c>
      <c r="I358" t="s">
        <v>111</v>
      </c>
      <c r="J358" t="s">
        <v>125</v>
      </c>
      <c r="K358" s="23">
        <v>41663</v>
      </c>
      <c r="L358" t="s">
        <v>5137</v>
      </c>
      <c r="M358" t="s">
        <v>4812</v>
      </c>
      <c r="N358">
        <v>0.08</v>
      </c>
      <c r="O358">
        <v>749</v>
      </c>
      <c r="P358">
        <v>2006</v>
      </c>
      <c r="Q358">
        <v>8</v>
      </c>
      <c r="R358">
        <v>-3.7860077730000001</v>
      </c>
      <c r="S358">
        <v>-0.50093352000000002</v>
      </c>
      <c r="T358">
        <v>0.66729001300000002</v>
      </c>
      <c r="U358">
        <v>1.228135464</v>
      </c>
      <c r="V358" t="s">
        <v>107</v>
      </c>
      <c r="W358">
        <v>0</v>
      </c>
    </row>
    <row r="359" spans="1:23" x14ac:dyDescent="0.15">
      <c r="A359" t="s">
        <v>6004</v>
      </c>
      <c r="B359">
        <v>86</v>
      </c>
      <c r="C359">
        <v>200</v>
      </c>
      <c r="D359" t="s">
        <v>11</v>
      </c>
      <c r="E359">
        <v>1997</v>
      </c>
      <c r="F359" t="s">
        <v>6005</v>
      </c>
      <c r="G359">
        <v>21.32</v>
      </c>
      <c r="H359">
        <v>791930909.60000002</v>
      </c>
      <c r="I359" t="s">
        <v>35</v>
      </c>
      <c r="J359" t="s">
        <v>147</v>
      </c>
      <c r="K359" s="23">
        <v>35508</v>
      </c>
      <c r="L359" t="s">
        <v>6006</v>
      </c>
      <c r="M359" t="s">
        <v>6007</v>
      </c>
      <c r="N359">
        <v>1.2</v>
      </c>
      <c r="O359" t="s">
        <v>5901</v>
      </c>
      <c r="P359">
        <v>1936</v>
      </c>
      <c r="Q359">
        <v>61</v>
      </c>
      <c r="R359">
        <v>-1.7557187869999999</v>
      </c>
      <c r="S359">
        <v>0.28051038</v>
      </c>
      <c r="T359">
        <v>0.54534515500000003</v>
      </c>
      <c r="U359">
        <v>0.54534515500000003</v>
      </c>
      <c r="V359" t="s">
        <v>5902</v>
      </c>
      <c r="W359">
        <v>1</v>
      </c>
    </row>
    <row r="360" spans="1:23" x14ac:dyDescent="0.15">
      <c r="A360" t="s">
        <v>922</v>
      </c>
      <c r="B360">
        <v>132</v>
      </c>
      <c r="C360">
        <v>261</v>
      </c>
      <c r="D360" t="s">
        <v>11</v>
      </c>
      <c r="E360">
        <v>2003</v>
      </c>
      <c r="F360" t="s">
        <v>923</v>
      </c>
      <c r="G360">
        <v>106.69</v>
      </c>
      <c r="H360">
        <v>5030374394</v>
      </c>
      <c r="I360" t="s">
        <v>236</v>
      </c>
      <c r="J360" t="s">
        <v>836</v>
      </c>
      <c r="K360" s="23">
        <v>37918</v>
      </c>
      <c r="L360" t="s">
        <v>971</v>
      </c>
      <c r="M360" t="s">
        <v>972</v>
      </c>
      <c r="N360">
        <v>0.06</v>
      </c>
      <c r="O360">
        <v>20900</v>
      </c>
      <c r="P360">
        <v>1865</v>
      </c>
      <c r="Q360">
        <v>138</v>
      </c>
      <c r="R360">
        <v>-3.7870204999999997E-2</v>
      </c>
      <c r="S360">
        <v>0.73977147600000004</v>
      </c>
      <c r="T360">
        <v>1.1071901289999999</v>
      </c>
      <c r="U360">
        <v>1.4510020480000001</v>
      </c>
      <c r="V360" t="s">
        <v>48</v>
      </c>
      <c r="W360">
        <v>1</v>
      </c>
    </row>
    <row r="361" spans="1:23" x14ac:dyDescent="0.15">
      <c r="A361" t="s">
        <v>5720</v>
      </c>
      <c r="B361">
        <v>113</v>
      </c>
      <c r="C361">
        <v>1</v>
      </c>
      <c r="D361" t="s">
        <v>4729</v>
      </c>
      <c r="E361">
        <v>2000</v>
      </c>
      <c r="F361" t="s">
        <v>5721</v>
      </c>
      <c r="G361">
        <v>0.6038</v>
      </c>
      <c r="H361">
        <v>100006410.40000001</v>
      </c>
      <c r="I361" t="s">
        <v>44</v>
      </c>
      <c r="J361" t="s">
        <v>759</v>
      </c>
      <c r="K361" s="23">
        <v>36739</v>
      </c>
      <c r="L361" t="s">
        <v>5810</v>
      </c>
      <c r="M361" t="s">
        <v>5811</v>
      </c>
      <c r="N361">
        <v>0.32</v>
      </c>
      <c r="O361">
        <v>55</v>
      </c>
      <c r="P361">
        <v>2000</v>
      </c>
      <c r="Q361">
        <v>0</v>
      </c>
      <c r="R361">
        <v>-1.381122119</v>
      </c>
      <c r="S361">
        <v>-0.33744584700000002</v>
      </c>
      <c r="T361">
        <v>-3.6071067999999998E-2</v>
      </c>
      <c r="U361">
        <v>0.542612278</v>
      </c>
      <c r="V361" t="s">
        <v>131</v>
      </c>
      <c r="W361">
        <v>0</v>
      </c>
    </row>
    <row r="362" spans="1:23" x14ac:dyDescent="0.15">
      <c r="A362" t="s">
        <v>1336</v>
      </c>
      <c r="B362">
        <v>109</v>
      </c>
      <c r="C362">
        <v>260</v>
      </c>
      <c r="D362" t="s">
        <v>11</v>
      </c>
      <c r="E362">
        <v>2000</v>
      </c>
      <c r="F362" t="s">
        <v>1337</v>
      </c>
      <c r="G362">
        <v>107.25</v>
      </c>
      <c r="H362">
        <v>5142554381</v>
      </c>
      <c r="I362" t="s">
        <v>44</v>
      </c>
      <c r="J362" t="s">
        <v>45</v>
      </c>
      <c r="K362" s="23">
        <v>36700</v>
      </c>
      <c r="L362" t="s">
        <v>276</v>
      </c>
      <c r="M362" t="s">
        <v>1367</v>
      </c>
      <c r="N362">
        <v>0.11</v>
      </c>
      <c r="O362">
        <v>11800</v>
      </c>
      <c r="P362">
        <v>1947</v>
      </c>
      <c r="Q362">
        <v>53</v>
      </c>
      <c r="R362">
        <v>-0.170816406</v>
      </c>
      <c r="S362">
        <v>-0.231448453</v>
      </c>
      <c r="T362">
        <v>0.18762800700000001</v>
      </c>
      <c r="U362">
        <v>0.78539138900000005</v>
      </c>
      <c r="V362" t="s">
        <v>48</v>
      </c>
      <c r="W362">
        <v>1</v>
      </c>
    </row>
    <row r="363" spans="1:23" x14ac:dyDescent="0.15">
      <c r="A363" t="s">
        <v>4933</v>
      </c>
      <c r="B363">
        <v>105</v>
      </c>
      <c r="C363">
        <v>35</v>
      </c>
      <c r="D363" t="s">
        <v>4729</v>
      </c>
      <c r="E363">
        <v>2000</v>
      </c>
      <c r="F363" t="s">
        <v>4934</v>
      </c>
      <c r="G363">
        <v>2.67</v>
      </c>
      <c r="H363">
        <v>208609711.30000001</v>
      </c>
      <c r="I363" t="s">
        <v>118</v>
      </c>
      <c r="J363" t="s">
        <v>822</v>
      </c>
      <c r="K363" s="23">
        <v>36742</v>
      </c>
      <c r="L363" t="s">
        <v>4991</v>
      </c>
      <c r="M363" t="s">
        <v>4992</v>
      </c>
      <c r="N363">
        <v>0.13</v>
      </c>
      <c r="O363">
        <v>905</v>
      </c>
      <c r="P363">
        <v>1996</v>
      </c>
      <c r="Q363">
        <v>4</v>
      </c>
      <c r="R363">
        <v>-0.23855558199999999</v>
      </c>
      <c r="S363">
        <v>0.38629227399999999</v>
      </c>
      <c r="T363">
        <v>0.48317527999999998</v>
      </c>
      <c r="U363">
        <v>0.91180246799999998</v>
      </c>
      <c r="V363" t="s">
        <v>107</v>
      </c>
      <c r="W363">
        <v>0</v>
      </c>
    </row>
    <row r="364" spans="1:23" x14ac:dyDescent="0.15">
      <c r="A364" t="s">
        <v>787</v>
      </c>
      <c r="B364">
        <v>71</v>
      </c>
      <c r="C364">
        <v>262</v>
      </c>
      <c r="D364" t="s">
        <v>11</v>
      </c>
      <c r="E364">
        <v>1996</v>
      </c>
      <c r="F364" t="s">
        <v>788</v>
      </c>
      <c r="G364">
        <v>8.3699999999999992</v>
      </c>
      <c r="H364">
        <v>229449262.40000001</v>
      </c>
      <c r="I364" t="s">
        <v>142</v>
      </c>
      <c r="J364" t="s">
        <v>202</v>
      </c>
      <c r="K364" s="23">
        <v>35178</v>
      </c>
      <c r="L364" t="s">
        <v>815</v>
      </c>
      <c r="M364" t="s">
        <v>816</v>
      </c>
      <c r="N364">
        <v>0.83</v>
      </c>
      <c r="O364">
        <v>424</v>
      </c>
      <c r="P364">
        <v>1987</v>
      </c>
      <c r="Q364">
        <v>9</v>
      </c>
      <c r="R364">
        <v>0</v>
      </c>
      <c r="S364">
        <v>0</v>
      </c>
      <c r="T364">
        <v>0</v>
      </c>
      <c r="U364">
        <v>0</v>
      </c>
      <c r="V364" t="s">
        <v>39</v>
      </c>
      <c r="W364">
        <v>1</v>
      </c>
    </row>
    <row r="365" spans="1:23" x14ac:dyDescent="0.15">
      <c r="A365" t="s">
        <v>1474</v>
      </c>
      <c r="B365">
        <v>132</v>
      </c>
      <c r="C365">
        <v>258</v>
      </c>
      <c r="D365" t="s">
        <v>11</v>
      </c>
      <c r="E365">
        <v>2016</v>
      </c>
      <c r="F365" t="s">
        <v>1475</v>
      </c>
      <c r="G365">
        <v>51.18</v>
      </c>
      <c r="H365">
        <v>2404231680</v>
      </c>
      <c r="I365" t="s">
        <v>44</v>
      </c>
      <c r="J365" t="s">
        <v>759</v>
      </c>
      <c r="K365" s="23">
        <v>42662</v>
      </c>
      <c r="L365" t="s">
        <v>1492</v>
      </c>
      <c r="M365" t="s">
        <v>1493</v>
      </c>
      <c r="N365">
        <v>6.94</v>
      </c>
      <c r="O365">
        <v>127</v>
      </c>
      <c r="P365">
        <v>2014</v>
      </c>
      <c r="Q365">
        <v>2</v>
      </c>
      <c r="R365">
        <v>-0.51786894100000003</v>
      </c>
      <c r="S365">
        <v>-1.113999041</v>
      </c>
      <c r="T365">
        <v>0.38206643000000001</v>
      </c>
      <c r="U365">
        <v>0.88632141600000003</v>
      </c>
      <c r="V365" t="s">
        <v>39</v>
      </c>
      <c r="W365">
        <v>1</v>
      </c>
    </row>
    <row r="366" spans="1:23" x14ac:dyDescent="0.15">
      <c r="A366" t="s">
        <v>4215</v>
      </c>
      <c r="B366">
        <v>133</v>
      </c>
      <c r="C366">
        <v>88</v>
      </c>
      <c r="D366" t="s">
        <v>4092</v>
      </c>
      <c r="E366">
        <v>2013</v>
      </c>
      <c r="F366" t="s">
        <v>4216</v>
      </c>
      <c r="G366">
        <v>27.82</v>
      </c>
      <c r="H366">
        <v>1808078136</v>
      </c>
      <c r="I366" t="s">
        <v>118</v>
      </c>
      <c r="J366" t="s">
        <v>4235</v>
      </c>
      <c r="K366" s="23">
        <v>41577</v>
      </c>
      <c r="L366" t="s">
        <v>2343</v>
      </c>
      <c r="M366" t="s">
        <v>4236</v>
      </c>
      <c r="N366">
        <v>0.28999999999999998</v>
      </c>
      <c r="O366">
        <v>2764</v>
      </c>
      <c r="P366">
        <v>2005</v>
      </c>
      <c r="Q366">
        <v>8</v>
      </c>
      <c r="R366">
        <v>1.3081574629999999</v>
      </c>
      <c r="S366">
        <v>2.0394682560000001</v>
      </c>
      <c r="T366">
        <v>2.3407871629999999</v>
      </c>
      <c r="U366">
        <v>1.766139487</v>
      </c>
      <c r="V366" t="s">
        <v>43</v>
      </c>
      <c r="W366">
        <v>0</v>
      </c>
    </row>
    <row r="367" spans="1:23" x14ac:dyDescent="0.15">
      <c r="A367" t="s">
        <v>4702</v>
      </c>
      <c r="B367">
        <v>86</v>
      </c>
      <c r="C367">
        <v>51</v>
      </c>
      <c r="D367" t="s">
        <v>4092</v>
      </c>
      <c r="E367">
        <v>1997</v>
      </c>
      <c r="F367" t="s">
        <v>4703</v>
      </c>
      <c r="G367">
        <v>16.989999999999998</v>
      </c>
      <c r="H367">
        <v>1384168385</v>
      </c>
      <c r="I367" t="s">
        <v>104</v>
      </c>
      <c r="J367" t="s">
        <v>115</v>
      </c>
      <c r="K367" s="23">
        <v>35648</v>
      </c>
      <c r="L367" t="s">
        <v>4710</v>
      </c>
      <c r="M367" t="s">
        <v>4711</v>
      </c>
      <c r="N367">
        <v>0.68</v>
      </c>
      <c r="O367">
        <v>249</v>
      </c>
      <c r="P367">
        <v>1993</v>
      </c>
      <c r="Q367">
        <v>4</v>
      </c>
      <c r="R367">
        <v>1.769366389</v>
      </c>
      <c r="S367">
        <v>1.7723634580000001</v>
      </c>
      <c r="T367">
        <v>2.0429235449999998</v>
      </c>
      <c r="U367">
        <v>2.3127006950000002</v>
      </c>
      <c r="V367" t="s">
        <v>39</v>
      </c>
      <c r="W367">
        <v>0</v>
      </c>
    </row>
    <row r="368" spans="1:23" x14ac:dyDescent="0.15">
      <c r="A368" t="s">
        <v>1462</v>
      </c>
      <c r="B368">
        <v>67</v>
      </c>
      <c r="C368">
        <v>259</v>
      </c>
      <c r="D368" t="s">
        <v>11</v>
      </c>
      <c r="E368">
        <v>2001</v>
      </c>
      <c r="F368" t="s">
        <v>1463</v>
      </c>
      <c r="G368">
        <v>26.98</v>
      </c>
      <c r="H368">
        <v>2256277963</v>
      </c>
      <c r="I368" t="s">
        <v>35</v>
      </c>
      <c r="J368" t="s">
        <v>40</v>
      </c>
      <c r="K368" s="23">
        <v>36920</v>
      </c>
      <c r="L368" t="s">
        <v>1480</v>
      </c>
      <c r="M368" t="s">
        <v>1481</v>
      </c>
      <c r="N368">
        <v>0.25</v>
      </c>
      <c r="O368">
        <v>1200</v>
      </c>
      <c r="P368">
        <v>1999</v>
      </c>
      <c r="Q368">
        <v>2</v>
      </c>
      <c r="R368">
        <v>1.427093532</v>
      </c>
      <c r="S368">
        <v>0.44498322699999998</v>
      </c>
      <c r="T368">
        <v>-0.49578664900000002</v>
      </c>
      <c r="U368">
        <v>-0.87851365699999995</v>
      </c>
      <c r="V368" t="s">
        <v>43</v>
      </c>
      <c r="W368">
        <v>1</v>
      </c>
    </row>
    <row r="369" spans="1:23" x14ac:dyDescent="0.15">
      <c r="A369" t="s">
        <v>3162</v>
      </c>
      <c r="B369">
        <v>111</v>
      </c>
      <c r="C369">
        <v>175</v>
      </c>
      <c r="D369" t="s">
        <v>2855</v>
      </c>
      <c r="E369">
        <v>1998</v>
      </c>
      <c r="F369" t="s">
        <v>3163</v>
      </c>
      <c r="G369">
        <v>367.47</v>
      </c>
      <c r="H369">
        <v>13263719776</v>
      </c>
      <c r="I369" t="s">
        <v>150</v>
      </c>
      <c r="J369" t="s">
        <v>151</v>
      </c>
      <c r="K369" s="23">
        <v>35977</v>
      </c>
      <c r="L369" t="s">
        <v>3254</v>
      </c>
      <c r="M369" t="s">
        <v>3255</v>
      </c>
      <c r="N369">
        <v>0.15</v>
      </c>
      <c r="O369">
        <v>3711</v>
      </c>
      <c r="P369">
        <v>1987</v>
      </c>
      <c r="Q369">
        <v>11</v>
      </c>
      <c r="R369">
        <v>2.0302039380000001</v>
      </c>
      <c r="S369">
        <v>2.6946864929999998</v>
      </c>
      <c r="T369">
        <v>1.4309862200000001</v>
      </c>
      <c r="U369">
        <v>1.902173661</v>
      </c>
      <c r="V369" t="s">
        <v>43</v>
      </c>
      <c r="W369">
        <v>1</v>
      </c>
    </row>
    <row r="370" spans="1:23" x14ac:dyDescent="0.15">
      <c r="A370" t="s">
        <v>3471</v>
      </c>
      <c r="B370">
        <v>102</v>
      </c>
      <c r="C370">
        <v>150</v>
      </c>
      <c r="D370" t="s">
        <v>2855</v>
      </c>
      <c r="E370">
        <v>1996</v>
      </c>
      <c r="F370" t="s">
        <v>3472</v>
      </c>
      <c r="G370">
        <v>46.18</v>
      </c>
      <c r="H370">
        <v>1554987922</v>
      </c>
      <c r="I370" t="s">
        <v>118</v>
      </c>
      <c r="J370" t="s">
        <v>119</v>
      </c>
      <c r="K370" s="23">
        <v>35123</v>
      </c>
      <c r="L370" t="s">
        <v>3552</v>
      </c>
      <c r="M370" t="s">
        <v>3553</v>
      </c>
      <c r="N370">
        <v>0.04</v>
      </c>
      <c r="O370">
        <v>3373</v>
      </c>
      <c r="P370">
        <v>1994</v>
      </c>
      <c r="Q370">
        <v>2</v>
      </c>
      <c r="R370">
        <v>0</v>
      </c>
      <c r="S370">
        <v>0</v>
      </c>
      <c r="T370">
        <v>0</v>
      </c>
      <c r="U370">
        <v>0</v>
      </c>
      <c r="V370" t="s">
        <v>43</v>
      </c>
      <c r="W370">
        <v>1</v>
      </c>
    </row>
    <row r="371" spans="1:23" x14ac:dyDescent="0.15">
      <c r="A371" t="s">
        <v>4595</v>
      </c>
      <c r="B371">
        <v>105</v>
      </c>
      <c r="C371">
        <v>61</v>
      </c>
      <c r="D371" t="s">
        <v>4092</v>
      </c>
      <c r="E371">
        <v>2006</v>
      </c>
      <c r="F371" t="s">
        <v>4596</v>
      </c>
      <c r="G371">
        <v>22.69</v>
      </c>
      <c r="H371">
        <v>753722659.79999995</v>
      </c>
      <c r="I371" t="s">
        <v>44</v>
      </c>
      <c r="J371" t="s">
        <v>199</v>
      </c>
      <c r="K371" s="23">
        <v>38896</v>
      </c>
      <c r="L371" t="s">
        <v>4605</v>
      </c>
      <c r="M371" t="s">
        <v>4606</v>
      </c>
      <c r="N371">
        <v>0.16</v>
      </c>
      <c r="O371">
        <v>579</v>
      </c>
      <c r="P371">
        <v>2000</v>
      </c>
      <c r="Q371">
        <v>6</v>
      </c>
      <c r="R371">
        <v>-0.475995636</v>
      </c>
      <c r="S371">
        <v>-1.329763035</v>
      </c>
      <c r="T371">
        <v>-1.6339024689999999</v>
      </c>
      <c r="U371">
        <v>-0.21998870600000001</v>
      </c>
      <c r="V371" t="s">
        <v>107</v>
      </c>
      <c r="W371">
        <v>0</v>
      </c>
    </row>
    <row r="372" spans="1:23" x14ac:dyDescent="0.15">
      <c r="A372" t="s">
        <v>6008</v>
      </c>
      <c r="B372">
        <v>120</v>
      </c>
      <c r="C372">
        <v>3</v>
      </c>
      <c r="D372" t="s">
        <v>4729</v>
      </c>
      <c r="E372">
        <v>2006</v>
      </c>
      <c r="F372" t="s">
        <v>6009</v>
      </c>
      <c r="G372">
        <v>16.05</v>
      </c>
      <c r="H372">
        <v>928214401.70000005</v>
      </c>
      <c r="I372" t="s">
        <v>118</v>
      </c>
      <c r="J372" t="s">
        <v>628</v>
      </c>
      <c r="K372" s="23">
        <v>39030</v>
      </c>
      <c r="L372" t="s">
        <v>6010</v>
      </c>
      <c r="M372" t="s">
        <v>6011</v>
      </c>
      <c r="N372">
        <v>0.19</v>
      </c>
      <c r="O372" t="s">
        <v>5901</v>
      </c>
      <c r="P372">
        <v>2001</v>
      </c>
      <c r="Q372">
        <v>5</v>
      </c>
      <c r="R372">
        <v>0.67463622599999995</v>
      </c>
      <c r="S372">
        <v>1.3487298750000001</v>
      </c>
      <c r="T372">
        <v>1.820267979</v>
      </c>
      <c r="U372">
        <v>2.4784836800000001</v>
      </c>
      <c r="V372" t="s">
        <v>5902</v>
      </c>
      <c r="W372">
        <v>0</v>
      </c>
    </row>
    <row r="373" spans="1:23" x14ac:dyDescent="0.15">
      <c r="A373" t="s">
        <v>5669</v>
      </c>
      <c r="B373">
        <v>123</v>
      </c>
      <c r="C373">
        <v>2</v>
      </c>
      <c r="D373" t="s">
        <v>4729</v>
      </c>
      <c r="E373">
        <v>2014</v>
      </c>
      <c r="F373" t="s">
        <v>5670</v>
      </c>
      <c r="G373">
        <v>3.45</v>
      </c>
      <c r="H373">
        <v>466696417.80000001</v>
      </c>
      <c r="I373" t="s">
        <v>118</v>
      </c>
      <c r="J373" t="s">
        <v>119</v>
      </c>
      <c r="K373" s="23">
        <v>41712</v>
      </c>
      <c r="L373" t="s">
        <v>5677</v>
      </c>
      <c r="M373" t="s">
        <v>5678</v>
      </c>
      <c r="N373">
        <v>0.28999999999999998</v>
      </c>
      <c r="O373">
        <v>527</v>
      </c>
      <c r="P373">
        <v>2008</v>
      </c>
      <c r="Q373">
        <v>6</v>
      </c>
      <c r="R373">
        <v>-0.57581035000000003</v>
      </c>
      <c r="S373">
        <v>0.43618651400000003</v>
      </c>
      <c r="T373">
        <v>0.95904252300000004</v>
      </c>
      <c r="U373">
        <v>1.4038485469999999</v>
      </c>
      <c r="V373" t="s">
        <v>107</v>
      </c>
      <c r="W373">
        <v>0</v>
      </c>
    </row>
    <row r="374" spans="1:23" x14ac:dyDescent="0.15">
      <c r="A374" t="s">
        <v>3510</v>
      </c>
      <c r="B374">
        <v>125</v>
      </c>
      <c r="C374">
        <v>144</v>
      </c>
      <c r="D374" t="s">
        <v>3480</v>
      </c>
      <c r="E374">
        <v>2011</v>
      </c>
      <c r="F374" t="s">
        <v>3511</v>
      </c>
      <c r="G374">
        <v>42.79</v>
      </c>
      <c r="H374">
        <v>2452680994</v>
      </c>
      <c r="I374" t="s">
        <v>118</v>
      </c>
      <c r="J374" t="s">
        <v>226</v>
      </c>
      <c r="K374" s="23">
        <v>40619</v>
      </c>
      <c r="L374" t="s">
        <v>3588</v>
      </c>
      <c r="M374" t="s">
        <v>3589</v>
      </c>
      <c r="N374">
        <v>0.14000000000000001</v>
      </c>
      <c r="O374">
        <v>1891</v>
      </c>
      <c r="P374">
        <v>1999</v>
      </c>
      <c r="Q374">
        <v>12</v>
      </c>
      <c r="R374">
        <v>-1.82132731</v>
      </c>
      <c r="S374">
        <v>-0.72699907500000005</v>
      </c>
      <c r="T374">
        <v>0.55328199899999997</v>
      </c>
      <c r="U374">
        <v>1.1451507350000001</v>
      </c>
      <c r="V374" t="s">
        <v>43</v>
      </c>
      <c r="W374">
        <v>1</v>
      </c>
    </row>
    <row r="375" spans="1:23" x14ac:dyDescent="0.15">
      <c r="A375" t="s">
        <v>4759</v>
      </c>
      <c r="B375">
        <v>71</v>
      </c>
      <c r="C375">
        <v>45</v>
      </c>
      <c r="D375" t="s">
        <v>4729</v>
      </c>
      <c r="E375">
        <v>2017</v>
      </c>
      <c r="F375" t="s">
        <v>4760</v>
      </c>
      <c r="G375">
        <v>7.17</v>
      </c>
      <c r="H375">
        <v>83243642.640000001</v>
      </c>
      <c r="I375" t="s">
        <v>111</v>
      </c>
      <c r="J375" t="s">
        <v>910</v>
      </c>
      <c r="K375" s="23">
        <v>42965</v>
      </c>
      <c r="L375" t="s">
        <v>4812</v>
      </c>
      <c r="M375" t="s">
        <v>4813</v>
      </c>
      <c r="N375">
        <v>0.31</v>
      </c>
      <c r="O375">
        <v>32</v>
      </c>
      <c r="P375">
        <v>2015</v>
      </c>
      <c r="Q375">
        <v>2</v>
      </c>
      <c r="R375">
        <v>-2.6087495970000001</v>
      </c>
      <c r="S375">
        <v>-0.68476140699999999</v>
      </c>
      <c r="T375">
        <v>0.46860531</v>
      </c>
      <c r="U375">
        <v>1.0576282260000001</v>
      </c>
      <c r="V375" t="s">
        <v>131</v>
      </c>
      <c r="W375">
        <v>0</v>
      </c>
    </row>
    <row r="376" spans="1:23" x14ac:dyDescent="0.15">
      <c r="A376" t="s">
        <v>1026</v>
      </c>
      <c r="B376">
        <v>127</v>
      </c>
      <c r="C376">
        <v>261</v>
      </c>
      <c r="D376" t="s">
        <v>11</v>
      </c>
      <c r="E376">
        <v>2012</v>
      </c>
      <c r="F376" t="s">
        <v>1027</v>
      </c>
      <c r="G376">
        <v>19.649999999999999</v>
      </c>
      <c r="H376">
        <v>674951169</v>
      </c>
      <c r="I376" t="s">
        <v>142</v>
      </c>
      <c r="J376" t="s">
        <v>1048</v>
      </c>
      <c r="K376" s="23">
        <v>40990</v>
      </c>
      <c r="L376" t="s">
        <v>1049</v>
      </c>
      <c r="M376" t="s">
        <v>1050</v>
      </c>
      <c r="N376">
        <v>0.09</v>
      </c>
      <c r="O376">
        <v>1545</v>
      </c>
      <c r="P376">
        <v>1987</v>
      </c>
      <c r="Q376">
        <v>25</v>
      </c>
      <c r="R376">
        <v>0.83111371300000003</v>
      </c>
      <c r="S376">
        <v>1.378447014</v>
      </c>
      <c r="T376">
        <v>1.625941563</v>
      </c>
      <c r="U376">
        <v>1.637698511</v>
      </c>
      <c r="V376" t="s">
        <v>43</v>
      </c>
      <c r="W376">
        <v>1</v>
      </c>
    </row>
    <row r="377" spans="1:23" x14ac:dyDescent="0.15">
      <c r="A377" t="s">
        <v>79</v>
      </c>
      <c r="B377">
        <v>138</v>
      </c>
      <c r="C377">
        <v>262</v>
      </c>
      <c r="D377" t="s">
        <v>11</v>
      </c>
      <c r="E377">
        <v>2013</v>
      </c>
      <c r="F377" t="s">
        <v>80</v>
      </c>
      <c r="G377">
        <v>11.75</v>
      </c>
      <c r="H377">
        <v>1580499820</v>
      </c>
      <c r="I377" t="s">
        <v>97</v>
      </c>
      <c r="J377" t="s">
        <v>139</v>
      </c>
      <c r="K377" s="23">
        <v>41417</v>
      </c>
      <c r="L377" t="s">
        <v>140</v>
      </c>
      <c r="M377" t="s">
        <v>141</v>
      </c>
      <c r="N377">
        <v>0.13</v>
      </c>
      <c r="O377">
        <v>11653</v>
      </c>
      <c r="P377">
        <v>2010</v>
      </c>
      <c r="Q377">
        <v>3</v>
      </c>
      <c r="R377">
        <v>0.86488988600000005</v>
      </c>
      <c r="S377">
        <v>1.7080105569999999</v>
      </c>
      <c r="T377">
        <v>1.8377259109999999</v>
      </c>
      <c r="U377">
        <v>2.2104343970000002</v>
      </c>
      <c r="V377" t="s">
        <v>48</v>
      </c>
      <c r="W377">
        <v>1</v>
      </c>
    </row>
    <row r="378" spans="1:23" x14ac:dyDescent="0.15">
      <c r="A378" t="s">
        <v>344</v>
      </c>
      <c r="B378">
        <v>129</v>
      </c>
      <c r="C378">
        <v>262</v>
      </c>
      <c r="D378" t="s">
        <v>11</v>
      </c>
      <c r="E378">
        <v>2016</v>
      </c>
      <c r="F378" t="s">
        <v>345</v>
      </c>
      <c r="G378">
        <v>17.61</v>
      </c>
      <c r="H378">
        <v>205916441.90000001</v>
      </c>
      <c r="I378" t="s">
        <v>35</v>
      </c>
      <c r="J378" t="s">
        <v>40</v>
      </c>
      <c r="K378" s="23">
        <v>42635</v>
      </c>
      <c r="L378" t="s">
        <v>425</v>
      </c>
      <c r="M378" t="s">
        <v>426</v>
      </c>
      <c r="N378">
        <v>0.09</v>
      </c>
      <c r="O378">
        <v>175</v>
      </c>
      <c r="P378">
        <v>2015</v>
      </c>
      <c r="Q378">
        <v>1</v>
      </c>
      <c r="R378">
        <v>0.671294481</v>
      </c>
      <c r="S378">
        <v>0.62810182000000003</v>
      </c>
      <c r="T378">
        <v>1.2594371120000001</v>
      </c>
      <c r="U378">
        <v>1.404174869</v>
      </c>
      <c r="V378" t="s">
        <v>39</v>
      </c>
      <c r="W378">
        <v>1</v>
      </c>
    </row>
    <row r="379" spans="1:23" x14ac:dyDescent="0.15">
      <c r="A379" t="s">
        <v>5592</v>
      </c>
      <c r="B379">
        <v>95</v>
      </c>
      <c r="C379">
        <v>4</v>
      </c>
      <c r="D379" t="s">
        <v>4729</v>
      </c>
      <c r="E379">
        <v>1997</v>
      </c>
      <c r="F379" t="s">
        <v>5593</v>
      </c>
      <c r="G379">
        <v>11.04</v>
      </c>
      <c r="H379">
        <v>343583711.5</v>
      </c>
      <c r="I379" t="s">
        <v>44</v>
      </c>
      <c r="J379" t="s">
        <v>364</v>
      </c>
      <c r="K379" s="23">
        <v>35734</v>
      </c>
      <c r="L379" t="s">
        <v>5640</v>
      </c>
      <c r="M379" t="s">
        <v>5641</v>
      </c>
      <c r="N379">
        <v>0.04</v>
      </c>
      <c r="O379">
        <v>7426</v>
      </c>
      <c r="P379">
        <v>1990</v>
      </c>
      <c r="Q379">
        <v>7</v>
      </c>
      <c r="R379">
        <v>-1.3991309919999999</v>
      </c>
      <c r="S379">
        <v>-1.068297456</v>
      </c>
      <c r="T379">
        <v>0.11592949499999999</v>
      </c>
      <c r="U379">
        <v>0.89820402600000004</v>
      </c>
      <c r="V379" t="s">
        <v>110</v>
      </c>
      <c r="W379">
        <v>0</v>
      </c>
    </row>
    <row r="380" spans="1:23" x14ac:dyDescent="0.15">
      <c r="A380" t="s">
        <v>1175</v>
      </c>
      <c r="B380">
        <v>105</v>
      </c>
      <c r="C380">
        <v>261</v>
      </c>
      <c r="D380" t="s">
        <v>11</v>
      </c>
      <c r="E380">
        <v>1996</v>
      </c>
      <c r="F380" t="s">
        <v>1176</v>
      </c>
      <c r="G380">
        <v>28.17</v>
      </c>
      <c r="H380">
        <v>458618811.69999999</v>
      </c>
      <c r="I380" t="s">
        <v>111</v>
      </c>
      <c r="J380" t="s">
        <v>125</v>
      </c>
      <c r="K380" s="23">
        <v>35286</v>
      </c>
      <c r="L380" t="s">
        <v>1181</v>
      </c>
      <c r="M380" t="s">
        <v>1182</v>
      </c>
      <c r="N380">
        <v>0.04</v>
      </c>
      <c r="O380">
        <v>2659</v>
      </c>
      <c r="P380">
        <v>1991</v>
      </c>
      <c r="Q380">
        <v>5</v>
      </c>
      <c r="R380">
        <v>0</v>
      </c>
      <c r="S380">
        <v>0</v>
      </c>
      <c r="T380">
        <v>0</v>
      </c>
      <c r="U380">
        <v>0</v>
      </c>
      <c r="V380" t="s">
        <v>43</v>
      </c>
      <c r="W380">
        <v>1</v>
      </c>
    </row>
    <row r="381" spans="1:23" x14ac:dyDescent="0.15">
      <c r="A381" t="s">
        <v>1802</v>
      </c>
      <c r="B381">
        <v>132</v>
      </c>
      <c r="C381">
        <v>249</v>
      </c>
      <c r="D381" t="s">
        <v>11</v>
      </c>
      <c r="E381">
        <v>2015</v>
      </c>
      <c r="F381" t="s">
        <v>1803</v>
      </c>
      <c r="G381">
        <v>45.225000000000001</v>
      </c>
      <c r="H381">
        <v>722207250.89999998</v>
      </c>
      <c r="I381" t="s">
        <v>97</v>
      </c>
      <c r="J381" t="s">
        <v>1919</v>
      </c>
      <c r="K381" s="23">
        <v>42277</v>
      </c>
      <c r="L381" t="s">
        <v>1920</v>
      </c>
      <c r="M381" t="s">
        <v>1921</v>
      </c>
      <c r="N381">
        <v>0.02</v>
      </c>
      <c r="O381">
        <v>750</v>
      </c>
      <c r="P381">
        <v>2014</v>
      </c>
      <c r="Q381">
        <v>1</v>
      </c>
      <c r="R381">
        <v>-0.85695387999999995</v>
      </c>
      <c r="S381">
        <v>-1.366598626</v>
      </c>
      <c r="T381">
        <v>-2.1121809379999998</v>
      </c>
      <c r="U381">
        <v>-2.0172505940000001</v>
      </c>
      <c r="V381" t="s">
        <v>107</v>
      </c>
      <c r="W381">
        <v>1</v>
      </c>
    </row>
    <row r="382" spans="1:23" x14ac:dyDescent="0.15">
      <c r="A382" t="s">
        <v>181</v>
      </c>
      <c r="B382">
        <v>135</v>
      </c>
      <c r="C382">
        <v>262</v>
      </c>
      <c r="D382" t="s">
        <v>11</v>
      </c>
      <c r="E382">
        <v>2014</v>
      </c>
      <c r="F382" t="s">
        <v>182</v>
      </c>
      <c r="G382">
        <v>41.07</v>
      </c>
      <c r="H382">
        <v>5475398147</v>
      </c>
      <c r="I382" t="s">
        <v>44</v>
      </c>
      <c r="J382" t="s">
        <v>218</v>
      </c>
      <c r="K382" s="23">
        <v>41851</v>
      </c>
      <c r="L382" t="s">
        <v>219</v>
      </c>
      <c r="M382" t="s">
        <v>220</v>
      </c>
      <c r="N382">
        <v>0.12</v>
      </c>
      <c r="O382">
        <v>10800</v>
      </c>
      <c r="P382">
        <v>2007</v>
      </c>
      <c r="Q382">
        <v>7</v>
      </c>
      <c r="R382">
        <v>-3.6124486060000001</v>
      </c>
      <c r="S382">
        <v>-0.17919796499999999</v>
      </c>
      <c r="T382">
        <v>0.66177788699999995</v>
      </c>
      <c r="U382">
        <v>1.159053656</v>
      </c>
      <c r="V382" t="s">
        <v>48</v>
      </c>
      <c r="W382">
        <v>1</v>
      </c>
    </row>
    <row r="383" spans="1:23" x14ac:dyDescent="0.15">
      <c r="A383" t="s">
        <v>3744</v>
      </c>
      <c r="B383">
        <v>128</v>
      </c>
      <c r="C383">
        <v>127</v>
      </c>
      <c r="D383" t="s">
        <v>3480</v>
      </c>
      <c r="E383">
        <v>2015</v>
      </c>
      <c r="F383" t="s">
        <v>3745</v>
      </c>
      <c r="G383">
        <v>27.29</v>
      </c>
      <c r="H383">
        <v>1053698502</v>
      </c>
      <c r="I383" t="s">
        <v>44</v>
      </c>
      <c r="J383" t="s">
        <v>218</v>
      </c>
      <c r="K383" s="23">
        <v>42285</v>
      </c>
      <c r="L383" t="s">
        <v>3764</v>
      </c>
      <c r="M383" t="s">
        <v>3765</v>
      </c>
      <c r="N383">
        <v>3.76</v>
      </c>
      <c r="O383">
        <v>92</v>
      </c>
      <c r="P383">
        <v>2010</v>
      </c>
      <c r="Q383">
        <v>5</v>
      </c>
      <c r="R383">
        <v>1.8015080800000001</v>
      </c>
      <c r="S383">
        <v>-5.3560779000000003E-2</v>
      </c>
      <c r="T383">
        <v>-0.648376756</v>
      </c>
      <c r="U383">
        <v>-0.58029324800000004</v>
      </c>
      <c r="V383" t="s">
        <v>131</v>
      </c>
      <c r="W383">
        <v>0</v>
      </c>
    </row>
    <row r="384" spans="1:23" x14ac:dyDescent="0.15">
      <c r="A384" t="s">
        <v>4722</v>
      </c>
      <c r="B384">
        <v>118</v>
      </c>
      <c r="C384">
        <v>50</v>
      </c>
      <c r="D384" t="s">
        <v>4092</v>
      </c>
      <c r="E384">
        <v>2014</v>
      </c>
      <c r="F384" t="s">
        <v>4723</v>
      </c>
      <c r="G384">
        <v>13.41</v>
      </c>
      <c r="H384">
        <v>1021013289</v>
      </c>
      <c r="I384" t="s">
        <v>111</v>
      </c>
      <c r="J384" t="s">
        <v>128</v>
      </c>
      <c r="K384" s="23">
        <v>41788</v>
      </c>
      <c r="L384" t="s">
        <v>4783</v>
      </c>
      <c r="M384" t="s">
        <v>4784</v>
      </c>
      <c r="N384">
        <v>0.27</v>
      </c>
      <c r="O384">
        <v>50</v>
      </c>
      <c r="P384">
        <v>2013</v>
      </c>
      <c r="Q384">
        <v>1</v>
      </c>
      <c r="R384">
        <v>2.3848644220000002</v>
      </c>
      <c r="S384">
        <v>2.5272866810000001</v>
      </c>
      <c r="T384">
        <v>2.0787807520000001</v>
      </c>
      <c r="U384">
        <v>1.694571703</v>
      </c>
      <c r="V384" t="s">
        <v>131</v>
      </c>
      <c r="W384">
        <v>0</v>
      </c>
    </row>
    <row r="385" spans="1:23" x14ac:dyDescent="0.15">
      <c r="A385" t="s">
        <v>3614</v>
      </c>
      <c r="B385">
        <v>117</v>
      </c>
      <c r="C385">
        <v>139</v>
      </c>
      <c r="D385" t="s">
        <v>3480</v>
      </c>
      <c r="E385">
        <v>2013</v>
      </c>
      <c r="F385" t="s">
        <v>3615</v>
      </c>
      <c r="G385">
        <v>21.72</v>
      </c>
      <c r="H385">
        <v>565174078.29999995</v>
      </c>
      <c r="I385" t="s">
        <v>142</v>
      </c>
      <c r="J385" t="s">
        <v>678</v>
      </c>
      <c r="K385" s="23">
        <v>41488</v>
      </c>
      <c r="L385" t="s">
        <v>3644</v>
      </c>
      <c r="M385" t="s">
        <v>3645</v>
      </c>
      <c r="N385">
        <v>0.17</v>
      </c>
      <c r="O385">
        <v>635</v>
      </c>
      <c r="P385">
        <v>2003</v>
      </c>
      <c r="Q385">
        <v>10</v>
      </c>
      <c r="R385">
        <v>1.3460560530000001</v>
      </c>
      <c r="S385">
        <v>2.0063374519999999</v>
      </c>
      <c r="T385">
        <v>1.9434796510000001</v>
      </c>
      <c r="U385">
        <v>2.0432611610000002</v>
      </c>
      <c r="V385" t="s">
        <v>107</v>
      </c>
      <c r="W385">
        <v>1</v>
      </c>
    </row>
    <row r="386" spans="1:23" x14ac:dyDescent="0.15">
      <c r="A386" t="s">
        <v>1328</v>
      </c>
      <c r="B386">
        <v>120</v>
      </c>
      <c r="C386">
        <v>260</v>
      </c>
      <c r="D386" t="s">
        <v>11</v>
      </c>
      <c r="E386">
        <v>1998</v>
      </c>
      <c r="F386" t="s">
        <v>1329</v>
      </c>
      <c r="G386">
        <v>81.77</v>
      </c>
      <c r="H386">
        <v>48084957499</v>
      </c>
      <c r="I386" t="s">
        <v>118</v>
      </c>
      <c r="J386" t="s">
        <v>119</v>
      </c>
      <c r="K386" s="23">
        <v>35965</v>
      </c>
      <c r="L386" t="s">
        <v>1360</v>
      </c>
      <c r="M386" t="s">
        <v>707</v>
      </c>
      <c r="N386">
        <v>0.1</v>
      </c>
      <c r="O386">
        <v>260000</v>
      </c>
      <c r="P386">
        <v>1994</v>
      </c>
      <c r="Q386">
        <v>4</v>
      </c>
      <c r="R386">
        <v>-3.1752376999999998E-2</v>
      </c>
      <c r="S386">
        <v>-0.50265619500000003</v>
      </c>
      <c r="T386">
        <v>0.74392285700000005</v>
      </c>
      <c r="U386">
        <v>1.391437802</v>
      </c>
      <c r="V386" t="s">
        <v>48</v>
      </c>
      <c r="W386">
        <v>1</v>
      </c>
    </row>
    <row r="387" spans="1:23" x14ac:dyDescent="0.15">
      <c r="A387" t="s">
        <v>5466</v>
      </c>
      <c r="B387">
        <v>100</v>
      </c>
      <c r="C387">
        <v>7</v>
      </c>
      <c r="D387" t="s">
        <v>4729</v>
      </c>
      <c r="E387">
        <v>2006</v>
      </c>
      <c r="F387" t="s">
        <v>5467</v>
      </c>
      <c r="G387">
        <v>8.1</v>
      </c>
      <c r="H387">
        <v>238717878.30000001</v>
      </c>
      <c r="I387" t="s">
        <v>44</v>
      </c>
      <c r="J387" t="s">
        <v>199</v>
      </c>
      <c r="K387" s="23">
        <v>38937</v>
      </c>
      <c r="L387" t="s">
        <v>1585</v>
      </c>
      <c r="M387" t="s">
        <v>5531</v>
      </c>
      <c r="N387">
        <v>0.59</v>
      </c>
      <c r="O387">
        <v>84</v>
      </c>
      <c r="P387">
        <v>2002</v>
      </c>
      <c r="Q387">
        <v>4</v>
      </c>
      <c r="R387">
        <v>0.60437416200000005</v>
      </c>
      <c r="S387">
        <v>0.33135403899999999</v>
      </c>
      <c r="T387">
        <v>-0.35006535300000002</v>
      </c>
      <c r="U387">
        <v>0.37200223799999999</v>
      </c>
      <c r="V387" t="s">
        <v>131</v>
      </c>
      <c r="W387">
        <v>0</v>
      </c>
    </row>
    <row r="388" spans="1:23" x14ac:dyDescent="0.15">
      <c r="A388" t="s">
        <v>2284</v>
      </c>
      <c r="B388">
        <v>121</v>
      </c>
      <c r="C388">
        <v>235</v>
      </c>
      <c r="D388" t="s">
        <v>11</v>
      </c>
      <c r="E388">
        <v>2004</v>
      </c>
      <c r="F388" t="s">
        <v>2285</v>
      </c>
      <c r="G388">
        <v>28.06</v>
      </c>
      <c r="H388">
        <v>5122532444</v>
      </c>
      <c r="I388" t="s">
        <v>111</v>
      </c>
      <c r="J388" t="s">
        <v>128</v>
      </c>
      <c r="K388" s="23">
        <v>38282</v>
      </c>
      <c r="L388" t="s">
        <v>2332</v>
      </c>
      <c r="M388" t="s">
        <v>2333</v>
      </c>
      <c r="N388">
        <v>0.1</v>
      </c>
      <c r="O388">
        <v>2508</v>
      </c>
      <c r="P388">
        <v>2004</v>
      </c>
      <c r="Q388">
        <v>0</v>
      </c>
      <c r="R388">
        <v>-1.675989897</v>
      </c>
      <c r="S388">
        <v>-0.56304575000000001</v>
      </c>
      <c r="T388">
        <v>-0.87571124</v>
      </c>
      <c r="U388">
        <v>-0.444522627</v>
      </c>
      <c r="V388" t="s">
        <v>43</v>
      </c>
      <c r="W388">
        <v>1</v>
      </c>
    </row>
    <row r="389" spans="1:23" x14ac:dyDescent="0.15">
      <c r="A389" t="s">
        <v>3269</v>
      </c>
      <c r="B389">
        <v>39</v>
      </c>
      <c r="C389">
        <v>172</v>
      </c>
      <c r="D389" t="s">
        <v>2855</v>
      </c>
      <c r="E389">
        <v>2012</v>
      </c>
      <c r="F389" t="s">
        <v>3270</v>
      </c>
      <c r="G389">
        <v>29.45</v>
      </c>
      <c r="H389">
        <v>926681681</v>
      </c>
      <c r="I389" t="s">
        <v>35</v>
      </c>
      <c r="J389" t="s">
        <v>40</v>
      </c>
      <c r="K389" s="23">
        <v>40960</v>
      </c>
      <c r="L389" t="s">
        <v>3274</v>
      </c>
      <c r="M389" t="s">
        <v>3275</v>
      </c>
      <c r="N389">
        <v>0.33</v>
      </c>
      <c r="O389">
        <v>765</v>
      </c>
      <c r="P389">
        <v>2010</v>
      </c>
      <c r="Q389">
        <v>2</v>
      </c>
      <c r="R389">
        <v>1.3964773029999999</v>
      </c>
      <c r="S389">
        <v>1.54873723</v>
      </c>
      <c r="T389">
        <v>1.9624367330000001</v>
      </c>
      <c r="U389">
        <v>1.41220502</v>
      </c>
      <c r="V389" t="s">
        <v>107</v>
      </c>
      <c r="W389">
        <v>1</v>
      </c>
    </row>
    <row r="390" spans="1:23" x14ac:dyDescent="0.15">
      <c r="A390" t="s">
        <v>3366</v>
      </c>
      <c r="B390">
        <v>121</v>
      </c>
      <c r="C390">
        <v>164</v>
      </c>
      <c r="D390" t="s">
        <v>2855</v>
      </c>
      <c r="E390">
        <v>2000</v>
      </c>
      <c r="F390" t="s">
        <v>3367</v>
      </c>
      <c r="G390">
        <v>64.59</v>
      </c>
      <c r="H390">
        <v>47822840979</v>
      </c>
      <c r="I390" t="s">
        <v>111</v>
      </c>
      <c r="J390" t="s">
        <v>278</v>
      </c>
      <c r="K390" s="23">
        <v>36822</v>
      </c>
      <c r="L390" t="s">
        <v>3370</v>
      </c>
      <c r="M390" t="s">
        <v>1482</v>
      </c>
      <c r="N390">
        <v>0.14000000000000001</v>
      </c>
      <c r="O390">
        <v>99200</v>
      </c>
      <c r="P390">
        <v>2000</v>
      </c>
      <c r="Q390">
        <v>0</v>
      </c>
      <c r="R390">
        <v>-0.16852447500000001</v>
      </c>
      <c r="S390">
        <v>-1.265718278</v>
      </c>
      <c r="T390">
        <v>-1.4034605440000001</v>
      </c>
      <c r="U390">
        <v>-0.81283370099999996</v>
      </c>
      <c r="V390" t="s">
        <v>48</v>
      </c>
      <c r="W390">
        <v>1</v>
      </c>
    </row>
    <row r="391" spans="1:23" x14ac:dyDescent="0.15">
      <c r="A391" t="s">
        <v>749</v>
      </c>
      <c r="B391">
        <v>104</v>
      </c>
      <c r="C391">
        <v>262</v>
      </c>
      <c r="D391" t="s">
        <v>11</v>
      </c>
      <c r="E391">
        <v>2006</v>
      </c>
      <c r="F391" t="s">
        <v>750</v>
      </c>
      <c r="G391">
        <v>1.8098000000000001</v>
      </c>
      <c r="H391">
        <v>27436593.34</v>
      </c>
      <c r="I391" t="s">
        <v>44</v>
      </c>
      <c r="J391" t="s">
        <v>759</v>
      </c>
      <c r="K391" s="23">
        <v>39071</v>
      </c>
      <c r="L391" s="26">
        <v>260000</v>
      </c>
      <c r="M391" t="s">
        <v>760</v>
      </c>
      <c r="N391">
        <v>15</v>
      </c>
      <c r="O391">
        <v>6</v>
      </c>
      <c r="P391">
        <v>1996</v>
      </c>
      <c r="Q391">
        <v>10</v>
      </c>
      <c r="R391">
        <v>1.288244298</v>
      </c>
      <c r="S391">
        <v>1.5313355580000001</v>
      </c>
      <c r="T391">
        <v>1.6636842730000001</v>
      </c>
      <c r="U391">
        <v>2.4170721249999998</v>
      </c>
      <c r="V391" t="s">
        <v>131</v>
      </c>
      <c r="W391">
        <v>1</v>
      </c>
    </row>
    <row r="392" spans="1:23" x14ac:dyDescent="0.15">
      <c r="A392" t="s">
        <v>4213</v>
      </c>
      <c r="B392">
        <v>47</v>
      </c>
      <c r="C392">
        <v>89</v>
      </c>
      <c r="D392" t="s">
        <v>4092</v>
      </c>
      <c r="E392">
        <v>2017</v>
      </c>
      <c r="F392" t="s">
        <v>4214</v>
      </c>
      <c r="G392">
        <v>17.75</v>
      </c>
      <c r="H392">
        <v>808715187.29999995</v>
      </c>
      <c r="I392" t="s">
        <v>35</v>
      </c>
      <c r="J392" t="s">
        <v>154</v>
      </c>
      <c r="K392" s="23">
        <v>43076</v>
      </c>
      <c r="L392" t="s">
        <v>4233</v>
      </c>
      <c r="M392" t="s">
        <v>4234</v>
      </c>
      <c r="N392">
        <v>0.16</v>
      </c>
      <c r="O392">
        <v>4180</v>
      </c>
      <c r="P392">
        <v>2013</v>
      </c>
      <c r="Q392">
        <v>4</v>
      </c>
      <c r="R392">
        <v>1.3555115799999999</v>
      </c>
      <c r="S392">
        <v>1.7045887719999999</v>
      </c>
      <c r="T392">
        <v>2.0223161009999999</v>
      </c>
      <c r="U392">
        <v>2.0827691220000002</v>
      </c>
      <c r="V392" t="s">
        <v>43</v>
      </c>
      <c r="W392">
        <v>0</v>
      </c>
    </row>
    <row r="393" spans="1:23" x14ac:dyDescent="0.15">
      <c r="A393" t="s">
        <v>4201</v>
      </c>
      <c r="B393">
        <v>123</v>
      </c>
      <c r="C393">
        <v>90</v>
      </c>
      <c r="D393" t="s">
        <v>4092</v>
      </c>
      <c r="E393">
        <v>2004</v>
      </c>
      <c r="F393" t="s">
        <v>4202</v>
      </c>
      <c r="G393">
        <v>54.6</v>
      </c>
      <c r="H393">
        <v>741630325.79999995</v>
      </c>
      <c r="I393" t="s">
        <v>44</v>
      </c>
      <c r="J393" t="s">
        <v>387</v>
      </c>
      <c r="K393" s="23">
        <v>38077</v>
      </c>
      <c r="L393" t="s">
        <v>4224</v>
      </c>
      <c r="M393" t="s">
        <v>4225</v>
      </c>
      <c r="N393">
        <v>0.28000000000000003</v>
      </c>
      <c r="O393">
        <v>367</v>
      </c>
      <c r="P393">
        <v>1998</v>
      </c>
      <c r="Q393">
        <v>6</v>
      </c>
      <c r="R393">
        <v>0.109348313</v>
      </c>
      <c r="S393">
        <v>-0.37093799</v>
      </c>
      <c r="T393">
        <v>0.74480805699999997</v>
      </c>
      <c r="U393">
        <v>1.2336881580000001</v>
      </c>
      <c r="V393" t="s">
        <v>39</v>
      </c>
      <c r="W393">
        <v>0</v>
      </c>
    </row>
    <row r="394" spans="1:23" x14ac:dyDescent="0.15">
      <c r="A394" t="s">
        <v>946</v>
      </c>
      <c r="B394">
        <v>129</v>
      </c>
      <c r="C394">
        <v>261</v>
      </c>
      <c r="D394" t="s">
        <v>11</v>
      </c>
      <c r="E394">
        <v>2003</v>
      </c>
      <c r="F394" t="s">
        <v>947</v>
      </c>
      <c r="G394">
        <v>176.25</v>
      </c>
      <c r="H394">
        <v>1592719256</v>
      </c>
      <c r="I394" t="s">
        <v>97</v>
      </c>
      <c r="J394" t="s">
        <v>289</v>
      </c>
      <c r="K394" s="23">
        <v>37792</v>
      </c>
      <c r="L394" t="s">
        <v>996</v>
      </c>
      <c r="M394" t="s">
        <v>997</v>
      </c>
      <c r="N394">
        <v>0.09</v>
      </c>
      <c r="O394">
        <v>4300</v>
      </c>
      <c r="P394">
        <v>1965</v>
      </c>
      <c r="Q394">
        <v>38</v>
      </c>
      <c r="R394">
        <v>0.79809449899999996</v>
      </c>
      <c r="S394">
        <v>1.5586213609999999</v>
      </c>
      <c r="T394">
        <v>1.969071263</v>
      </c>
      <c r="U394">
        <v>2.0446558700000002</v>
      </c>
      <c r="V394" t="s">
        <v>43</v>
      </c>
      <c r="W394">
        <v>1</v>
      </c>
    </row>
    <row r="395" spans="1:23" x14ac:dyDescent="0.15">
      <c r="A395" t="s">
        <v>2763</v>
      </c>
      <c r="B395">
        <v>120</v>
      </c>
      <c r="C395">
        <v>208</v>
      </c>
      <c r="D395" t="s">
        <v>11</v>
      </c>
      <c r="E395">
        <v>2009</v>
      </c>
      <c r="F395" t="s">
        <v>2764</v>
      </c>
      <c r="G395">
        <v>9.91</v>
      </c>
      <c r="H395">
        <v>12176391541</v>
      </c>
      <c r="I395" t="s">
        <v>104</v>
      </c>
      <c r="J395" t="s">
        <v>115</v>
      </c>
      <c r="K395" s="23">
        <v>40134</v>
      </c>
      <c r="L395" t="s">
        <v>2800</v>
      </c>
      <c r="M395" t="s">
        <v>1873</v>
      </c>
      <c r="N395">
        <v>0.41</v>
      </c>
      <c r="O395">
        <v>2882</v>
      </c>
      <c r="P395">
        <v>2009</v>
      </c>
      <c r="Q395">
        <v>0</v>
      </c>
      <c r="R395">
        <v>1.5370913559999999</v>
      </c>
      <c r="S395">
        <v>1.883418775</v>
      </c>
      <c r="T395">
        <v>1.6759297209999999</v>
      </c>
      <c r="U395">
        <v>1.9133114959999999</v>
      </c>
      <c r="V395" t="s">
        <v>43</v>
      </c>
      <c r="W395">
        <v>1</v>
      </c>
    </row>
    <row r="396" spans="1:23" x14ac:dyDescent="0.15">
      <c r="A396" t="s">
        <v>516</v>
      </c>
      <c r="B396">
        <v>125</v>
      </c>
      <c r="C396">
        <v>262</v>
      </c>
      <c r="D396" t="s">
        <v>11</v>
      </c>
      <c r="E396">
        <v>2004</v>
      </c>
      <c r="F396" t="s">
        <v>517</v>
      </c>
      <c r="G396">
        <v>7.65</v>
      </c>
      <c r="H396">
        <v>237184608.59999999</v>
      </c>
      <c r="I396" t="s">
        <v>142</v>
      </c>
      <c r="J396" t="s">
        <v>370</v>
      </c>
      <c r="K396" s="23">
        <v>38204</v>
      </c>
      <c r="L396" t="s">
        <v>633</v>
      </c>
      <c r="M396" t="s">
        <v>634</v>
      </c>
      <c r="N396">
        <v>0.14000000000000001</v>
      </c>
      <c r="O396">
        <v>8250</v>
      </c>
      <c r="P396">
        <v>1997</v>
      </c>
      <c r="Q396">
        <v>7</v>
      </c>
      <c r="R396">
        <v>-2.1334731100000002</v>
      </c>
      <c r="S396">
        <v>-1.839784868</v>
      </c>
      <c r="T396">
        <v>-2.140449582</v>
      </c>
      <c r="U396">
        <v>-0.17725321699999999</v>
      </c>
      <c r="V396" t="s">
        <v>110</v>
      </c>
      <c r="W396">
        <v>1</v>
      </c>
    </row>
    <row r="397" spans="1:23" x14ac:dyDescent="0.15">
      <c r="A397" t="s">
        <v>2010</v>
      </c>
      <c r="B397">
        <v>78</v>
      </c>
      <c r="C397">
        <v>245</v>
      </c>
      <c r="D397" t="s">
        <v>11</v>
      </c>
      <c r="E397">
        <v>2002</v>
      </c>
      <c r="F397" t="s">
        <v>2011</v>
      </c>
      <c r="G397">
        <v>97.25</v>
      </c>
      <c r="H397">
        <v>1711600000</v>
      </c>
      <c r="I397" t="s">
        <v>236</v>
      </c>
      <c r="J397" t="s">
        <v>275</v>
      </c>
      <c r="K397" s="23">
        <v>37337</v>
      </c>
      <c r="L397" t="s">
        <v>2062</v>
      </c>
      <c r="M397" t="s">
        <v>2063</v>
      </c>
      <c r="N397">
        <v>0.15</v>
      </c>
      <c r="O397">
        <v>2516</v>
      </c>
      <c r="P397">
        <v>1924</v>
      </c>
      <c r="Q397">
        <v>78</v>
      </c>
      <c r="R397">
        <v>0.31583441499999998</v>
      </c>
      <c r="S397">
        <v>0.58685163200000001</v>
      </c>
      <c r="T397">
        <v>0.77526708099999997</v>
      </c>
      <c r="U397">
        <v>-0.147793744</v>
      </c>
      <c r="V397" t="s">
        <v>43</v>
      </c>
      <c r="W397">
        <v>1</v>
      </c>
    </row>
    <row r="398" spans="1:23" x14ac:dyDescent="0.15">
      <c r="A398" t="s">
        <v>3168</v>
      </c>
      <c r="B398">
        <v>112</v>
      </c>
      <c r="C398">
        <v>174</v>
      </c>
      <c r="D398" t="s">
        <v>2855</v>
      </c>
      <c r="E398">
        <v>2007</v>
      </c>
      <c r="F398" t="s">
        <v>3169</v>
      </c>
      <c r="G398">
        <v>34.43</v>
      </c>
      <c r="H398">
        <v>2989593052</v>
      </c>
      <c r="I398" t="s">
        <v>104</v>
      </c>
      <c r="J398" t="s">
        <v>2099</v>
      </c>
      <c r="K398" s="23">
        <v>39378</v>
      </c>
      <c r="L398" t="s">
        <v>3260</v>
      </c>
      <c r="M398" t="s">
        <v>3261</v>
      </c>
      <c r="N398">
        <v>0.25</v>
      </c>
      <c r="O398">
        <v>1440</v>
      </c>
      <c r="P398">
        <v>1906</v>
      </c>
      <c r="Q398">
        <v>101</v>
      </c>
      <c r="R398">
        <v>-1.0526642319999999</v>
      </c>
      <c r="S398">
        <v>0.66544671399999999</v>
      </c>
      <c r="T398">
        <v>0.450626323</v>
      </c>
      <c r="U398">
        <v>1.1059489499999999</v>
      </c>
      <c r="V398" t="s">
        <v>43</v>
      </c>
      <c r="W398">
        <v>1</v>
      </c>
    </row>
    <row r="399" spans="1:23" x14ac:dyDescent="0.15">
      <c r="A399" t="s">
        <v>1076</v>
      </c>
      <c r="B399">
        <v>124</v>
      </c>
      <c r="C399">
        <v>261</v>
      </c>
      <c r="D399" t="s">
        <v>11</v>
      </c>
      <c r="E399">
        <v>2006</v>
      </c>
      <c r="F399" t="s">
        <v>1077</v>
      </c>
      <c r="G399">
        <v>68.650000000000006</v>
      </c>
      <c r="H399">
        <v>3085286767</v>
      </c>
      <c r="I399" t="s">
        <v>118</v>
      </c>
      <c r="J399" t="s">
        <v>226</v>
      </c>
      <c r="K399" s="23">
        <v>38982</v>
      </c>
      <c r="L399" t="s">
        <v>1099</v>
      </c>
      <c r="M399">
        <v>540000</v>
      </c>
      <c r="N399">
        <v>0.09</v>
      </c>
      <c r="O399">
        <v>2656</v>
      </c>
      <c r="P399">
        <v>1996</v>
      </c>
      <c r="Q399">
        <v>10</v>
      </c>
      <c r="R399">
        <v>0.67216813799999997</v>
      </c>
      <c r="S399">
        <v>1.3347576969999999</v>
      </c>
      <c r="T399">
        <v>1.2381563739999999</v>
      </c>
      <c r="U399">
        <v>1.3547891679999999</v>
      </c>
      <c r="V399" t="s">
        <v>43</v>
      </c>
      <c r="W399">
        <v>1</v>
      </c>
    </row>
    <row r="400" spans="1:23" x14ac:dyDescent="0.15">
      <c r="A400" t="s">
        <v>3130</v>
      </c>
      <c r="B400">
        <v>128</v>
      </c>
      <c r="C400">
        <v>180</v>
      </c>
      <c r="D400" t="s">
        <v>2855</v>
      </c>
      <c r="E400">
        <v>2013</v>
      </c>
      <c r="F400" t="s">
        <v>3131</v>
      </c>
      <c r="G400">
        <v>15.9</v>
      </c>
      <c r="H400">
        <v>2346840000</v>
      </c>
      <c r="I400" t="s">
        <v>104</v>
      </c>
      <c r="J400" t="s">
        <v>2099</v>
      </c>
      <c r="K400" s="23">
        <v>41291</v>
      </c>
      <c r="L400" t="s">
        <v>3223</v>
      </c>
      <c r="M400" t="s">
        <v>3224</v>
      </c>
      <c r="N400">
        <v>0.28000000000000003</v>
      </c>
      <c r="O400">
        <v>959</v>
      </c>
      <c r="P400">
        <v>2012</v>
      </c>
      <c r="Q400">
        <v>1</v>
      </c>
      <c r="R400">
        <v>1.4781005650000001</v>
      </c>
      <c r="S400">
        <v>2.0309968870000001</v>
      </c>
      <c r="T400">
        <v>1.972168903</v>
      </c>
      <c r="U400">
        <v>2.0562832270000002</v>
      </c>
      <c r="V400" t="s">
        <v>107</v>
      </c>
      <c r="W400">
        <v>1</v>
      </c>
    </row>
    <row r="401" spans="1:23" x14ac:dyDescent="0.15">
      <c r="A401" t="s">
        <v>3524</v>
      </c>
      <c r="B401">
        <v>108</v>
      </c>
      <c r="C401">
        <v>142</v>
      </c>
      <c r="D401" t="s">
        <v>3480</v>
      </c>
      <c r="E401">
        <v>2014</v>
      </c>
      <c r="F401" t="s">
        <v>3525</v>
      </c>
      <c r="G401">
        <v>27.25</v>
      </c>
      <c r="H401">
        <v>119520434.8</v>
      </c>
      <c r="I401" t="s">
        <v>35</v>
      </c>
      <c r="J401" t="s">
        <v>101</v>
      </c>
      <c r="K401" s="23">
        <v>41654</v>
      </c>
      <c r="L401" t="s">
        <v>3600</v>
      </c>
      <c r="M401" t="s">
        <v>3601</v>
      </c>
      <c r="N401">
        <v>0.11</v>
      </c>
      <c r="O401">
        <v>148</v>
      </c>
      <c r="P401">
        <v>2013</v>
      </c>
      <c r="Q401">
        <v>1</v>
      </c>
      <c r="R401">
        <v>1.077820392</v>
      </c>
      <c r="S401">
        <v>1.6329762379999999</v>
      </c>
      <c r="T401">
        <v>1.720933662</v>
      </c>
      <c r="U401">
        <v>1.8942148640000001</v>
      </c>
      <c r="V401" t="s">
        <v>39</v>
      </c>
      <c r="W401">
        <v>1</v>
      </c>
    </row>
    <row r="402" spans="1:23" x14ac:dyDescent="0.15">
      <c r="A402" t="s">
        <v>2012</v>
      </c>
      <c r="B402">
        <v>54</v>
      </c>
      <c r="C402">
        <v>245</v>
      </c>
      <c r="D402" t="s">
        <v>11</v>
      </c>
      <c r="E402">
        <v>1996</v>
      </c>
      <c r="F402" t="s">
        <v>2013</v>
      </c>
      <c r="G402">
        <v>11.25</v>
      </c>
      <c r="H402">
        <v>92431845</v>
      </c>
      <c r="I402" t="s">
        <v>35</v>
      </c>
      <c r="J402" t="s">
        <v>40</v>
      </c>
      <c r="K402" s="23">
        <v>35188</v>
      </c>
      <c r="L402" t="s">
        <v>2064</v>
      </c>
      <c r="M402" t="s">
        <v>2065</v>
      </c>
      <c r="N402">
        <v>0.15</v>
      </c>
      <c r="O402">
        <v>128</v>
      </c>
      <c r="P402">
        <v>1996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39</v>
      </c>
      <c r="W402">
        <v>1</v>
      </c>
    </row>
    <row r="403" spans="1:23" x14ac:dyDescent="0.15">
      <c r="A403" t="s">
        <v>2002</v>
      </c>
      <c r="B403">
        <v>134</v>
      </c>
      <c r="C403">
        <v>245</v>
      </c>
      <c r="D403" t="s">
        <v>11</v>
      </c>
      <c r="E403">
        <v>2016</v>
      </c>
      <c r="F403" t="s">
        <v>2003</v>
      </c>
      <c r="G403">
        <v>26.76</v>
      </c>
      <c r="H403">
        <v>2345158386</v>
      </c>
      <c r="I403" t="s">
        <v>407</v>
      </c>
      <c r="J403" t="s">
        <v>913</v>
      </c>
      <c r="K403" s="23">
        <v>42650</v>
      </c>
      <c r="L403" t="s">
        <v>2056</v>
      </c>
      <c r="M403" t="s">
        <v>782</v>
      </c>
      <c r="N403">
        <v>0.22</v>
      </c>
      <c r="O403">
        <v>10576</v>
      </c>
      <c r="P403">
        <v>2016</v>
      </c>
      <c r="Q403">
        <v>0</v>
      </c>
      <c r="R403">
        <v>-6.3932685000000003E-2</v>
      </c>
      <c r="S403">
        <v>-0.75051498699999997</v>
      </c>
      <c r="T403">
        <v>0.64798825299999996</v>
      </c>
      <c r="U403">
        <v>1.0459892070000001</v>
      </c>
      <c r="V403" t="s">
        <v>48</v>
      </c>
      <c r="W403">
        <v>1</v>
      </c>
    </row>
    <row r="404" spans="1:23" x14ac:dyDescent="0.15">
      <c r="A404" t="s">
        <v>2292</v>
      </c>
      <c r="B404">
        <v>102</v>
      </c>
      <c r="C404">
        <v>235</v>
      </c>
      <c r="D404" t="s">
        <v>11</v>
      </c>
      <c r="E404">
        <v>1997</v>
      </c>
      <c r="F404" t="s">
        <v>2293</v>
      </c>
      <c r="G404">
        <v>24.52</v>
      </c>
      <c r="H404">
        <v>1036766655</v>
      </c>
      <c r="I404" t="s">
        <v>49</v>
      </c>
      <c r="J404" t="s">
        <v>720</v>
      </c>
      <c r="K404" s="23">
        <v>35732</v>
      </c>
      <c r="L404" t="s">
        <v>2340</v>
      </c>
      <c r="M404" t="s">
        <v>2341</v>
      </c>
      <c r="N404">
        <v>0.06</v>
      </c>
      <c r="O404">
        <v>2000</v>
      </c>
      <c r="P404">
        <v>1975</v>
      </c>
      <c r="Q404">
        <v>22</v>
      </c>
      <c r="R404">
        <v>-1.56926769</v>
      </c>
      <c r="S404">
        <v>-0.94571606600000002</v>
      </c>
      <c r="T404">
        <v>0.247168842</v>
      </c>
      <c r="U404">
        <v>0.96226115800000001</v>
      </c>
      <c r="V404" t="s">
        <v>43</v>
      </c>
      <c r="W404">
        <v>1</v>
      </c>
    </row>
    <row r="405" spans="1:23" x14ac:dyDescent="0.15">
      <c r="A405" t="s">
        <v>6012</v>
      </c>
      <c r="B405">
        <v>112</v>
      </c>
      <c r="C405">
        <v>180</v>
      </c>
      <c r="D405" t="s">
        <v>2855</v>
      </c>
      <c r="E405">
        <v>1999</v>
      </c>
      <c r="F405" t="s">
        <v>6013</v>
      </c>
      <c r="G405">
        <v>6.97</v>
      </c>
      <c r="H405">
        <v>10151862663</v>
      </c>
      <c r="I405" t="s">
        <v>142</v>
      </c>
      <c r="J405" t="s">
        <v>1048</v>
      </c>
      <c r="K405" s="23">
        <v>36418</v>
      </c>
      <c r="L405" t="s">
        <v>6014</v>
      </c>
      <c r="M405" t="s">
        <v>6015</v>
      </c>
      <c r="N405">
        <v>0.03</v>
      </c>
      <c r="O405" t="s">
        <v>5901</v>
      </c>
      <c r="P405">
        <v>1906</v>
      </c>
      <c r="Q405">
        <v>93</v>
      </c>
      <c r="R405">
        <v>-1.5270518689999999</v>
      </c>
      <c r="S405">
        <v>-1.0056325340000001</v>
      </c>
      <c r="T405">
        <v>-0.53768658400000002</v>
      </c>
      <c r="U405">
        <v>0.61065864800000003</v>
      </c>
      <c r="V405" t="s">
        <v>5902</v>
      </c>
      <c r="W405">
        <v>1</v>
      </c>
    </row>
    <row r="406" spans="1:23" x14ac:dyDescent="0.15">
      <c r="A406" t="s">
        <v>3618</v>
      </c>
      <c r="B406">
        <v>4</v>
      </c>
      <c r="C406">
        <v>139</v>
      </c>
      <c r="D406" t="s">
        <v>3480</v>
      </c>
      <c r="E406">
        <v>2007</v>
      </c>
      <c r="F406" t="s">
        <v>3619</v>
      </c>
      <c r="G406">
        <v>4.0999999999999996</v>
      </c>
      <c r="H406">
        <v>203883697.09999999</v>
      </c>
      <c r="I406" t="s">
        <v>142</v>
      </c>
      <c r="J406" t="s">
        <v>1183</v>
      </c>
      <c r="K406" s="23">
        <v>39352</v>
      </c>
      <c r="L406" t="s">
        <v>372</v>
      </c>
      <c r="M406" t="s">
        <v>3648</v>
      </c>
      <c r="N406">
        <v>7.0000000000000007E-2</v>
      </c>
      <c r="O406">
        <v>2461</v>
      </c>
      <c r="P406">
        <v>1985</v>
      </c>
      <c r="Q406">
        <v>22</v>
      </c>
      <c r="R406">
        <v>1.530095642</v>
      </c>
      <c r="S406">
        <v>1.117356147</v>
      </c>
      <c r="T406">
        <v>1.1431884370000001</v>
      </c>
      <c r="U406">
        <v>1.52553264</v>
      </c>
      <c r="V406" t="s">
        <v>43</v>
      </c>
      <c r="W406">
        <v>1</v>
      </c>
    </row>
    <row r="407" spans="1:23" x14ac:dyDescent="0.15">
      <c r="A407" t="s">
        <v>855</v>
      </c>
      <c r="B407">
        <v>138</v>
      </c>
      <c r="C407">
        <v>261</v>
      </c>
      <c r="D407" t="s">
        <v>11</v>
      </c>
      <c r="E407">
        <v>2007</v>
      </c>
      <c r="F407" t="s">
        <v>856</v>
      </c>
      <c r="G407">
        <v>153.37</v>
      </c>
      <c r="H407">
        <v>22862957615</v>
      </c>
      <c r="I407" t="s">
        <v>104</v>
      </c>
      <c r="J407" t="s">
        <v>115</v>
      </c>
      <c r="K407" s="23">
        <v>39297</v>
      </c>
      <c r="L407" t="s">
        <v>888</v>
      </c>
      <c r="M407" t="s">
        <v>889</v>
      </c>
      <c r="N407">
        <v>0.57999999999999996</v>
      </c>
      <c r="O407">
        <v>1203</v>
      </c>
      <c r="P407">
        <v>2006</v>
      </c>
      <c r="Q407">
        <v>1</v>
      </c>
      <c r="R407">
        <v>-2.2210122129999998</v>
      </c>
      <c r="S407">
        <v>-3.4428414919999999</v>
      </c>
      <c r="T407">
        <v>-0.95579527399999997</v>
      </c>
      <c r="U407">
        <v>0.14156131499999999</v>
      </c>
      <c r="V407" t="s">
        <v>43</v>
      </c>
      <c r="W407">
        <v>1</v>
      </c>
    </row>
    <row r="408" spans="1:23" x14ac:dyDescent="0.15">
      <c r="A408" t="s">
        <v>514</v>
      </c>
      <c r="B408">
        <v>125</v>
      </c>
      <c r="C408">
        <v>262</v>
      </c>
      <c r="D408" t="s">
        <v>11</v>
      </c>
      <c r="E408">
        <v>2014</v>
      </c>
      <c r="F408" t="s">
        <v>515</v>
      </c>
      <c r="G408">
        <v>52.03</v>
      </c>
      <c r="H408">
        <v>1851145349</v>
      </c>
      <c r="I408" t="s">
        <v>118</v>
      </c>
      <c r="J408" t="s">
        <v>226</v>
      </c>
      <c r="K408" s="23">
        <v>41906</v>
      </c>
      <c r="L408" t="s">
        <v>631</v>
      </c>
      <c r="M408" t="s">
        <v>632</v>
      </c>
      <c r="N408">
        <v>0.21</v>
      </c>
      <c r="O408">
        <v>1015</v>
      </c>
      <c r="P408">
        <v>1999</v>
      </c>
      <c r="Q408">
        <v>15</v>
      </c>
      <c r="R408">
        <v>3.4914220000000001E-3</v>
      </c>
      <c r="S408">
        <v>0.93260975099999999</v>
      </c>
      <c r="T408">
        <v>1.2384027049999999</v>
      </c>
      <c r="U408">
        <v>1.5226256600000001</v>
      </c>
      <c r="V408" t="s">
        <v>43</v>
      </c>
      <c r="W408">
        <v>1</v>
      </c>
    </row>
    <row r="409" spans="1:23" x14ac:dyDescent="0.15">
      <c r="A409" t="s">
        <v>1330</v>
      </c>
      <c r="B409">
        <v>119</v>
      </c>
      <c r="C409">
        <v>260</v>
      </c>
      <c r="D409" t="s">
        <v>11</v>
      </c>
      <c r="E409">
        <v>2009</v>
      </c>
      <c r="F409" t="s">
        <v>1331</v>
      </c>
      <c r="G409">
        <v>30.39</v>
      </c>
      <c r="H409">
        <v>583948590.79999995</v>
      </c>
      <c r="I409" t="s">
        <v>118</v>
      </c>
      <c r="J409" t="s">
        <v>226</v>
      </c>
      <c r="K409" s="23">
        <v>39905</v>
      </c>
      <c r="L409" t="s">
        <v>1361</v>
      </c>
      <c r="M409" t="s">
        <v>1362</v>
      </c>
      <c r="N409">
        <v>0.11</v>
      </c>
      <c r="O409">
        <v>2469</v>
      </c>
      <c r="P409">
        <v>2003</v>
      </c>
      <c r="Q409">
        <v>6</v>
      </c>
      <c r="R409">
        <v>1.3802017820000001</v>
      </c>
      <c r="S409">
        <v>0.389132015</v>
      </c>
      <c r="T409">
        <v>-0.30399360600000003</v>
      </c>
      <c r="U409">
        <v>-1.0501878170000001</v>
      </c>
      <c r="V409" t="s">
        <v>43</v>
      </c>
      <c r="W409">
        <v>1</v>
      </c>
    </row>
    <row r="410" spans="1:23" x14ac:dyDescent="0.15">
      <c r="A410" t="s">
        <v>1982</v>
      </c>
      <c r="B410">
        <v>78</v>
      </c>
      <c r="C410">
        <v>247</v>
      </c>
      <c r="D410" t="s">
        <v>11</v>
      </c>
      <c r="E410">
        <v>2005</v>
      </c>
      <c r="F410" t="s">
        <v>1983</v>
      </c>
      <c r="G410">
        <v>8.2799999999999994</v>
      </c>
      <c r="H410">
        <v>227824448.40000001</v>
      </c>
      <c r="I410" t="s">
        <v>685</v>
      </c>
      <c r="J410" t="s">
        <v>894</v>
      </c>
      <c r="K410" s="23">
        <v>38427</v>
      </c>
      <c r="L410" t="s">
        <v>2040</v>
      </c>
      <c r="M410" t="s">
        <v>2041</v>
      </c>
      <c r="N410">
        <v>0.46</v>
      </c>
      <c r="O410">
        <v>57</v>
      </c>
      <c r="P410">
        <v>1990</v>
      </c>
      <c r="Q410">
        <v>15</v>
      </c>
      <c r="R410">
        <v>-1.794445673</v>
      </c>
      <c r="S410">
        <v>-0.64377757599999996</v>
      </c>
      <c r="T410">
        <v>0.455210528</v>
      </c>
      <c r="U410">
        <v>1.107229544</v>
      </c>
      <c r="V410" t="s">
        <v>131</v>
      </c>
      <c r="W410">
        <v>1</v>
      </c>
    </row>
    <row r="411" spans="1:23" x14ac:dyDescent="0.15">
      <c r="A411" t="s">
        <v>3115</v>
      </c>
      <c r="B411">
        <v>9</v>
      </c>
      <c r="C411">
        <v>184</v>
      </c>
      <c r="D411" t="s">
        <v>2855</v>
      </c>
      <c r="E411">
        <v>1999</v>
      </c>
      <c r="F411" t="s">
        <v>3116</v>
      </c>
      <c r="G411">
        <v>25.905000000000001</v>
      </c>
      <c r="H411">
        <v>65736657.530000001</v>
      </c>
      <c r="I411" t="s">
        <v>35</v>
      </c>
      <c r="J411" t="s">
        <v>40</v>
      </c>
      <c r="K411" s="23">
        <v>36249</v>
      </c>
      <c r="L411" t="s">
        <v>3210</v>
      </c>
      <c r="M411" t="s">
        <v>3211</v>
      </c>
      <c r="N411">
        <v>0.03</v>
      </c>
      <c r="O411">
        <v>98</v>
      </c>
      <c r="P411">
        <v>1975</v>
      </c>
      <c r="Q411">
        <v>24</v>
      </c>
      <c r="R411">
        <v>0.74047109</v>
      </c>
      <c r="S411">
        <v>1.6194166720000001</v>
      </c>
      <c r="T411">
        <v>1.263031706</v>
      </c>
      <c r="U411">
        <v>1.8740840350000001</v>
      </c>
      <c r="V411" t="s">
        <v>131</v>
      </c>
      <c r="W411">
        <v>1</v>
      </c>
    </row>
    <row r="412" spans="1:23" x14ac:dyDescent="0.15">
      <c r="A412" t="s">
        <v>3906</v>
      </c>
      <c r="B412">
        <v>107</v>
      </c>
      <c r="C412">
        <v>114</v>
      </c>
      <c r="D412" t="s">
        <v>3480</v>
      </c>
      <c r="E412">
        <v>2012</v>
      </c>
      <c r="F412" t="s">
        <v>3907</v>
      </c>
      <c r="G412">
        <v>11.35</v>
      </c>
      <c r="H412">
        <v>7924232826</v>
      </c>
      <c r="I412" t="s">
        <v>111</v>
      </c>
      <c r="J412" t="s">
        <v>157</v>
      </c>
      <c r="K412" s="23">
        <v>40947</v>
      </c>
      <c r="L412" t="s">
        <v>3947</v>
      </c>
      <c r="M412" t="s">
        <v>3948</v>
      </c>
      <c r="N412">
        <v>0.25</v>
      </c>
      <c r="O412">
        <v>65000</v>
      </c>
      <c r="P412">
        <v>1937</v>
      </c>
      <c r="Q412">
        <v>75</v>
      </c>
      <c r="R412">
        <v>1.8396950329999999</v>
      </c>
      <c r="S412">
        <v>1.859752759</v>
      </c>
      <c r="T412">
        <v>2.1361467350000001</v>
      </c>
      <c r="U412">
        <v>1.251811703</v>
      </c>
      <c r="V412" t="s">
        <v>48</v>
      </c>
      <c r="W412">
        <v>0</v>
      </c>
    </row>
    <row r="413" spans="1:23" x14ac:dyDescent="0.15">
      <c r="A413" t="s">
        <v>3421</v>
      </c>
      <c r="B413">
        <v>65</v>
      </c>
      <c r="C413">
        <v>157</v>
      </c>
      <c r="D413" t="s">
        <v>2855</v>
      </c>
      <c r="E413">
        <v>2004</v>
      </c>
      <c r="F413" t="s">
        <v>3422</v>
      </c>
      <c r="G413">
        <v>13.9078</v>
      </c>
      <c r="H413">
        <v>82090525.25</v>
      </c>
      <c r="I413" t="s">
        <v>35</v>
      </c>
      <c r="J413" t="s">
        <v>101</v>
      </c>
      <c r="K413" s="23">
        <v>38076</v>
      </c>
      <c r="L413" t="s">
        <v>3429</v>
      </c>
      <c r="M413" t="s">
        <v>2175</v>
      </c>
      <c r="N413">
        <v>0.11</v>
      </c>
      <c r="O413">
        <v>224</v>
      </c>
      <c r="P413">
        <v>2004</v>
      </c>
      <c r="Q413">
        <v>0</v>
      </c>
      <c r="R413">
        <v>0.149619165</v>
      </c>
      <c r="S413">
        <v>-0.304178436</v>
      </c>
      <c r="T413">
        <v>0.77284691699999997</v>
      </c>
      <c r="U413">
        <v>1.247930792</v>
      </c>
      <c r="V413" t="s">
        <v>39</v>
      </c>
      <c r="W413">
        <v>1</v>
      </c>
    </row>
    <row r="414" spans="1:23" x14ac:dyDescent="0.15">
      <c r="A414" t="s">
        <v>6016</v>
      </c>
      <c r="B414">
        <v>134</v>
      </c>
      <c r="C414">
        <v>261</v>
      </c>
      <c r="D414" t="s">
        <v>11</v>
      </c>
      <c r="E414">
        <v>2007</v>
      </c>
      <c r="F414" t="s">
        <v>6017</v>
      </c>
      <c r="G414">
        <v>10.26</v>
      </c>
      <c r="H414">
        <v>2715728460</v>
      </c>
      <c r="I414" t="s">
        <v>236</v>
      </c>
      <c r="J414" t="s">
        <v>6018</v>
      </c>
      <c r="K414" s="23">
        <v>39310</v>
      </c>
      <c r="L414" t="s">
        <v>6019</v>
      </c>
      <c r="M414" t="s">
        <v>6020</v>
      </c>
      <c r="N414">
        <v>0.19</v>
      </c>
      <c r="O414" t="s">
        <v>5901</v>
      </c>
      <c r="P414">
        <v>2007</v>
      </c>
      <c r="Q414">
        <v>0</v>
      </c>
      <c r="R414">
        <v>-1.594603679</v>
      </c>
      <c r="S414">
        <v>-2.7986571109999998</v>
      </c>
      <c r="T414">
        <v>-1.41971995</v>
      </c>
      <c r="U414">
        <v>-0.25705631000000001</v>
      </c>
      <c r="V414" t="s">
        <v>5902</v>
      </c>
      <c r="W414">
        <v>1</v>
      </c>
    </row>
    <row r="415" spans="1:23" x14ac:dyDescent="0.15">
      <c r="A415" t="s">
        <v>5710</v>
      </c>
      <c r="B415">
        <v>125</v>
      </c>
      <c r="C415">
        <v>1</v>
      </c>
      <c r="D415" t="s">
        <v>4729</v>
      </c>
      <c r="E415">
        <v>2007</v>
      </c>
      <c r="F415" t="s">
        <v>5711</v>
      </c>
      <c r="G415">
        <v>54.3</v>
      </c>
      <c r="H415">
        <v>38144566532</v>
      </c>
      <c r="I415" t="s">
        <v>685</v>
      </c>
      <c r="J415" t="s">
        <v>686</v>
      </c>
      <c r="K415" s="23">
        <v>39198</v>
      </c>
      <c r="L415" t="s">
        <v>5801</v>
      </c>
      <c r="M415" t="s">
        <v>5802</v>
      </c>
      <c r="N415">
        <v>0.04</v>
      </c>
      <c r="O415">
        <v>87000</v>
      </c>
      <c r="P415">
        <v>1928</v>
      </c>
      <c r="Q415">
        <v>79</v>
      </c>
      <c r="R415">
        <v>1.726662784</v>
      </c>
      <c r="S415">
        <v>2.0802419749999999</v>
      </c>
      <c r="T415">
        <v>2.6219064689999998</v>
      </c>
      <c r="U415">
        <v>1.9013540410000001</v>
      </c>
      <c r="V415" t="s">
        <v>48</v>
      </c>
      <c r="W415">
        <v>0</v>
      </c>
    </row>
    <row r="416" spans="1:23" x14ac:dyDescent="0.15">
      <c r="A416" t="s">
        <v>5345</v>
      </c>
      <c r="B416">
        <v>111</v>
      </c>
      <c r="C416">
        <v>12</v>
      </c>
      <c r="D416" t="s">
        <v>4729</v>
      </c>
      <c r="E416">
        <v>2008</v>
      </c>
      <c r="F416" t="s">
        <v>5346</v>
      </c>
      <c r="G416">
        <v>26.51</v>
      </c>
      <c r="H416">
        <v>3856056825</v>
      </c>
      <c r="I416" t="s">
        <v>142</v>
      </c>
      <c r="J416" t="s">
        <v>370</v>
      </c>
      <c r="K416" s="23">
        <v>39479</v>
      </c>
      <c r="L416" t="s">
        <v>5385</v>
      </c>
      <c r="M416" t="s">
        <v>5386</v>
      </c>
      <c r="N416">
        <v>0.24</v>
      </c>
      <c r="O416">
        <v>30100</v>
      </c>
      <c r="P416">
        <v>1904</v>
      </c>
      <c r="Q416">
        <v>104</v>
      </c>
      <c r="R416">
        <v>0.46600518299999999</v>
      </c>
      <c r="S416">
        <v>-0.77290919400000002</v>
      </c>
      <c r="T416">
        <v>-1.259657072</v>
      </c>
      <c r="U416">
        <v>-1.4747204949999999</v>
      </c>
      <c r="V416" t="s">
        <v>48</v>
      </c>
      <c r="W416">
        <v>0</v>
      </c>
    </row>
    <row r="417" spans="1:23" x14ac:dyDescent="0.15">
      <c r="A417" t="s">
        <v>1120</v>
      </c>
      <c r="B417">
        <v>118</v>
      </c>
      <c r="C417">
        <v>261</v>
      </c>
      <c r="D417" t="s">
        <v>11</v>
      </c>
      <c r="E417">
        <v>2013</v>
      </c>
      <c r="F417" t="s">
        <v>1121</v>
      </c>
      <c r="G417">
        <v>81.180000000000007</v>
      </c>
      <c r="H417">
        <v>6618975906</v>
      </c>
      <c r="I417" t="s">
        <v>118</v>
      </c>
      <c r="J417" t="s">
        <v>226</v>
      </c>
      <c r="K417" s="23">
        <v>41411</v>
      </c>
      <c r="L417" t="s">
        <v>1137</v>
      </c>
      <c r="M417" t="s">
        <v>1138</v>
      </c>
      <c r="N417">
        <v>0.06</v>
      </c>
      <c r="O417">
        <v>3489</v>
      </c>
      <c r="P417">
        <v>2003</v>
      </c>
      <c r="Q417">
        <v>10</v>
      </c>
      <c r="R417">
        <v>1.765307226</v>
      </c>
      <c r="S417">
        <v>2.5096566650000001</v>
      </c>
      <c r="T417">
        <v>2.2159879330000001</v>
      </c>
      <c r="U417">
        <v>2.518694988</v>
      </c>
      <c r="V417" t="s">
        <v>43</v>
      </c>
      <c r="W417">
        <v>1</v>
      </c>
    </row>
    <row r="418" spans="1:23" x14ac:dyDescent="0.15">
      <c r="A418" t="s">
        <v>5166</v>
      </c>
      <c r="B418">
        <v>10</v>
      </c>
      <c r="C418">
        <v>21</v>
      </c>
      <c r="D418" t="s">
        <v>4729</v>
      </c>
      <c r="E418">
        <v>2018</v>
      </c>
      <c r="F418" t="s">
        <v>5167</v>
      </c>
      <c r="G418">
        <v>29.02</v>
      </c>
      <c r="H418">
        <v>11373025379</v>
      </c>
      <c r="I418" t="s">
        <v>118</v>
      </c>
      <c r="J418" t="s">
        <v>226</v>
      </c>
      <c r="K418" s="23">
        <v>43182</v>
      </c>
      <c r="L418" t="s">
        <v>1285</v>
      </c>
      <c r="M418" t="s">
        <v>5201</v>
      </c>
      <c r="N418">
        <v>0.31</v>
      </c>
      <c r="O418">
        <v>1858</v>
      </c>
      <c r="P418">
        <v>2007</v>
      </c>
      <c r="Q418">
        <v>11</v>
      </c>
      <c r="R418">
        <v>-3.0554597710000002</v>
      </c>
      <c r="S418">
        <v>-2.3617621639999999</v>
      </c>
      <c r="T418">
        <v>-0.80008939199999995</v>
      </c>
      <c r="U418">
        <v>0.32265231999999999</v>
      </c>
      <c r="V418" t="s">
        <v>43</v>
      </c>
      <c r="W418">
        <v>0</v>
      </c>
    </row>
    <row r="419" spans="1:23" x14ac:dyDescent="0.15">
      <c r="A419" t="s">
        <v>592</v>
      </c>
      <c r="B419">
        <v>114</v>
      </c>
      <c r="C419">
        <v>262</v>
      </c>
      <c r="D419" t="s">
        <v>11</v>
      </c>
      <c r="E419">
        <v>1996</v>
      </c>
      <c r="F419" t="s">
        <v>593</v>
      </c>
      <c r="G419">
        <v>18.8</v>
      </c>
      <c r="H419">
        <v>703730022.39999998</v>
      </c>
      <c r="I419" t="s">
        <v>35</v>
      </c>
      <c r="J419" t="s">
        <v>101</v>
      </c>
      <c r="K419" s="23">
        <v>35242</v>
      </c>
      <c r="L419" t="s">
        <v>715</v>
      </c>
      <c r="M419" t="s">
        <v>716</v>
      </c>
      <c r="N419">
        <v>0.1</v>
      </c>
      <c r="O419">
        <v>373</v>
      </c>
      <c r="P419">
        <v>1995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39</v>
      </c>
      <c r="W419">
        <v>1</v>
      </c>
    </row>
    <row r="420" spans="1:23" x14ac:dyDescent="0.15">
      <c r="A420" t="s">
        <v>5718</v>
      </c>
      <c r="B420">
        <v>114</v>
      </c>
      <c r="C420">
        <v>1</v>
      </c>
      <c r="D420" t="s">
        <v>4729</v>
      </c>
      <c r="E420">
        <v>2006</v>
      </c>
      <c r="F420" t="s">
        <v>5719</v>
      </c>
      <c r="G420">
        <v>56.15</v>
      </c>
      <c r="H420">
        <v>5276484621</v>
      </c>
      <c r="I420" t="s">
        <v>111</v>
      </c>
      <c r="J420" t="s">
        <v>128</v>
      </c>
      <c r="K420" s="23">
        <v>39064</v>
      </c>
      <c r="L420" t="s">
        <v>5808</v>
      </c>
      <c r="M420" t="s">
        <v>5809</v>
      </c>
      <c r="N420">
        <v>0.09</v>
      </c>
      <c r="O420">
        <v>145</v>
      </c>
      <c r="P420">
        <v>2002</v>
      </c>
      <c r="Q420">
        <v>4</v>
      </c>
      <c r="R420">
        <v>1.222852332</v>
      </c>
      <c r="S420">
        <v>1.4125989510000001</v>
      </c>
      <c r="T420">
        <v>1.6322768110000001</v>
      </c>
      <c r="U420">
        <v>2.3972324500000002</v>
      </c>
      <c r="V420" t="s">
        <v>39</v>
      </c>
      <c r="W420">
        <v>0</v>
      </c>
    </row>
    <row r="421" spans="1:23" x14ac:dyDescent="0.15">
      <c r="A421" t="s">
        <v>1732</v>
      </c>
      <c r="B421">
        <v>135</v>
      </c>
      <c r="C421">
        <v>252</v>
      </c>
      <c r="D421" t="s">
        <v>11</v>
      </c>
      <c r="E421">
        <v>2015</v>
      </c>
      <c r="F421" t="s">
        <v>1733</v>
      </c>
      <c r="G421">
        <v>20.13</v>
      </c>
      <c r="H421">
        <v>918360915.79999995</v>
      </c>
      <c r="I421" t="s">
        <v>111</v>
      </c>
      <c r="J421" t="s">
        <v>128</v>
      </c>
      <c r="K421" s="23">
        <v>42041</v>
      </c>
      <c r="L421" t="s">
        <v>1853</v>
      </c>
      <c r="M421" t="s">
        <v>1854</v>
      </c>
      <c r="N421">
        <v>0.25</v>
      </c>
      <c r="O421">
        <v>30</v>
      </c>
      <c r="P421">
        <v>2014</v>
      </c>
      <c r="Q421">
        <v>1</v>
      </c>
      <c r="R421">
        <v>1.134999606</v>
      </c>
      <c r="S421">
        <v>0.38353828600000001</v>
      </c>
      <c r="T421">
        <v>0.93853282400000004</v>
      </c>
      <c r="U421">
        <v>1.3654747169999999</v>
      </c>
      <c r="V421" t="s">
        <v>131</v>
      </c>
      <c r="W421">
        <v>1</v>
      </c>
    </row>
    <row r="422" spans="1:23" x14ac:dyDescent="0.15">
      <c r="A422" t="s">
        <v>2081</v>
      </c>
      <c r="B422">
        <v>126</v>
      </c>
      <c r="C422">
        <v>243</v>
      </c>
      <c r="D422" t="s">
        <v>11</v>
      </c>
      <c r="E422">
        <v>2006</v>
      </c>
      <c r="F422" t="s">
        <v>2082</v>
      </c>
      <c r="G422">
        <v>35.979999999999997</v>
      </c>
      <c r="H422">
        <v>6100986983</v>
      </c>
      <c r="I422" t="s">
        <v>111</v>
      </c>
      <c r="J422" t="s">
        <v>128</v>
      </c>
      <c r="K422" s="23">
        <v>39014</v>
      </c>
      <c r="L422" t="s">
        <v>2094</v>
      </c>
      <c r="M422" t="s">
        <v>2095</v>
      </c>
      <c r="N422">
        <v>0.12</v>
      </c>
      <c r="O422">
        <v>600</v>
      </c>
      <c r="P422">
        <v>2005</v>
      </c>
      <c r="Q422">
        <v>1</v>
      </c>
      <c r="R422">
        <v>1.6195582100000001</v>
      </c>
      <c r="S422">
        <v>1.952394202</v>
      </c>
      <c r="T422">
        <v>2.313784638</v>
      </c>
      <c r="U422">
        <v>2.7754164710000002</v>
      </c>
      <c r="V422" t="s">
        <v>107</v>
      </c>
      <c r="W422">
        <v>1</v>
      </c>
    </row>
    <row r="423" spans="1:23" x14ac:dyDescent="0.15">
      <c r="A423" t="s">
        <v>5474</v>
      </c>
      <c r="B423">
        <v>72</v>
      </c>
      <c r="C423">
        <v>7</v>
      </c>
      <c r="D423" t="s">
        <v>4729</v>
      </c>
      <c r="E423">
        <v>2015</v>
      </c>
      <c r="F423" t="s">
        <v>5475</v>
      </c>
      <c r="G423">
        <v>1.1599999999999999</v>
      </c>
      <c r="H423">
        <v>11671547.640000001</v>
      </c>
      <c r="I423" t="s">
        <v>97</v>
      </c>
      <c r="J423" t="s">
        <v>98</v>
      </c>
      <c r="K423" s="23">
        <v>42156</v>
      </c>
      <c r="L423" t="s">
        <v>5537</v>
      </c>
      <c r="M423" t="s">
        <v>5538</v>
      </c>
      <c r="N423">
        <v>0.05</v>
      </c>
      <c r="O423">
        <v>218</v>
      </c>
      <c r="P423">
        <v>2007</v>
      </c>
      <c r="Q423">
        <v>8</v>
      </c>
      <c r="R423">
        <v>-7.1647768000000001E-2</v>
      </c>
      <c r="S423">
        <v>0.73735087600000004</v>
      </c>
      <c r="T423">
        <v>1.0221257770000001</v>
      </c>
      <c r="U423">
        <v>1.3533852070000001</v>
      </c>
      <c r="V423" t="s">
        <v>39</v>
      </c>
      <c r="W423">
        <v>0</v>
      </c>
    </row>
    <row r="424" spans="1:23" x14ac:dyDescent="0.15">
      <c r="A424" t="s">
        <v>3376</v>
      </c>
      <c r="B424">
        <v>86</v>
      </c>
      <c r="C424">
        <v>162</v>
      </c>
      <c r="D424" t="s">
        <v>2855</v>
      </c>
      <c r="E424">
        <v>1997</v>
      </c>
      <c r="F424" t="s">
        <v>3377</v>
      </c>
      <c r="G424">
        <v>16.59</v>
      </c>
      <c r="H424">
        <v>1066017293</v>
      </c>
      <c r="I424" t="s">
        <v>111</v>
      </c>
      <c r="J424" t="s">
        <v>122</v>
      </c>
      <c r="K424" s="23">
        <v>35754</v>
      </c>
      <c r="L424" t="s">
        <v>3382</v>
      </c>
      <c r="M424" t="s">
        <v>3383</v>
      </c>
      <c r="N424">
        <v>0.04</v>
      </c>
      <c r="O424">
        <v>8900</v>
      </c>
      <c r="P424">
        <v>1953</v>
      </c>
      <c r="Q424">
        <v>44</v>
      </c>
      <c r="R424">
        <v>1.2621264249999999</v>
      </c>
      <c r="S424">
        <v>0.94671957100000004</v>
      </c>
      <c r="T424">
        <v>1.121220951</v>
      </c>
      <c r="U424">
        <v>1.3978712200000001</v>
      </c>
      <c r="V424" t="s">
        <v>110</v>
      </c>
      <c r="W424">
        <v>1</v>
      </c>
    </row>
    <row r="425" spans="1:23" x14ac:dyDescent="0.15">
      <c r="A425" t="s">
        <v>1091</v>
      </c>
      <c r="B425">
        <v>120</v>
      </c>
      <c r="C425">
        <v>261</v>
      </c>
      <c r="D425" t="s">
        <v>11</v>
      </c>
      <c r="E425">
        <v>2012</v>
      </c>
      <c r="F425" t="s">
        <v>1092</v>
      </c>
      <c r="G425">
        <v>16.100000000000001</v>
      </c>
      <c r="H425">
        <v>327515682.89999998</v>
      </c>
      <c r="I425" t="s">
        <v>111</v>
      </c>
      <c r="J425" t="s">
        <v>122</v>
      </c>
      <c r="K425" s="23">
        <v>41117</v>
      </c>
      <c r="L425" t="s">
        <v>1110</v>
      </c>
      <c r="M425" t="s">
        <v>1111</v>
      </c>
      <c r="N425">
        <v>0.03</v>
      </c>
      <c r="O425">
        <v>4890</v>
      </c>
      <c r="P425">
        <v>2006</v>
      </c>
      <c r="Q425">
        <v>6</v>
      </c>
      <c r="R425">
        <v>1.9375450160000001</v>
      </c>
      <c r="S425">
        <v>1.4971325019999999</v>
      </c>
      <c r="T425">
        <v>0.89613706599999998</v>
      </c>
      <c r="U425">
        <v>1.19800463</v>
      </c>
      <c r="V425" t="s">
        <v>43</v>
      </c>
      <c r="W425">
        <v>1</v>
      </c>
    </row>
    <row r="426" spans="1:23" x14ac:dyDescent="0.15">
      <c r="A426" t="s">
        <v>5337</v>
      </c>
      <c r="B426">
        <v>113</v>
      </c>
      <c r="C426">
        <v>12</v>
      </c>
      <c r="D426" t="s">
        <v>4729</v>
      </c>
      <c r="E426">
        <v>2007</v>
      </c>
      <c r="F426" t="s">
        <v>5338</v>
      </c>
      <c r="G426">
        <v>71.56</v>
      </c>
      <c r="H426">
        <v>25300071132</v>
      </c>
      <c r="I426" t="s">
        <v>35</v>
      </c>
      <c r="J426" t="s">
        <v>154</v>
      </c>
      <c r="K426" s="23">
        <v>39247</v>
      </c>
      <c r="L426" t="s">
        <v>5343</v>
      </c>
      <c r="M426" t="s">
        <v>5344</v>
      </c>
      <c r="N426">
        <v>0.1</v>
      </c>
      <c r="O426">
        <v>16500</v>
      </c>
      <c r="P426">
        <v>1986</v>
      </c>
      <c r="Q426">
        <v>21</v>
      </c>
      <c r="R426">
        <v>0.44646449500000002</v>
      </c>
      <c r="S426">
        <v>1.080187899</v>
      </c>
      <c r="T426">
        <v>1.6781219869999999</v>
      </c>
      <c r="U426">
        <v>1.6590549210000001</v>
      </c>
      <c r="V426" t="s">
        <v>48</v>
      </c>
      <c r="W426">
        <v>0</v>
      </c>
    </row>
    <row r="427" spans="1:23" x14ac:dyDescent="0.15">
      <c r="A427" t="s">
        <v>6021</v>
      </c>
      <c r="B427">
        <v>92</v>
      </c>
      <c r="C427">
        <v>201</v>
      </c>
      <c r="D427" t="s">
        <v>11</v>
      </c>
      <c r="E427">
        <v>2001</v>
      </c>
      <c r="F427" t="s">
        <v>6022</v>
      </c>
      <c r="G427">
        <v>15.56</v>
      </c>
      <c r="H427">
        <v>438792093.39999998</v>
      </c>
      <c r="I427" t="s">
        <v>35</v>
      </c>
      <c r="J427" t="s">
        <v>36</v>
      </c>
      <c r="K427" s="23">
        <v>37005</v>
      </c>
      <c r="L427" t="s">
        <v>6023</v>
      </c>
      <c r="M427" t="s">
        <v>6024</v>
      </c>
      <c r="N427">
        <v>7.0000000000000007E-2</v>
      </c>
      <c r="O427" t="s">
        <v>5901</v>
      </c>
      <c r="P427">
        <v>1986</v>
      </c>
      <c r="Q427">
        <v>15</v>
      </c>
      <c r="R427">
        <v>0.89956007299999996</v>
      </c>
      <c r="S427">
        <v>-0.359955896</v>
      </c>
      <c r="T427">
        <v>-0.99066273000000005</v>
      </c>
      <c r="U427">
        <v>-1.5758196369999999</v>
      </c>
      <c r="V427" t="s">
        <v>5902</v>
      </c>
      <c r="W427">
        <v>1</v>
      </c>
    </row>
    <row r="428" spans="1:23" x14ac:dyDescent="0.15">
      <c r="A428" t="s">
        <v>1186</v>
      </c>
      <c r="B428">
        <v>102</v>
      </c>
      <c r="C428">
        <v>261</v>
      </c>
      <c r="D428" t="s">
        <v>11</v>
      </c>
      <c r="E428">
        <v>1996</v>
      </c>
      <c r="F428" t="s">
        <v>1187</v>
      </c>
      <c r="G428">
        <v>101.23</v>
      </c>
      <c r="H428">
        <v>13745369475</v>
      </c>
      <c r="I428" t="s">
        <v>44</v>
      </c>
      <c r="J428" t="s">
        <v>367</v>
      </c>
      <c r="K428" s="23">
        <v>35416</v>
      </c>
      <c r="L428" t="s">
        <v>1204</v>
      </c>
      <c r="M428" t="s">
        <v>1205</v>
      </c>
      <c r="N428">
        <v>0.03</v>
      </c>
      <c r="O428">
        <v>45000</v>
      </c>
      <c r="P428">
        <v>1996</v>
      </c>
      <c r="Q428">
        <v>0</v>
      </c>
      <c r="R428">
        <v>-1.658612067</v>
      </c>
      <c r="S428">
        <v>-1.658612067</v>
      </c>
      <c r="T428">
        <v>-1.658612067</v>
      </c>
      <c r="U428">
        <v>-1.658612067</v>
      </c>
      <c r="V428" t="s">
        <v>48</v>
      </c>
      <c r="W428">
        <v>1</v>
      </c>
    </row>
    <row r="429" spans="1:23" x14ac:dyDescent="0.15">
      <c r="A429" t="s">
        <v>2464</v>
      </c>
      <c r="B429">
        <v>127</v>
      </c>
      <c r="C429">
        <v>226</v>
      </c>
      <c r="D429" t="s">
        <v>11</v>
      </c>
      <c r="E429">
        <v>2008</v>
      </c>
      <c r="F429" t="s">
        <v>2465</v>
      </c>
      <c r="G429">
        <v>21.49</v>
      </c>
      <c r="H429">
        <v>10802325306</v>
      </c>
      <c r="I429" t="s">
        <v>111</v>
      </c>
      <c r="J429" t="s">
        <v>1489</v>
      </c>
      <c r="K429" s="23">
        <v>39709</v>
      </c>
      <c r="L429" t="s">
        <v>2507</v>
      </c>
      <c r="M429" t="s">
        <v>2508</v>
      </c>
      <c r="N429">
        <v>0.06</v>
      </c>
      <c r="O429">
        <v>7000</v>
      </c>
      <c r="P429">
        <v>2008</v>
      </c>
      <c r="Q429">
        <v>0</v>
      </c>
      <c r="R429">
        <v>-1.341689715</v>
      </c>
      <c r="S429">
        <v>-1.931307584</v>
      </c>
      <c r="T429">
        <v>-1.8451046129999999</v>
      </c>
      <c r="U429">
        <v>-1.8515916939999999</v>
      </c>
      <c r="V429" t="s">
        <v>110</v>
      </c>
      <c r="W429">
        <v>1</v>
      </c>
    </row>
    <row r="430" spans="1:23" x14ac:dyDescent="0.15">
      <c r="A430" t="s">
        <v>6025</v>
      </c>
      <c r="B430">
        <v>124</v>
      </c>
      <c r="C430">
        <v>243</v>
      </c>
      <c r="D430" t="s">
        <v>11</v>
      </c>
      <c r="E430">
        <v>2012</v>
      </c>
      <c r="F430" t="s">
        <v>6026</v>
      </c>
      <c r="G430">
        <v>29.25</v>
      </c>
      <c r="H430">
        <v>713192015.29999995</v>
      </c>
      <c r="I430" t="s">
        <v>104</v>
      </c>
      <c r="J430" t="s">
        <v>50</v>
      </c>
      <c r="K430" s="23">
        <v>41215</v>
      </c>
      <c r="L430" t="s">
        <v>6027</v>
      </c>
      <c r="M430" t="s">
        <v>6028</v>
      </c>
      <c r="N430">
        <v>0.2</v>
      </c>
      <c r="O430" t="s">
        <v>5901</v>
      </c>
      <c r="P430">
        <v>2012</v>
      </c>
      <c r="Q430">
        <v>0</v>
      </c>
      <c r="R430">
        <v>-1.0356519829999999</v>
      </c>
      <c r="S430">
        <v>-0.624985189</v>
      </c>
      <c r="T430">
        <v>0.601223438</v>
      </c>
      <c r="U430">
        <v>0.91688649700000002</v>
      </c>
      <c r="V430" t="s">
        <v>5902</v>
      </c>
      <c r="W430">
        <v>1</v>
      </c>
    </row>
    <row r="431" spans="1:23" x14ac:dyDescent="0.15">
      <c r="A431" t="s">
        <v>4735</v>
      </c>
      <c r="B431">
        <v>116</v>
      </c>
      <c r="C431">
        <v>48</v>
      </c>
      <c r="D431" t="s">
        <v>4729</v>
      </c>
      <c r="E431">
        <v>2008</v>
      </c>
      <c r="F431" t="s">
        <v>4736</v>
      </c>
      <c r="G431">
        <v>8.1199999999999992</v>
      </c>
      <c r="H431">
        <v>267665187.19999999</v>
      </c>
      <c r="I431" t="s">
        <v>111</v>
      </c>
      <c r="J431" t="s">
        <v>125</v>
      </c>
      <c r="K431" s="23">
        <v>39659</v>
      </c>
      <c r="L431" t="s">
        <v>4792</v>
      </c>
      <c r="M431" t="s">
        <v>399</v>
      </c>
      <c r="N431">
        <v>0.12</v>
      </c>
      <c r="O431">
        <v>2295</v>
      </c>
      <c r="P431">
        <v>2000</v>
      </c>
      <c r="Q431">
        <v>8</v>
      </c>
      <c r="R431">
        <v>1.4718809580000001</v>
      </c>
      <c r="S431">
        <v>-0.77887804699999996</v>
      </c>
      <c r="T431">
        <v>-1.124610538</v>
      </c>
      <c r="U431">
        <v>-1.4530208019999999</v>
      </c>
      <c r="V431" t="s">
        <v>43</v>
      </c>
      <c r="W431">
        <v>0</v>
      </c>
    </row>
    <row r="432" spans="1:23" x14ac:dyDescent="0.15">
      <c r="A432" t="s">
        <v>4877</v>
      </c>
      <c r="B432">
        <v>119</v>
      </c>
      <c r="C432">
        <v>37</v>
      </c>
      <c r="D432" t="s">
        <v>4729</v>
      </c>
      <c r="E432">
        <v>2005</v>
      </c>
      <c r="F432" t="s">
        <v>4878</v>
      </c>
      <c r="G432">
        <v>67.28</v>
      </c>
      <c r="H432">
        <v>6965151101</v>
      </c>
      <c r="I432" t="s">
        <v>150</v>
      </c>
      <c r="J432" t="s">
        <v>1280</v>
      </c>
      <c r="K432" s="23">
        <v>38400</v>
      </c>
      <c r="L432" t="s">
        <v>2062</v>
      </c>
      <c r="M432" t="s">
        <v>4917</v>
      </c>
      <c r="N432">
        <v>0.05</v>
      </c>
      <c r="O432">
        <v>2122</v>
      </c>
      <c r="P432">
        <v>1965</v>
      </c>
      <c r="Q432">
        <v>40</v>
      </c>
      <c r="R432">
        <v>0.78016045999999994</v>
      </c>
      <c r="S432">
        <v>0.73788562700000004</v>
      </c>
      <c r="T432">
        <v>1.113380236</v>
      </c>
      <c r="U432">
        <v>1.6877518730000001</v>
      </c>
      <c r="V432" t="s">
        <v>43</v>
      </c>
      <c r="W432">
        <v>0</v>
      </c>
    </row>
    <row r="433" spans="1:23" x14ac:dyDescent="0.15">
      <c r="A433" t="s">
        <v>5353</v>
      </c>
      <c r="B433">
        <v>49</v>
      </c>
      <c r="C433">
        <v>12</v>
      </c>
      <c r="D433" t="s">
        <v>4729</v>
      </c>
      <c r="E433">
        <v>2006</v>
      </c>
      <c r="F433" t="s">
        <v>5354</v>
      </c>
      <c r="G433">
        <v>2.75</v>
      </c>
      <c r="H433">
        <v>30880146</v>
      </c>
      <c r="I433" t="s">
        <v>111</v>
      </c>
      <c r="J433" t="s">
        <v>125</v>
      </c>
      <c r="K433" s="23">
        <v>39002</v>
      </c>
      <c r="L433" t="s">
        <v>5393</v>
      </c>
      <c r="M433" t="s">
        <v>5394</v>
      </c>
      <c r="N433">
        <v>1.39</v>
      </c>
      <c r="O433">
        <v>87</v>
      </c>
      <c r="P433">
        <v>1995</v>
      </c>
      <c r="Q433">
        <v>11</v>
      </c>
      <c r="R433">
        <v>1.970231963</v>
      </c>
      <c r="S433">
        <v>1.982811798</v>
      </c>
      <c r="T433">
        <v>2.3810654539999998</v>
      </c>
      <c r="U433">
        <v>2.4904414159999999</v>
      </c>
      <c r="V433" t="s">
        <v>131</v>
      </c>
      <c r="W433">
        <v>0</v>
      </c>
    </row>
    <row r="434" spans="1:23" x14ac:dyDescent="0.15">
      <c r="A434" t="s">
        <v>1466</v>
      </c>
      <c r="B434">
        <v>136</v>
      </c>
      <c r="C434">
        <v>258</v>
      </c>
      <c r="D434" t="s">
        <v>11</v>
      </c>
      <c r="E434">
        <v>2004</v>
      </c>
      <c r="F434" t="s">
        <v>1467</v>
      </c>
      <c r="G434">
        <v>103.19</v>
      </c>
      <c r="H434">
        <v>21249615592</v>
      </c>
      <c r="I434" t="s">
        <v>111</v>
      </c>
      <c r="J434" t="s">
        <v>128</v>
      </c>
      <c r="K434" s="23">
        <v>38289</v>
      </c>
      <c r="L434" t="s">
        <v>1484</v>
      </c>
      <c r="M434" t="s">
        <v>1485</v>
      </c>
      <c r="N434">
        <v>0.15</v>
      </c>
      <c r="O434">
        <v>1436</v>
      </c>
      <c r="P434">
        <v>2004</v>
      </c>
      <c r="Q434">
        <v>0</v>
      </c>
      <c r="R434">
        <v>0.95930911299999999</v>
      </c>
      <c r="S434">
        <v>1.2205591570000001</v>
      </c>
      <c r="T434">
        <v>1.0497829169999999</v>
      </c>
      <c r="U434">
        <v>0.68359352600000001</v>
      </c>
      <c r="V434" t="s">
        <v>43</v>
      </c>
      <c r="W434">
        <v>1</v>
      </c>
    </row>
    <row r="435" spans="1:23" x14ac:dyDescent="0.15">
      <c r="A435" t="s">
        <v>75</v>
      </c>
      <c r="B435">
        <v>139</v>
      </c>
      <c r="C435">
        <v>262</v>
      </c>
      <c r="D435" t="s">
        <v>11</v>
      </c>
      <c r="E435">
        <v>2014</v>
      </c>
      <c r="F435" t="s">
        <v>76</v>
      </c>
      <c r="G435">
        <v>15.4</v>
      </c>
      <c r="H435">
        <v>1538961409</v>
      </c>
      <c r="I435" t="s">
        <v>49</v>
      </c>
      <c r="J435" t="s">
        <v>50</v>
      </c>
      <c r="K435" s="23">
        <v>41927</v>
      </c>
      <c r="L435" t="s">
        <v>134</v>
      </c>
      <c r="M435" t="s">
        <v>135</v>
      </c>
      <c r="N435">
        <v>0.09</v>
      </c>
      <c r="O435">
        <v>200</v>
      </c>
      <c r="P435">
        <v>2014</v>
      </c>
      <c r="Q435">
        <v>0</v>
      </c>
      <c r="R435">
        <v>-2.265693073</v>
      </c>
      <c r="S435">
        <v>-3.0865903100000001</v>
      </c>
      <c r="T435">
        <v>-1.8451767489999999</v>
      </c>
      <c r="U435">
        <v>-0.226442112</v>
      </c>
      <c r="V435" t="s">
        <v>39</v>
      </c>
      <c r="W435">
        <v>1</v>
      </c>
    </row>
    <row r="436" spans="1:23" x14ac:dyDescent="0.15">
      <c r="A436" t="s">
        <v>2933</v>
      </c>
      <c r="B436">
        <v>128</v>
      </c>
      <c r="C436">
        <v>196</v>
      </c>
      <c r="D436" t="s">
        <v>2855</v>
      </c>
      <c r="E436">
        <v>2003</v>
      </c>
      <c r="F436" t="s">
        <v>2934</v>
      </c>
      <c r="G436">
        <v>17.45</v>
      </c>
      <c r="H436">
        <v>563282056.29999995</v>
      </c>
      <c r="I436" t="s">
        <v>104</v>
      </c>
      <c r="J436" t="s">
        <v>115</v>
      </c>
      <c r="K436" s="23">
        <v>37655</v>
      </c>
      <c r="L436" t="s">
        <v>2968</v>
      </c>
      <c r="M436" t="s">
        <v>2969</v>
      </c>
      <c r="N436">
        <v>0.53</v>
      </c>
      <c r="O436">
        <v>30</v>
      </c>
      <c r="P436">
        <v>2001</v>
      </c>
      <c r="Q436">
        <v>2</v>
      </c>
      <c r="R436">
        <v>-1.0963008940000001</v>
      </c>
      <c r="S436">
        <v>-1.774177023</v>
      </c>
      <c r="T436">
        <v>-0.83148918100000002</v>
      </c>
      <c r="U436">
        <v>-1.051179855</v>
      </c>
      <c r="V436" t="s">
        <v>131</v>
      </c>
      <c r="W436">
        <v>1</v>
      </c>
    </row>
    <row r="437" spans="1:23" x14ac:dyDescent="0.15">
      <c r="A437" t="s">
        <v>2016</v>
      </c>
      <c r="B437">
        <v>131</v>
      </c>
      <c r="C437">
        <v>244</v>
      </c>
      <c r="D437" t="s">
        <v>11</v>
      </c>
      <c r="E437">
        <v>2008</v>
      </c>
      <c r="F437" t="s">
        <v>2017</v>
      </c>
      <c r="G437">
        <v>26.3</v>
      </c>
      <c r="H437">
        <v>311651028.69999999</v>
      </c>
      <c r="I437" t="s">
        <v>118</v>
      </c>
      <c r="J437" t="s">
        <v>119</v>
      </c>
      <c r="K437" s="23">
        <v>39738</v>
      </c>
      <c r="L437" t="s">
        <v>2067</v>
      </c>
      <c r="M437" t="s">
        <v>2068</v>
      </c>
      <c r="N437">
        <v>0.16</v>
      </c>
      <c r="O437">
        <v>207</v>
      </c>
      <c r="P437">
        <v>2008</v>
      </c>
      <c r="Q437">
        <v>0</v>
      </c>
      <c r="R437">
        <v>-1.249032411</v>
      </c>
      <c r="S437">
        <v>-2.337732366</v>
      </c>
      <c r="T437">
        <v>-2.8845985239999998</v>
      </c>
      <c r="U437">
        <v>-3.44224979</v>
      </c>
      <c r="V437" t="s">
        <v>39</v>
      </c>
      <c r="W437">
        <v>1</v>
      </c>
    </row>
    <row r="438" spans="1:23" x14ac:dyDescent="0.15">
      <c r="A438" t="s">
        <v>1656</v>
      </c>
      <c r="B438">
        <v>133</v>
      </c>
      <c r="C438">
        <v>254</v>
      </c>
      <c r="D438" t="s">
        <v>11</v>
      </c>
      <c r="E438">
        <v>2000</v>
      </c>
      <c r="F438" t="s">
        <v>1657</v>
      </c>
      <c r="G438">
        <v>116.53</v>
      </c>
      <c r="H438">
        <v>4321490113</v>
      </c>
      <c r="I438" t="s">
        <v>35</v>
      </c>
      <c r="J438" t="s">
        <v>154</v>
      </c>
      <c r="K438" s="23">
        <v>36787</v>
      </c>
      <c r="L438" t="s">
        <v>1358</v>
      </c>
      <c r="M438" t="s">
        <v>1692</v>
      </c>
      <c r="N438">
        <v>0.02</v>
      </c>
      <c r="O438">
        <v>4900</v>
      </c>
      <c r="P438">
        <v>1841</v>
      </c>
      <c r="Q438">
        <v>159</v>
      </c>
      <c r="R438">
        <v>-2.9185955560000001</v>
      </c>
      <c r="S438">
        <v>-1.4140810189999999</v>
      </c>
      <c r="T438">
        <v>-0.57531566599999995</v>
      </c>
      <c r="U438">
        <v>0.326514896</v>
      </c>
      <c r="V438" t="s">
        <v>43</v>
      </c>
      <c r="W438">
        <v>1</v>
      </c>
    </row>
    <row r="439" spans="1:23" x14ac:dyDescent="0.15">
      <c r="A439" t="s">
        <v>2018</v>
      </c>
      <c r="B439">
        <v>128</v>
      </c>
      <c r="C439">
        <v>244</v>
      </c>
      <c r="D439" t="s">
        <v>11</v>
      </c>
      <c r="E439">
        <v>2011</v>
      </c>
      <c r="F439" t="s">
        <v>2019</v>
      </c>
      <c r="G439">
        <v>60.24</v>
      </c>
      <c r="H439">
        <v>4982429196</v>
      </c>
      <c r="I439" t="s">
        <v>111</v>
      </c>
      <c r="J439" t="s">
        <v>122</v>
      </c>
      <c r="K439" s="23">
        <v>40751</v>
      </c>
      <c r="L439" t="s">
        <v>2069</v>
      </c>
      <c r="M439" t="s">
        <v>2070</v>
      </c>
      <c r="N439">
        <v>0.04</v>
      </c>
      <c r="O439">
        <v>1148</v>
      </c>
      <c r="P439">
        <v>2005</v>
      </c>
      <c r="Q439">
        <v>6</v>
      </c>
      <c r="R439">
        <v>-1.074911677</v>
      </c>
      <c r="S439">
        <v>-0.53235315900000002</v>
      </c>
      <c r="T439">
        <v>-0.533116072</v>
      </c>
      <c r="U439">
        <v>0.66277026800000005</v>
      </c>
      <c r="V439" t="s">
        <v>43</v>
      </c>
      <c r="W439">
        <v>1</v>
      </c>
    </row>
    <row r="440" spans="1:23" x14ac:dyDescent="0.15">
      <c r="A440" t="s">
        <v>3782</v>
      </c>
      <c r="B440">
        <v>109</v>
      </c>
      <c r="C440">
        <v>125</v>
      </c>
      <c r="D440" t="s">
        <v>3480</v>
      </c>
      <c r="E440">
        <v>2014</v>
      </c>
      <c r="F440" t="s">
        <v>3783</v>
      </c>
      <c r="G440">
        <v>11.67</v>
      </c>
      <c r="H440">
        <v>1260715211</v>
      </c>
      <c r="I440" t="s">
        <v>104</v>
      </c>
      <c r="J440" t="s">
        <v>139</v>
      </c>
      <c r="K440" s="23">
        <v>41779</v>
      </c>
      <c r="L440" t="s">
        <v>1508</v>
      </c>
      <c r="M440" t="s">
        <v>3840</v>
      </c>
      <c r="N440">
        <v>0.26</v>
      </c>
      <c r="O440">
        <v>4600</v>
      </c>
      <c r="P440">
        <v>2013</v>
      </c>
      <c r="Q440">
        <v>1</v>
      </c>
      <c r="R440">
        <v>-0.75200856900000002</v>
      </c>
      <c r="S440">
        <v>0.44918708699999998</v>
      </c>
      <c r="T440">
        <v>0.98643206699999997</v>
      </c>
      <c r="U440">
        <v>1.265260101</v>
      </c>
      <c r="V440" t="s">
        <v>43</v>
      </c>
      <c r="W440">
        <v>0</v>
      </c>
    </row>
    <row r="441" spans="1:23" x14ac:dyDescent="0.15">
      <c r="A441" t="s">
        <v>2077</v>
      </c>
      <c r="B441">
        <v>130</v>
      </c>
      <c r="C441">
        <v>243</v>
      </c>
      <c r="D441" t="s">
        <v>11</v>
      </c>
      <c r="E441">
        <v>2013</v>
      </c>
      <c r="F441" t="s">
        <v>2078</v>
      </c>
      <c r="G441">
        <v>15.06</v>
      </c>
      <c r="H441">
        <v>2737432842</v>
      </c>
      <c r="I441" t="s">
        <v>111</v>
      </c>
      <c r="J441" t="s">
        <v>128</v>
      </c>
      <c r="K441" s="23">
        <v>41474</v>
      </c>
      <c r="L441" t="s">
        <v>2090</v>
      </c>
      <c r="M441" t="s">
        <v>2091</v>
      </c>
      <c r="N441">
        <v>0.42</v>
      </c>
      <c r="O441">
        <v>63</v>
      </c>
      <c r="P441">
        <v>2013</v>
      </c>
      <c r="Q441">
        <v>0</v>
      </c>
      <c r="R441">
        <v>1.56365632</v>
      </c>
      <c r="S441">
        <v>1.9428894510000001</v>
      </c>
      <c r="T441">
        <v>1.9430203260000001</v>
      </c>
      <c r="U441">
        <v>2.0509786920000002</v>
      </c>
      <c r="V441" t="s">
        <v>131</v>
      </c>
      <c r="W441">
        <v>1</v>
      </c>
    </row>
    <row r="442" spans="1:23" x14ac:dyDescent="0.15">
      <c r="A442" t="s">
        <v>5373</v>
      </c>
      <c r="B442">
        <v>33</v>
      </c>
      <c r="C442">
        <v>11</v>
      </c>
      <c r="D442" t="s">
        <v>4729</v>
      </c>
      <c r="E442">
        <v>2017</v>
      </c>
      <c r="F442" t="s">
        <v>5374</v>
      </c>
      <c r="G442">
        <v>4.2</v>
      </c>
      <c r="H442">
        <v>109200000</v>
      </c>
      <c r="I442" t="s">
        <v>407</v>
      </c>
      <c r="J442" t="s">
        <v>3059</v>
      </c>
      <c r="K442" s="23">
        <v>43089</v>
      </c>
      <c r="L442" t="s">
        <v>5410</v>
      </c>
      <c r="M442" t="s">
        <v>5411</v>
      </c>
      <c r="N442">
        <v>0.32</v>
      </c>
      <c r="O442">
        <v>405</v>
      </c>
      <c r="P442">
        <v>2003</v>
      </c>
      <c r="Q442">
        <v>14</v>
      </c>
      <c r="R442">
        <v>1.3638707569999999</v>
      </c>
      <c r="S442">
        <v>1.9392683879999999</v>
      </c>
      <c r="T442">
        <v>2.1311459930000001</v>
      </c>
      <c r="U442">
        <v>2.2540069570000001</v>
      </c>
      <c r="V442" t="s">
        <v>39</v>
      </c>
      <c r="W442">
        <v>0</v>
      </c>
    </row>
    <row r="443" spans="1:23" x14ac:dyDescent="0.15">
      <c r="A443" t="s">
        <v>1464</v>
      </c>
      <c r="B443">
        <v>22</v>
      </c>
      <c r="C443">
        <v>259</v>
      </c>
      <c r="D443" t="s">
        <v>11</v>
      </c>
      <c r="E443">
        <v>2009</v>
      </c>
      <c r="F443" t="s">
        <v>1465</v>
      </c>
      <c r="G443">
        <v>63.85</v>
      </c>
      <c r="H443">
        <v>1787930573</v>
      </c>
      <c r="I443" t="s">
        <v>97</v>
      </c>
      <c r="J443" t="s">
        <v>373</v>
      </c>
      <c r="K443" s="23">
        <v>40018</v>
      </c>
      <c r="L443" t="s">
        <v>1482</v>
      </c>
      <c r="M443" t="s">
        <v>1483</v>
      </c>
      <c r="N443">
        <v>0.03</v>
      </c>
      <c r="O443">
        <v>10000</v>
      </c>
      <c r="P443">
        <v>2009</v>
      </c>
      <c r="Q443">
        <v>0</v>
      </c>
      <c r="R443">
        <v>2.0207903269999998</v>
      </c>
      <c r="S443">
        <v>2.4783237140000001</v>
      </c>
      <c r="T443">
        <v>1.769401091</v>
      </c>
      <c r="U443">
        <v>0.20698772100000001</v>
      </c>
      <c r="V443" t="s">
        <v>110</v>
      </c>
      <c r="W443">
        <v>1</v>
      </c>
    </row>
    <row r="444" spans="1:23" x14ac:dyDescent="0.15">
      <c r="A444" t="s">
        <v>3316</v>
      </c>
      <c r="B444">
        <v>116</v>
      </c>
      <c r="C444">
        <v>169</v>
      </c>
      <c r="D444" t="s">
        <v>2855</v>
      </c>
      <c r="E444">
        <v>1998</v>
      </c>
      <c r="F444" t="s">
        <v>3317</v>
      </c>
      <c r="G444">
        <v>66.78</v>
      </c>
      <c r="H444">
        <v>9577787940</v>
      </c>
      <c r="I444" t="s">
        <v>118</v>
      </c>
      <c r="J444" t="s">
        <v>119</v>
      </c>
      <c r="K444" s="23">
        <v>35965</v>
      </c>
      <c r="L444" t="s">
        <v>3345</v>
      </c>
      <c r="M444" t="s">
        <v>3346</v>
      </c>
      <c r="N444">
        <v>0.04</v>
      </c>
      <c r="O444">
        <v>24670</v>
      </c>
      <c r="P444">
        <v>1988</v>
      </c>
      <c r="Q444">
        <v>10</v>
      </c>
      <c r="R444">
        <v>-3.1752376999999998E-2</v>
      </c>
      <c r="S444">
        <v>-0.50265619500000003</v>
      </c>
      <c r="T444">
        <v>0.74392285700000005</v>
      </c>
      <c r="U444">
        <v>1.391437802</v>
      </c>
      <c r="V444" t="s">
        <v>48</v>
      </c>
      <c r="W444">
        <v>1</v>
      </c>
    </row>
    <row r="445" spans="1:23" x14ac:dyDescent="0.15">
      <c r="A445" t="s">
        <v>5608</v>
      </c>
      <c r="B445">
        <v>121</v>
      </c>
      <c r="C445">
        <v>3</v>
      </c>
      <c r="D445" t="s">
        <v>4729</v>
      </c>
      <c r="E445">
        <v>2008</v>
      </c>
      <c r="F445" t="s">
        <v>5609</v>
      </c>
      <c r="G445">
        <v>121.04</v>
      </c>
      <c r="H445">
        <v>21756223201</v>
      </c>
      <c r="I445" t="s">
        <v>236</v>
      </c>
      <c r="J445" t="s">
        <v>833</v>
      </c>
      <c r="K445" s="23">
        <v>39566</v>
      </c>
      <c r="L445" t="s">
        <v>5655</v>
      </c>
      <c r="M445" t="s">
        <v>2062</v>
      </c>
      <c r="N445">
        <v>0.04</v>
      </c>
      <c r="O445">
        <v>21000</v>
      </c>
      <c r="P445">
        <v>2007</v>
      </c>
      <c r="Q445">
        <v>1</v>
      </c>
      <c r="R445">
        <v>1.406025683</v>
      </c>
      <c r="S445">
        <v>1.693788718</v>
      </c>
      <c r="T445">
        <v>-1.8635710999999999E-2</v>
      </c>
      <c r="U445">
        <v>-0.72528439899999997</v>
      </c>
      <c r="V445" t="s">
        <v>48</v>
      </c>
      <c r="W445">
        <v>0</v>
      </c>
    </row>
    <row r="446" spans="1:23" x14ac:dyDescent="0.15">
      <c r="A446" t="s">
        <v>1695</v>
      </c>
      <c r="B446">
        <v>129</v>
      </c>
      <c r="C446">
        <v>254</v>
      </c>
      <c r="D446" t="s">
        <v>11</v>
      </c>
      <c r="E446">
        <v>2004</v>
      </c>
      <c r="F446" t="s">
        <v>1696</v>
      </c>
      <c r="G446">
        <v>232.35</v>
      </c>
      <c r="H446">
        <v>10007427887</v>
      </c>
      <c r="I446" t="s">
        <v>236</v>
      </c>
      <c r="J446" t="s">
        <v>384</v>
      </c>
      <c r="K446" s="23">
        <v>38181</v>
      </c>
      <c r="L446" t="s">
        <v>1813</v>
      </c>
      <c r="M446" t="s">
        <v>1814</v>
      </c>
      <c r="N446">
        <v>0.13</v>
      </c>
      <c r="O446">
        <v>14100</v>
      </c>
      <c r="P446">
        <v>1960</v>
      </c>
      <c r="Q446">
        <v>44</v>
      </c>
      <c r="R446">
        <v>-1.3337805730000001</v>
      </c>
      <c r="S446">
        <v>-0.34722340699999998</v>
      </c>
      <c r="T446">
        <v>-0.72479144200000001</v>
      </c>
      <c r="U446">
        <v>0.59771511099999997</v>
      </c>
      <c r="V446" t="s">
        <v>48</v>
      </c>
      <c r="W446">
        <v>1</v>
      </c>
    </row>
    <row r="447" spans="1:23" x14ac:dyDescent="0.15">
      <c r="A447" t="s">
        <v>3284</v>
      </c>
      <c r="B447">
        <v>122</v>
      </c>
      <c r="C447">
        <v>171</v>
      </c>
      <c r="D447" t="s">
        <v>2855</v>
      </c>
      <c r="E447">
        <v>2010</v>
      </c>
      <c r="F447" t="s">
        <v>3285</v>
      </c>
      <c r="G447">
        <v>51.29</v>
      </c>
      <c r="H447">
        <v>557204866.20000005</v>
      </c>
      <c r="I447" t="s">
        <v>118</v>
      </c>
      <c r="J447" t="s">
        <v>628</v>
      </c>
      <c r="K447" s="23">
        <v>40458</v>
      </c>
      <c r="L447" t="s">
        <v>3303</v>
      </c>
      <c r="M447" t="s">
        <v>3304</v>
      </c>
      <c r="N447">
        <v>0.55000000000000004</v>
      </c>
      <c r="O447">
        <v>1702</v>
      </c>
      <c r="P447">
        <v>2007</v>
      </c>
      <c r="Q447">
        <v>3</v>
      </c>
      <c r="R447">
        <v>1.3655774409999999</v>
      </c>
      <c r="S447">
        <v>1.797574067</v>
      </c>
      <c r="T447">
        <v>0.935907779</v>
      </c>
      <c r="U447">
        <v>1.1012789409999999</v>
      </c>
      <c r="V447" t="s">
        <v>43</v>
      </c>
      <c r="W447">
        <v>1</v>
      </c>
    </row>
    <row r="448" spans="1:23" x14ac:dyDescent="0.15">
      <c r="A448" t="s">
        <v>3041</v>
      </c>
      <c r="B448">
        <v>105</v>
      </c>
      <c r="C448">
        <v>189</v>
      </c>
      <c r="D448" t="s">
        <v>2855</v>
      </c>
      <c r="E448">
        <v>2013</v>
      </c>
      <c r="F448" t="s">
        <v>3042</v>
      </c>
      <c r="G448">
        <v>1.73</v>
      </c>
      <c r="H448">
        <v>28510683.719999999</v>
      </c>
      <c r="I448" t="s">
        <v>44</v>
      </c>
      <c r="J448" t="s">
        <v>199</v>
      </c>
      <c r="K448" s="23">
        <v>41373</v>
      </c>
      <c r="L448" t="s">
        <v>3065</v>
      </c>
      <c r="M448" t="s">
        <v>3066</v>
      </c>
      <c r="N448">
        <v>0.84</v>
      </c>
      <c r="O448">
        <v>48</v>
      </c>
      <c r="P448">
        <v>2011</v>
      </c>
      <c r="Q448">
        <v>2</v>
      </c>
      <c r="R448">
        <v>1.4078370229999999</v>
      </c>
      <c r="S448">
        <v>1.4548287719999999</v>
      </c>
      <c r="T448">
        <v>1.639687686</v>
      </c>
      <c r="U448">
        <v>2.039617861</v>
      </c>
      <c r="V448" t="s">
        <v>131</v>
      </c>
      <c r="W448">
        <v>1</v>
      </c>
    </row>
    <row r="449" spans="1:23" x14ac:dyDescent="0.15">
      <c r="A449" t="s">
        <v>4851</v>
      </c>
      <c r="B449">
        <v>120</v>
      </c>
      <c r="C449">
        <v>42</v>
      </c>
      <c r="D449" t="s">
        <v>4729</v>
      </c>
      <c r="E449">
        <v>2014</v>
      </c>
      <c r="F449" t="s">
        <v>4852</v>
      </c>
      <c r="G449">
        <v>10.31</v>
      </c>
      <c r="H449">
        <v>533717759.69999999</v>
      </c>
      <c r="I449" t="s">
        <v>44</v>
      </c>
      <c r="J449" t="s">
        <v>218</v>
      </c>
      <c r="K449" s="23">
        <v>41669</v>
      </c>
      <c r="L449" t="s">
        <v>4897</v>
      </c>
      <c r="M449" t="s">
        <v>4898</v>
      </c>
      <c r="N449">
        <v>6.72</v>
      </c>
      <c r="O449">
        <v>44</v>
      </c>
      <c r="P449">
        <v>2007</v>
      </c>
      <c r="Q449">
        <v>7</v>
      </c>
      <c r="R449">
        <v>-1.4446398659999999</v>
      </c>
      <c r="S449">
        <v>-0.43097192699999998</v>
      </c>
      <c r="T449">
        <v>0.68597139699999998</v>
      </c>
      <c r="U449">
        <v>1.237677865</v>
      </c>
      <c r="V449" t="s">
        <v>131</v>
      </c>
      <c r="W449">
        <v>0</v>
      </c>
    </row>
    <row r="450" spans="1:23" x14ac:dyDescent="0.15">
      <c r="A450" t="s">
        <v>4973</v>
      </c>
      <c r="B450">
        <v>116</v>
      </c>
      <c r="C450">
        <v>30</v>
      </c>
      <c r="D450" t="s">
        <v>4729</v>
      </c>
      <c r="E450">
        <v>2000</v>
      </c>
      <c r="F450" t="s">
        <v>4974</v>
      </c>
      <c r="G450">
        <v>2.5099999999999998</v>
      </c>
      <c r="H450">
        <v>384875794.69999999</v>
      </c>
      <c r="I450" t="s">
        <v>44</v>
      </c>
      <c r="J450" t="s">
        <v>218</v>
      </c>
      <c r="K450" s="23">
        <v>36797</v>
      </c>
      <c r="L450" t="s">
        <v>5026</v>
      </c>
      <c r="M450" t="s">
        <v>5027</v>
      </c>
      <c r="N450">
        <v>2.5099999999999998</v>
      </c>
      <c r="O450">
        <v>93</v>
      </c>
      <c r="P450">
        <v>1998</v>
      </c>
      <c r="Q450">
        <v>2</v>
      </c>
      <c r="R450">
        <v>-0.63956750399999995</v>
      </c>
      <c r="S450">
        <v>-0.70108870899999998</v>
      </c>
      <c r="T450">
        <v>-9.6550700000000003E-2</v>
      </c>
      <c r="U450">
        <v>0.51126813699999996</v>
      </c>
      <c r="V450" t="s">
        <v>131</v>
      </c>
      <c r="W450">
        <v>0</v>
      </c>
    </row>
    <row r="451" spans="1:23" x14ac:dyDescent="0.15">
      <c r="A451" t="s">
        <v>4755</v>
      </c>
      <c r="B451">
        <v>107</v>
      </c>
      <c r="C451">
        <v>45</v>
      </c>
      <c r="D451" t="s">
        <v>4729</v>
      </c>
      <c r="E451">
        <v>2005</v>
      </c>
      <c r="F451" t="s">
        <v>4756</v>
      </c>
      <c r="G451">
        <v>3.82</v>
      </c>
      <c r="H451">
        <v>387570564.69999999</v>
      </c>
      <c r="I451" t="s">
        <v>685</v>
      </c>
      <c r="J451" t="s">
        <v>278</v>
      </c>
      <c r="K451" s="23">
        <v>38386</v>
      </c>
      <c r="L451" t="s">
        <v>4808</v>
      </c>
      <c r="M451" t="s">
        <v>4809</v>
      </c>
      <c r="N451">
        <v>0.79</v>
      </c>
      <c r="O451">
        <v>360</v>
      </c>
      <c r="P451">
        <v>2004</v>
      </c>
      <c r="Q451">
        <v>1</v>
      </c>
      <c r="R451">
        <v>0.94313681500000002</v>
      </c>
      <c r="S451">
        <v>0.25223270599999997</v>
      </c>
      <c r="T451">
        <v>0.99339685899999997</v>
      </c>
      <c r="U451">
        <v>1.5494059920000001</v>
      </c>
      <c r="V451" t="s">
        <v>39</v>
      </c>
      <c r="W451">
        <v>0</v>
      </c>
    </row>
    <row r="452" spans="1:23" x14ac:dyDescent="0.15">
      <c r="A452" t="s">
        <v>5448</v>
      </c>
      <c r="B452">
        <v>121</v>
      </c>
      <c r="C452">
        <v>8</v>
      </c>
      <c r="D452" t="s">
        <v>4729</v>
      </c>
      <c r="E452">
        <v>2005</v>
      </c>
      <c r="F452" t="s">
        <v>5449</v>
      </c>
      <c r="G452">
        <v>3.58</v>
      </c>
      <c r="H452">
        <v>386393040.89999998</v>
      </c>
      <c r="I452" t="s">
        <v>685</v>
      </c>
      <c r="J452" t="s">
        <v>278</v>
      </c>
      <c r="K452" s="23">
        <v>38429</v>
      </c>
      <c r="L452" t="s">
        <v>5516</v>
      </c>
      <c r="M452" t="s">
        <v>5517</v>
      </c>
      <c r="N452">
        <v>0.42</v>
      </c>
      <c r="O452">
        <v>1099</v>
      </c>
      <c r="P452">
        <v>1999</v>
      </c>
      <c r="Q452">
        <v>6</v>
      </c>
      <c r="R452">
        <v>-1.349149905</v>
      </c>
      <c r="S452">
        <v>-0.49966486500000001</v>
      </c>
      <c r="T452">
        <v>0.476712727</v>
      </c>
      <c r="U452">
        <v>1.1282142630000001</v>
      </c>
      <c r="V452" t="s">
        <v>43</v>
      </c>
      <c r="W452">
        <v>0</v>
      </c>
    </row>
    <row r="453" spans="1:23" x14ac:dyDescent="0.15">
      <c r="A453" t="s">
        <v>5347</v>
      </c>
      <c r="B453">
        <v>101</v>
      </c>
      <c r="C453">
        <v>12</v>
      </c>
      <c r="D453" t="s">
        <v>4729</v>
      </c>
      <c r="E453">
        <v>2000</v>
      </c>
      <c r="F453" t="s">
        <v>5348</v>
      </c>
      <c r="G453">
        <v>1.5</v>
      </c>
      <c r="H453">
        <v>22343797.5</v>
      </c>
      <c r="I453" t="s">
        <v>118</v>
      </c>
      <c r="J453" t="s">
        <v>226</v>
      </c>
      <c r="K453" s="23">
        <v>36595</v>
      </c>
      <c r="L453" t="s">
        <v>5387</v>
      </c>
      <c r="M453" t="s">
        <v>5388</v>
      </c>
      <c r="N453">
        <v>0.03</v>
      </c>
      <c r="O453">
        <v>148</v>
      </c>
      <c r="P453">
        <v>1996</v>
      </c>
      <c r="Q453">
        <v>4</v>
      </c>
      <c r="R453">
        <v>0.76427123299999999</v>
      </c>
      <c r="S453">
        <v>-0.47370578000000002</v>
      </c>
      <c r="T453">
        <v>0.28829906</v>
      </c>
      <c r="U453">
        <v>0.75338492300000004</v>
      </c>
      <c r="V453" t="s">
        <v>39</v>
      </c>
      <c r="W453">
        <v>0</v>
      </c>
    </row>
    <row r="454" spans="1:23" x14ac:dyDescent="0.15">
      <c r="A454" t="s">
        <v>4747</v>
      </c>
      <c r="B454">
        <v>105</v>
      </c>
      <c r="C454">
        <v>46</v>
      </c>
      <c r="D454" t="s">
        <v>4729</v>
      </c>
      <c r="E454">
        <v>1996</v>
      </c>
      <c r="F454" t="s">
        <v>4748</v>
      </c>
      <c r="G454">
        <v>2</v>
      </c>
      <c r="H454">
        <v>73645068</v>
      </c>
      <c r="I454" t="s">
        <v>111</v>
      </c>
      <c r="J454" t="s">
        <v>1672</v>
      </c>
      <c r="K454" s="23">
        <v>35342</v>
      </c>
      <c r="L454" t="s">
        <v>4801</v>
      </c>
      <c r="M454" t="s">
        <v>4802</v>
      </c>
      <c r="N454">
        <v>0.02</v>
      </c>
      <c r="O454">
        <v>60</v>
      </c>
      <c r="P454">
        <v>1969</v>
      </c>
      <c r="Q454">
        <v>27</v>
      </c>
      <c r="R454">
        <v>0</v>
      </c>
      <c r="S454">
        <v>0</v>
      </c>
      <c r="T454">
        <v>0</v>
      </c>
      <c r="U454">
        <v>0</v>
      </c>
      <c r="V454" t="s">
        <v>131</v>
      </c>
      <c r="W454">
        <v>0</v>
      </c>
    </row>
    <row r="455" spans="1:23" x14ac:dyDescent="0.15">
      <c r="A455" t="s">
        <v>2264</v>
      </c>
      <c r="B455">
        <v>130</v>
      </c>
      <c r="C455">
        <v>236</v>
      </c>
      <c r="D455" t="s">
        <v>11</v>
      </c>
      <c r="E455">
        <v>2005</v>
      </c>
      <c r="F455" t="s">
        <v>2265</v>
      </c>
      <c r="G455">
        <v>73.069999999999993</v>
      </c>
      <c r="H455">
        <v>6356882335</v>
      </c>
      <c r="I455" t="s">
        <v>44</v>
      </c>
      <c r="J455" t="s">
        <v>199</v>
      </c>
      <c r="K455" s="23">
        <v>38456</v>
      </c>
      <c r="L455" t="s">
        <v>2312</v>
      </c>
      <c r="M455" t="s">
        <v>2313</v>
      </c>
      <c r="N455">
        <v>0.25</v>
      </c>
      <c r="O455">
        <v>2290</v>
      </c>
      <c r="P455">
        <v>1999</v>
      </c>
      <c r="Q455">
        <v>6</v>
      </c>
      <c r="R455">
        <v>-2.0129446450000001</v>
      </c>
      <c r="S455">
        <v>-1.8193798880000001</v>
      </c>
      <c r="T455">
        <v>-0.67581460500000001</v>
      </c>
      <c r="U455">
        <v>0.36295844999999999</v>
      </c>
      <c r="V455" t="s">
        <v>43</v>
      </c>
      <c r="W455">
        <v>1</v>
      </c>
    </row>
    <row r="456" spans="1:23" x14ac:dyDescent="0.15">
      <c r="A456" t="s">
        <v>5767</v>
      </c>
      <c r="B456">
        <v>35</v>
      </c>
      <c r="C456">
        <v>1</v>
      </c>
      <c r="D456" t="s">
        <v>4729</v>
      </c>
      <c r="E456">
        <v>1996</v>
      </c>
      <c r="F456" t="s">
        <v>5768</v>
      </c>
      <c r="G456">
        <v>37.090000000000003</v>
      </c>
      <c r="H456">
        <v>643815118.70000005</v>
      </c>
      <c r="I456" t="s">
        <v>142</v>
      </c>
      <c r="J456" t="s">
        <v>202</v>
      </c>
      <c r="K456" s="23">
        <v>35426</v>
      </c>
      <c r="L456" t="s">
        <v>2440</v>
      </c>
      <c r="M456" t="s">
        <v>5044</v>
      </c>
      <c r="N456">
        <v>0.05</v>
      </c>
      <c r="O456">
        <v>2511</v>
      </c>
      <c r="P456">
        <v>1996</v>
      </c>
      <c r="Q456">
        <v>0</v>
      </c>
      <c r="R456">
        <v>1.1342442319999999</v>
      </c>
      <c r="S456">
        <v>1.048560427</v>
      </c>
      <c r="T456">
        <v>1.048560427</v>
      </c>
      <c r="U456">
        <v>1.048560427</v>
      </c>
      <c r="V456" t="s">
        <v>43</v>
      </c>
      <c r="W456">
        <v>0</v>
      </c>
    </row>
    <row r="457" spans="1:23" x14ac:dyDescent="0.15">
      <c r="A457" t="s">
        <v>5498</v>
      </c>
      <c r="B457">
        <v>106</v>
      </c>
      <c r="C457">
        <v>5</v>
      </c>
      <c r="D457" t="s">
        <v>4729</v>
      </c>
      <c r="E457">
        <v>2003</v>
      </c>
      <c r="F457" t="s">
        <v>5499</v>
      </c>
      <c r="G457">
        <v>11.15</v>
      </c>
      <c r="H457">
        <v>183205237.5</v>
      </c>
      <c r="I457" t="s">
        <v>49</v>
      </c>
      <c r="J457" t="s">
        <v>237</v>
      </c>
      <c r="K457" s="23">
        <v>37939</v>
      </c>
      <c r="L457" t="s">
        <v>5559</v>
      </c>
      <c r="M457" t="s">
        <v>5560</v>
      </c>
      <c r="N457">
        <v>0.64</v>
      </c>
      <c r="O457">
        <v>629</v>
      </c>
      <c r="P457">
        <v>1999</v>
      </c>
      <c r="Q457">
        <v>4</v>
      </c>
      <c r="R457">
        <v>0.38773416199999999</v>
      </c>
      <c r="S457">
        <v>1.1427629210000001</v>
      </c>
      <c r="T457">
        <v>1.459715986</v>
      </c>
      <c r="U457">
        <v>1.540215179</v>
      </c>
      <c r="V457" t="s">
        <v>107</v>
      </c>
      <c r="W457">
        <v>0</v>
      </c>
    </row>
    <row r="458" spans="1:23" x14ac:dyDescent="0.15">
      <c r="A458" t="s">
        <v>6029</v>
      </c>
      <c r="B458">
        <v>127</v>
      </c>
      <c r="C458">
        <v>23</v>
      </c>
      <c r="D458" t="s">
        <v>4729</v>
      </c>
      <c r="E458">
        <v>2013</v>
      </c>
      <c r="F458" t="s">
        <v>6030</v>
      </c>
      <c r="G458">
        <v>10.84</v>
      </c>
      <c r="H458">
        <v>140307214.80000001</v>
      </c>
      <c r="I458" t="s">
        <v>111</v>
      </c>
      <c r="J458" t="s">
        <v>128</v>
      </c>
      <c r="K458" s="23">
        <v>41395</v>
      </c>
      <c r="L458" t="s">
        <v>6031</v>
      </c>
      <c r="M458" t="s">
        <v>880</v>
      </c>
      <c r="N458">
        <v>0.26</v>
      </c>
      <c r="O458" t="s">
        <v>5901</v>
      </c>
      <c r="P458">
        <v>2012</v>
      </c>
      <c r="Q458">
        <v>1</v>
      </c>
      <c r="R458">
        <v>0.73011059199999995</v>
      </c>
      <c r="S458">
        <v>1.330031569</v>
      </c>
      <c r="T458">
        <v>1.421872359</v>
      </c>
      <c r="U458">
        <v>1.867642094</v>
      </c>
      <c r="V458" t="s">
        <v>5902</v>
      </c>
      <c r="W458">
        <v>0</v>
      </c>
    </row>
    <row r="459" spans="1:23" x14ac:dyDescent="0.15">
      <c r="A459" t="s">
        <v>805</v>
      </c>
      <c r="B459">
        <v>4</v>
      </c>
      <c r="C459">
        <v>262</v>
      </c>
      <c r="D459" t="s">
        <v>11</v>
      </c>
      <c r="E459">
        <v>2010</v>
      </c>
      <c r="F459" t="s">
        <v>806</v>
      </c>
      <c r="G459">
        <v>6.8234000000000004</v>
      </c>
      <c r="H459">
        <v>34422483.619999997</v>
      </c>
      <c r="I459" t="s">
        <v>236</v>
      </c>
      <c r="J459" t="s">
        <v>833</v>
      </c>
      <c r="K459" s="23">
        <v>40449</v>
      </c>
      <c r="L459" t="s">
        <v>834</v>
      </c>
      <c r="M459" t="s">
        <v>835</v>
      </c>
      <c r="N459">
        <v>0.24</v>
      </c>
      <c r="O459">
        <v>25</v>
      </c>
      <c r="P459">
        <v>2008</v>
      </c>
      <c r="Q459">
        <v>2</v>
      </c>
      <c r="R459">
        <v>1.2669201240000001</v>
      </c>
      <c r="S459">
        <v>1.70575714</v>
      </c>
      <c r="T459">
        <v>0.661146189</v>
      </c>
      <c r="U459">
        <v>0.89935383700000004</v>
      </c>
      <c r="V459" t="s">
        <v>131</v>
      </c>
      <c r="W459">
        <v>1</v>
      </c>
    </row>
    <row r="460" spans="1:23" x14ac:dyDescent="0.15">
      <c r="A460" t="s">
        <v>1790</v>
      </c>
      <c r="B460">
        <v>125</v>
      </c>
      <c r="C460">
        <v>250</v>
      </c>
      <c r="D460" t="s">
        <v>11</v>
      </c>
      <c r="E460">
        <v>1998</v>
      </c>
      <c r="F460" t="s">
        <v>1791</v>
      </c>
      <c r="G460">
        <v>40.19</v>
      </c>
      <c r="H460">
        <v>39940759746</v>
      </c>
      <c r="I460" t="s">
        <v>150</v>
      </c>
      <c r="J460" t="s">
        <v>151</v>
      </c>
      <c r="K460" s="23">
        <v>36062</v>
      </c>
      <c r="L460" t="s">
        <v>1908</v>
      </c>
      <c r="M460" t="s">
        <v>1909</v>
      </c>
      <c r="N460">
        <v>7.0000000000000007E-2</v>
      </c>
      <c r="O460">
        <v>14100</v>
      </c>
      <c r="P460">
        <v>1995</v>
      </c>
      <c r="Q460">
        <v>3</v>
      </c>
      <c r="R460">
        <v>0.67535344900000005</v>
      </c>
      <c r="S460">
        <v>-0.75455606099999994</v>
      </c>
      <c r="T460">
        <v>-1.212602339</v>
      </c>
      <c r="U460">
        <v>4.0182710000000003E-2</v>
      </c>
      <c r="V460" t="s">
        <v>48</v>
      </c>
      <c r="W460">
        <v>1</v>
      </c>
    </row>
    <row r="461" spans="1:23" x14ac:dyDescent="0.15">
      <c r="A461" t="s">
        <v>3734</v>
      </c>
      <c r="B461">
        <v>108</v>
      </c>
      <c r="C461">
        <v>130</v>
      </c>
      <c r="D461" t="s">
        <v>3480</v>
      </c>
      <c r="E461">
        <v>2010</v>
      </c>
      <c r="F461" t="s">
        <v>3735</v>
      </c>
      <c r="G461">
        <v>20.5</v>
      </c>
      <c r="H461">
        <v>111939266</v>
      </c>
      <c r="I461" t="s">
        <v>35</v>
      </c>
      <c r="J461" t="s">
        <v>40</v>
      </c>
      <c r="K461" s="23">
        <v>40273</v>
      </c>
      <c r="L461" t="s">
        <v>3738</v>
      </c>
      <c r="M461" t="s">
        <v>659</v>
      </c>
      <c r="N461">
        <v>0.06</v>
      </c>
      <c r="O461">
        <v>207</v>
      </c>
      <c r="P461">
        <v>1997</v>
      </c>
      <c r="Q461">
        <v>13</v>
      </c>
      <c r="R461">
        <v>1.903106733</v>
      </c>
      <c r="S461">
        <v>1.7917775410000001</v>
      </c>
      <c r="T461">
        <v>2.303709622</v>
      </c>
      <c r="U461">
        <v>1.6415372800000001</v>
      </c>
      <c r="V461" t="s">
        <v>39</v>
      </c>
      <c r="W461">
        <v>1</v>
      </c>
    </row>
    <row r="462" spans="1:23" x14ac:dyDescent="0.15">
      <c r="A462" t="s">
        <v>3826</v>
      </c>
      <c r="B462">
        <v>110</v>
      </c>
      <c r="C462">
        <v>120</v>
      </c>
      <c r="D462" t="s">
        <v>3480</v>
      </c>
      <c r="E462">
        <v>2006</v>
      </c>
      <c r="F462" t="s">
        <v>3827</v>
      </c>
      <c r="G462">
        <v>53.73</v>
      </c>
      <c r="H462">
        <v>2659345503</v>
      </c>
      <c r="I462" t="s">
        <v>44</v>
      </c>
      <c r="J462" t="s">
        <v>218</v>
      </c>
      <c r="K462" s="23">
        <v>39036</v>
      </c>
      <c r="L462" t="s">
        <v>3877</v>
      </c>
      <c r="M462" t="s">
        <v>3878</v>
      </c>
      <c r="N462">
        <v>0.15</v>
      </c>
      <c r="O462">
        <v>1256</v>
      </c>
      <c r="P462">
        <v>1998</v>
      </c>
      <c r="Q462">
        <v>8</v>
      </c>
      <c r="R462">
        <v>2.1500091349999999</v>
      </c>
      <c r="S462">
        <v>1.742160326</v>
      </c>
      <c r="T462">
        <v>2.04605507</v>
      </c>
      <c r="U462">
        <v>2.8194281729999999</v>
      </c>
      <c r="V462" t="s">
        <v>43</v>
      </c>
      <c r="W462">
        <v>0</v>
      </c>
    </row>
    <row r="463" spans="1:23" x14ac:dyDescent="0.15">
      <c r="A463" t="s">
        <v>5472</v>
      </c>
      <c r="B463">
        <v>78</v>
      </c>
      <c r="C463">
        <v>7</v>
      </c>
      <c r="D463" t="s">
        <v>4729</v>
      </c>
      <c r="E463">
        <v>2005</v>
      </c>
      <c r="F463" t="s">
        <v>5473</v>
      </c>
      <c r="G463">
        <v>35.78</v>
      </c>
      <c r="H463">
        <v>416301874.30000001</v>
      </c>
      <c r="I463" t="s">
        <v>35</v>
      </c>
      <c r="J463" t="s">
        <v>40</v>
      </c>
      <c r="K463" s="23">
        <v>38397</v>
      </c>
      <c r="L463" t="s">
        <v>5535</v>
      </c>
      <c r="M463" t="s">
        <v>5536</v>
      </c>
      <c r="N463">
        <v>0.13</v>
      </c>
      <c r="O463">
        <v>482</v>
      </c>
      <c r="P463">
        <v>1996</v>
      </c>
      <c r="Q463">
        <v>9</v>
      </c>
      <c r="R463">
        <v>1.4680426790000001</v>
      </c>
      <c r="S463">
        <v>1.274144927</v>
      </c>
      <c r="T463">
        <v>1.300888692</v>
      </c>
      <c r="U463">
        <v>1.8847252160000001</v>
      </c>
      <c r="V463" t="s">
        <v>39</v>
      </c>
      <c r="W463">
        <v>0</v>
      </c>
    </row>
    <row r="464" spans="1:23" x14ac:dyDescent="0.15">
      <c r="A464" t="s">
        <v>6032</v>
      </c>
      <c r="B464">
        <v>128</v>
      </c>
      <c r="C464">
        <v>92</v>
      </c>
      <c r="D464" t="s">
        <v>4092</v>
      </c>
      <c r="E464">
        <v>2008</v>
      </c>
      <c r="F464" t="s">
        <v>6033</v>
      </c>
      <c r="G464">
        <v>20.95</v>
      </c>
      <c r="H464">
        <v>43069737677</v>
      </c>
      <c r="I464" t="s">
        <v>104</v>
      </c>
      <c r="J464" t="s">
        <v>115</v>
      </c>
      <c r="K464" s="23">
        <v>39709</v>
      </c>
      <c r="L464" t="s">
        <v>6034</v>
      </c>
      <c r="M464" t="s">
        <v>6035</v>
      </c>
      <c r="N464">
        <v>0.15</v>
      </c>
      <c r="O464" t="s">
        <v>5901</v>
      </c>
      <c r="P464">
        <v>1948</v>
      </c>
      <c r="Q464">
        <v>60</v>
      </c>
      <c r="R464">
        <v>-1.341689715</v>
      </c>
      <c r="S464">
        <v>-1.931307584</v>
      </c>
      <c r="T464">
        <v>-1.8451046129999999</v>
      </c>
      <c r="U464">
        <v>-1.8515916939999999</v>
      </c>
      <c r="V464" t="s">
        <v>5902</v>
      </c>
      <c r="W464">
        <v>0</v>
      </c>
    </row>
    <row r="465" spans="1:23" x14ac:dyDescent="0.15">
      <c r="A465" t="s">
        <v>4207</v>
      </c>
      <c r="B465">
        <v>123</v>
      </c>
      <c r="C465">
        <v>89</v>
      </c>
      <c r="D465" t="s">
        <v>4092</v>
      </c>
      <c r="E465">
        <v>2009</v>
      </c>
      <c r="F465" t="s">
        <v>4208</v>
      </c>
      <c r="G465">
        <v>30.1</v>
      </c>
      <c r="H465">
        <v>843541332.89999998</v>
      </c>
      <c r="I465" t="s">
        <v>685</v>
      </c>
      <c r="J465" t="s">
        <v>894</v>
      </c>
      <c r="K465" s="23">
        <v>40088</v>
      </c>
      <c r="L465" t="s">
        <v>156</v>
      </c>
      <c r="M465" t="s">
        <v>2776</v>
      </c>
      <c r="N465">
        <v>0.13</v>
      </c>
      <c r="O465">
        <v>2453</v>
      </c>
      <c r="P465">
        <v>2005</v>
      </c>
      <c r="Q465">
        <v>4</v>
      </c>
      <c r="R465">
        <v>-0.86425813200000001</v>
      </c>
      <c r="S465">
        <v>0.52097099899999999</v>
      </c>
      <c r="T465">
        <v>1.154192777</v>
      </c>
      <c r="U465">
        <v>1.4261654699999999</v>
      </c>
      <c r="V465" t="s">
        <v>43</v>
      </c>
      <c r="W465">
        <v>0</v>
      </c>
    </row>
    <row r="466" spans="1:23" x14ac:dyDescent="0.15">
      <c r="A466" t="s">
        <v>5490</v>
      </c>
      <c r="B466">
        <v>88</v>
      </c>
      <c r="C466">
        <v>6</v>
      </c>
      <c r="D466" t="s">
        <v>4729</v>
      </c>
      <c r="E466">
        <v>1999</v>
      </c>
      <c r="F466" t="s">
        <v>5491</v>
      </c>
      <c r="G466">
        <v>45.15</v>
      </c>
      <c r="H466">
        <v>1165060533</v>
      </c>
      <c r="I466" t="s">
        <v>35</v>
      </c>
      <c r="J466" t="s">
        <v>5551</v>
      </c>
      <c r="K466" s="23">
        <v>36350</v>
      </c>
      <c r="L466" t="s">
        <v>1832</v>
      </c>
      <c r="M466" t="s">
        <v>5552</v>
      </c>
      <c r="N466">
        <v>0.16</v>
      </c>
      <c r="O466">
        <v>8200</v>
      </c>
      <c r="P466">
        <v>1999</v>
      </c>
      <c r="Q466">
        <v>0</v>
      </c>
      <c r="R466">
        <v>1.6047424830000001</v>
      </c>
      <c r="S466">
        <v>2.2899006630000001</v>
      </c>
      <c r="T466">
        <v>2.1915398210000001</v>
      </c>
      <c r="U466">
        <v>1.716549085</v>
      </c>
      <c r="V466" t="s">
        <v>110</v>
      </c>
      <c r="W466">
        <v>0</v>
      </c>
    </row>
    <row r="467" spans="1:23" x14ac:dyDescent="0.15">
      <c r="A467" t="s">
        <v>5689</v>
      </c>
      <c r="B467">
        <v>107</v>
      </c>
      <c r="C467">
        <v>2</v>
      </c>
      <c r="D467" t="s">
        <v>4729</v>
      </c>
      <c r="E467">
        <v>2014</v>
      </c>
      <c r="F467" t="s">
        <v>5690</v>
      </c>
      <c r="G467">
        <v>1.28</v>
      </c>
      <c r="H467">
        <v>386267022.10000002</v>
      </c>
      <c r="I467" t="s">
        <v>104</v>
      </c>
      <c r="J467" t="s">
        <v>115</v>
      </c>
      <c r="K467" s="23">
        <v>41810</v>
      </c>
      <c r="L467" t="s">
        <v>5701</v>
      </c>
      <c r="M467" t="s">
        <v>5702</v>
      </c>
      <c r="N467">
        <v>0.63</v>
      </c>
      <c r="O467">
        <v>171</v>
      </c>
      <c r="P467">
        <v>2014</v>
      </c>
      <c r="Q467">
        <v>0</v>
      </c>
      <c r="R467">
        <v>1.5610451540000001</v>
      </c>
      <c r="S467">
        <v>2.1046152980000001</v>
      </c>
      <c r="T467">
        <v>2.3214050959999999</v>
      </c>
      <c r="U467">
        <v>1.9073764369999999</v>
      </c>
      <c r="V467" t="s">
        <v>39</v>
      </c>
      <c r="W467">
        <v>0</v>
      </c>
    </row>
    <row r="468" spans="1:23" x14ac:dyDescent="0.15">
      <c r="A468" t="s">
        <v>6036</v>
      </c>
      <c r="B468">
        <v>133</v>
      </c>
      <c r="C468">
        <v>223</v>
      </c>
      <c r="D468" t="s">
        <v>11</v>
      </c>
      <c r="E468">
        <v>2010</v>
      </c>
      <c r="F468" t="s">
        <v>6037</v>
      </c>
      <c r="G468">
        <v>1.6</v>
      </c>
      <c r="H468">
        <v>28168000</v>
      </c>
      <c r="I468" t="s">
        <v>104</v>
      </c>
      <c r="J468" t="s">
        <v>115</v>
      </c>
      <c r="K468" s="23">
        <v>40360</v>
      </c>
      <c r="L468" t="s">
        <v>6038</v>
      </c>
      <c r="M468" t="s">
        <v>6039</v>
      </c>
      <c r="N468">
        <v>0.45</v>
      </c>
      <c r="O468" t="s">
        <v>5901</v>
      </c>
      <c r="P468">
        <v>2010</v>
      </c>
      <c r="Q468">
        <v>0</v>
      </c>
      <c r="R468">
        <v>-1.992092977</v>
      </c>
      <c r="S468">
        <v>-1.898107615</v>
      </c>
      <c r="T468">
        <v>-2.1888486249999999</v>
      </c>
      <c r="U468">
        <v>-0.81613214099999998</v>
      </c>
      <c r="V468" t="s">
        <v>5902</v>
      </c>
      <c r="W468">
        <v>1</v>
      </c>
    </row>
    <row r="469" spans="1:23" x14ac:dyDescent="0.15">
      <c r="A469" t="s">
        <v>2944</v>
      </c>
      <c r="B469">
        <v>128</v>
      </c>
      <c r="C469">
        <v>194</v>
      </c>
      <c r="D469" t="s">
        <v>2855</v>
      </c>
      <c r="E469">
        <v>2016</v>
      </c>
      <c r="F469" t="s">
        <v>2945</v>
      </c>
      <c r="G469">
        <v>34.46</v>
      </c>
      <c r="H469">
        <v>1615652172</v>
      </c>
      <c r="I469" t="s">
        <v>44</v>
      </c>
      <c r="J469" t="s">
        <v>759</v>
      </c>
      <c r="K469" s="23">
        <v>42403</v>
      </c>
      <c r="L469" t="s">
        <v>2975</v>
      </c>
      <c r="M469" t="s">
        <v>2976</v>
      </c>
      <c r="N469">
        <v>1.27</v>
      </c>
      <c r="O469">
        <v>112</v>
      </c>
      <c r="P469">
        <v>2013</v>
      </c>
      <c r="Q469">
        <v>3</v>
      </c>
      <c r="R469">
        <v>-0.10352731599999999</v>
      </c>
      <c r="S469">
        <v>-1.3003798280000001</v>
      </c>
      <c r="T469">
        <v>-1.3136607220000001</v>
      </c>
      <c r="U469">
        <v>-2.0112409709999999</v>
      </c>
      <c r="V469" t="s">
        <v>39</v>
      </c>
      <c r="W469">
        <v>1</v>
      </c>
    </row>
    <row r="470" spans="1:23" x14ac:dyDescent="0.15">
      <c r="A470" t="s">
        <v>3434</v>
      </c>
      <c r="B470">
        <v>125</v>
      </c>
      <c r="C470">
        <v>155</v>
      </c>
      <c r="D470" t="s">
        <v>2855</v>
      </c>
      <c r="E470">
        <v>2005</v>
      </c>
      <c r="F470" t="s">
        <v>3435</v>
      </c>
      <c r="G470">
        <v>32.68</v>
      </c>
      <c r="H470">
        <v>2476617493</v>
      </c>
      <c r="I470" t="s">
        <v>111</v>
      </c>
      <c r="J470" t="s">
        <v>128</v>
      </c>
      <c r="K470" s="23">
        <v>38378</v>
      </c>
      <c r="L470" t="s">
        <v>3440</v>
      </c>
      <c r="M470" t="s">
        <v>3441</v>
      </c>
      <c r="N470">
        <v>0.15</v>
      </c>
      <c r="O470">
        <v>1265</v>
      </c>
      <c r="P470">
        <v>2004</v>
      </c>
      <c r="Q470">
        <v>1</v>
      </c>
      <c r="R470">
        <v>-1.001533912</v>
      </c>
      <c r="S470">
        <v>-0.36196210899999998</v>
      </c>
      <c r="T470">
        <v>0.70014233199999998</v>
      </c>
      <c r="U470">
        <v>1.1544099889999999</v>
      </c>
      <c r="V470" t="s">
        <v>43</v>
      </c>
      <c r="W470">
        <v>1</v>
      </c>
    </row>
    <row r="471" spans="1:23" x14ac:dyDescent="0.15">
      <c r="A471" t="s">
        <v>177</v>
      </c>
      <c r="B471">
        <v>135</v>
      </c>
      <c r="C471">
        <v>262</v>
      </c>
      <c r="D471" t="s">
        <v>11</v>
      </c>
      <c r="E471">
        <v>2006</v>
      </c>
      <c r="F471" t="s">
        <v>178</v>
      </c>
      <c r="G471">
        <v>91.43</v>
      </c>
      <c r="H471">
        <v>14417363005</v>
      </c>
      <c r="I471" t="s">
        <v>111</v>
      </c>
      <c r="J471" t="s">
        <v>125</v>
      </c>
      <c r="K471" s="23">
        <v>38967</v>
      </c>
      <c r="L471" t="s">
        <v>214</v>
      </c>
      <c r="M471" t="s">
        <v>215</v>
      </c>
      <c r="N471">
        <v>0.22</v>
      </c>
      <c r="O471">
        <v>42984</v>
      </c>
      <c r="P471">
        <v>2001</v>
      </c>
      <c r="Q471">
        <v>5</v>
      </c>
      <c r="R471">
        <v>3.9935611000000003E-2</v>
      </c>
      <c r="S471">
        <v>1.035411635</v>
      </c>
      <c r="T471">
        <v>0.50456969100000004</v>
      </c>
      <c r="U471">
        <v>0.866545707</v>
      </c>
      <c r="V471" t="s">
        <v>48</v>
      </c>
      <c r="W471">
        <v>1</v>
      </c>
    </row>
    <row r="472" spans="1:23" x14ac:dyDescent="0.15">
      <c r="A472" t="s">
        <v>5755</v>
      </c>
      <c r="B472">
        <v>92</v>
      </c>
      <c r="C472">
        <v>1</v>
      </c>
      <c r="D472" t="s">
        <v>4729</v>
      </c>
      <c r="E472">
        <v>1997</v>
      </c>
      <c r="F472" t="s">
        <v>5756</v>
      </c>
      <c r="G472">
        <v>75.58</v>
      </c>
      <c r="H472">
        <v>3886286717</v>
      </c>
      <c r="I472" t="s">
        <v>35</v>
      </c>
      <c r="J472" t="s">
        <v>637</v>
      </c>
      <c r="K472" s="23">
        <v>35496</v>
      </c>
      <c r="L472" t="s">
        <v>235</v>
      </c>
      <c r="M472" t="s">
        <v>5836</v>
      </c>
      <c r="N472">
        <v>0.15</v>
      </c>
      <c r="O472">
        <v>6600</v>
      </c>
      <c r="P472">
        <v>1994</v>
      </c>
      <c r="Q472">
        <v>3</v>
      </c>
      <c r="R472">
        <v>0.49878208099999999</v>
      </c>
      <c r="S472">
        <v>1.285749448</v>
      </c>
      <c r="T472">
        <v>1.429987643</v>
      </c>
      <c r="U472">
        <v>1.429987643</v>
      </c>
      <c r="V472" t="s">
        <v>110</v>
      </c>
      <c r="W472">
        <v>0</v>
      </c>
    </row>
    <row r="473" spans="1:23" x14ac:dyDescent="0.15">
      <c r="A473" t="s">
        <v>1600</v>
      </c>
      <c r="B473">
        <v>134</v>
      </c>
      <c r="C473">
        <v>256</v>
      </c>
      <c r="D473" t="s">
        <v>11</v>
      </c>
      <c r="E473">
        <v>2017</v>
      </c>
      <c r="F473" t="s">
        <v>1601</v>
      </c>
      <c r="G473">
        <v>19.579999999999998</v>
      </c>
      <c r="H473">
        <v>1425095859</v>
      </c>
      <c r="I473" t="s">
        <v>150</v>
      </c>
      <c r="J473" t="s">
        <v>151</v>
      </c>
      <c r="K473" s="23">
        <v>42853</v>
      </c>
      <c r="L473" t="s">
        <v>1608</v>
      </c>
      <c r="M473" t="s">
        <v>1609</v>
      </c>
      <c r="N473">
        <v>0.06</v>
      </c>
      <c r="O473">
        <v>427</v>
      </c>
      <c r="P473">
        <v>2013</v>
      </c>
      <c r="Q473">
        <v>4</v>
      </c>
      <c r="R473">
        <v>1.5165584350000001</v>
      </c>
      <c r="S473">
        <v>1.1607908090000001</v>
      </c>
      <c r="T473">
        <v>1.2636194620000001</v>
      </c>
      <c r="U473">
        <v>1.7397244810000001</v>
      </c>
      <c r="V473" t="s">
        <v>39</v>
      </c>
      <c r="W473">
        <v>1</v>
      </c>
    </row>
    <row r="474" spans="1:23" x14ac:dyDescent="0.15">
      <c r="A474" t="s">
        <v>3119</v>
      </c>
      <c r="B474">
        <v>104</v>
      </c>
      <c r="C474">
        <v>183</v>
      </c>
      <c r="D474" t="s">
        <v>2855</v>
      </c>
      <c r="E474">
        <v>2010</v>
      </c>
      <c r="F474" t="s">
        <v>3120</v>
      </c>
      <c r="G474">
        <v>14.79</v>
      </c>
      <c r="H474">
        <v>450137761.60000002</v>
      </c>
      <c r="I474" t="s">
        <v>35</v>
      </c>
      <c r="J474" t="s">
        <v>147</v>
      </c>
      <c r="K474" s="23">
        <v>40459</v>
      </c>
      <c r="L474" t="s">
        <v>3214</v>
      </c>
      <c r="M474" t="s">
        <v>3215</v>
      </c>
      <c r="N474">
        <v>0.72</v>
      </c>
      <c r="O474">
        <v>160</v>
      </c>
      <c r="P474">
        <v>2007</v>
      </c>
      <c r="Q474">
        <v>3</v>
      </c>
      <c r="R474">
        <v>1.665812064</v>
      </c>
      <c r="S474">
        <v>1.947557201</v>
      </c>
      <c r="T474">
        <v>1.0934204219999999</v>
      </c>
      <c r="U474">
        <v>1.262398565</v>
      </c>
      <c r="V474" t="s">
        <v>39</v>
      </c>
      <c r="W474">
        <v>1</v>
      </c>
    </row>
    <row r="475" spans="1:23" x14ac:dyDescent="0.15">
      <c r="A475" t="s">
        <v>2438</v>
      </c>
      <c r="B475">
        <v>15</v>
      </c>
      <c r="C475">
        <v>228</v>
      </c>
      <c r="D475" t="s">
        <v>11</v>
      </c>
      <c r="E475">
        <v>1998</v>
      </c>
      <c r="F475" t="s">
        <v>2439</v>
      </c>
      <c r="G475">
        <v>47.85</v>
      </c>
      <c r="H475">
        <v>1105203604</v>
      </c>
      <c r="I475" t="s">
        <v>35</v>
      </c>
      <c r="J475" t="s">
        <v>40</v>
      </c>
      <c r="K475" s="23">
        <v>36046</v>
      </c>
      <c r="L475" t="s">
        <v>2453</v>
      </c>
      <c r="M475" t="s">
        <v>742</v>
      </c>
      <c r="N475">
        <v>0.33</v>
      </c>
      <c r="O475">
        <v>635</v>
      </c>
      <c r="P475">
        <v>1988</v>
      </c>
      <c r="Q475">
        <v>10</v>
      </c>
      <c r="R475">
        <v>-0.52255035999999999</v>
      </c>
      <c r="S475">
        <v>-1.485129935</v>
      </c>
      <c r="T475">
        <v>-2.0066773549999999</v>
      </c>
      <c r="U475">
        <v>-0.154425915</v>
      </c>
      <c r="V475" t="s">
        <v>107</v>
      </c>
      <c r="W475">
        <v>1</v>
      </c>
    </row>
    <row r="476" spans="1:23" x14ac:dyDescent="0.15">
      <c r="A476" t="s">
        <v>3079</v>
      </c>
      <c r="B476">
        <v>17</v>
      </c>
      <c r="C476">
        <v>187</v>
      </c>
      <c r="D476" t="s">
        <v>2855</v>
      </c>
      <c r="E476">
        <v>1998</v>
      </c>
      <c r="F476" t="s">
        <v>3080</v>
      </c>
      <c r="G476">
        <v>58.95</v>
      </c>
      <c r="H476">
        <v>2022437736</v>
      </c>
      <c r="I476" t="s">
        <v>35</v>
      </c>
      <c r="J476" t="s">
        <v>40</v>
      </c>
      <c r="K476" s="23">
        <v>36007</v>
      </c>
      <c r="L476" t="s">
        <v>3177</v>
      </c>
      <c r="M476" t="s">
        <v>3178</v>
      </c>
      <c r="N476">
        <v>0.12</v>
      </c>
      <c r="O476">
        <v>466</v>
      </c>
      <c r="P476">
        <v>1997</v>
      </c>
      <c r="Q476">
        <v>1</v>
      </c>
      <c r="R476">
        <v>-1.9513822810000001</v>
      </c>
      <c r="S476">
        <v>-0.159379462</v>
      </c>
      <c r="T476">
        <v>0.51008810699999996</v>
      </c>
      <c r="U476">
        <v>1.1786493300000001</v>
      </c>
      <c r="V476" t="s">
        <v>39</v>
      </c>
      <c r="W476">
        <v>1</v>
      </c>
    </row>
    <row r="477" spans="1:23" x14ac:dyDescent="0.15">
      <c r="A477" t="s">
        <v>3075</v>
      </c>
      <c r="B477">
        <v>93</v>
      </c>
      <c r="C477">
        <v>188</v>
      </c>
      <c r="D477" t="s">
        <v>2855</v>
      </c>
      <c r="E477">
        <v>1997</v>
      </c>
      <c r="F477" t="s">
        <v>3076</v>
      </c>
      <c r="G477">
        <v>18.850000000000001</v>
      </c>
      <c r="H477">
        <v>1737263936</v>
      </c>
      <c r="I477" t="s">
        <v>49</v>
      </c>
      <c r="J477" t="s">
        <v>237</v>
      </c>
      <c r="K477" s="23">
        <v>35613</v>
      </c>
      <c r="L477" t="s">
        <v>3174</v>
      </c>
      <c r="M477" t="s">
        <v>3175</v>
      </c>
      <c r="N477">
        <v>0.21</v>
      </c>
      <c r="O477">
        <v>1019</v>
      </c>
      <c r="P477">
        <v>1987</v>
      </c>
      <c r="Q477">
        <v>10</v>
      </c>
      <c r="R477">
        <v>1.326899695</v>
      </c>
      <c r="S477">
        <v>1.5592836219999999</v>
      </c>
      <c r="T477">
        <v>2.266109744</v>
      </c>
      <c r="U477">
        <v>2.3834835299999999</v>
      </c>
      <c r="V477" t="s">
        <v>43</v>
      </c>
      <c r="W477">
        <v>1</v>
      </c>
    </row>
    <row r="478" spans="1:23" x14ac:dyDescent="0.15">
      <c r="A478" t="s">
        <v>3265</v>
      </c>
      <c r="B478">
        <v>129</v>
      </c>
      <c r="C478">
        <v>172</v>
      </c>
      <c r="D478" t="s">
        <v>2855</v>
      </c>
      <c r="E478">
        <v>2005</v>
      </c>
      <c r="F478" t="s">
        <v>3266</v>
      </c>
      <c r="G478">
        <v>5.07</v>
      </c>
      <c r="H478">
        <v>370567481.30000001</v>
      </c>
      <c r="I478" t="s">
        <v>685</v>
      </c>
      <c r="J478" t="s">
        <v>278</v>
      </c>
      <c r="K478" s="23">
        <v>38526</v>
      </c>
      <c r="L478" t="s">
        <v>3271</v>
      </c>
      <c r="M478" t="s">
        <v>3272</v>
      </c>
      <c r="N478">
        <v>0.9</v>
      </c>
      <c r="O478">
        <v>941</v>
      </c>
      <c r="P478">
        <v>2005</v>
      </c>
      <c r="Q478">
        <v>0</v>
      </c>
      <c r="R478">
        <v>-0.16407697299999999</v>
      </c>
      <c r="S478">
        <v>1.0153238389999999</v>
      </c>
      <c r="T478">
        <v>0.67669617400000004</v>
      </c>
      <c r="U478">
        <v>1.015091282</v>
      </c>
      <c r="V478" t="s">
        <v>107</v>
      </c>
      <c r="W478">
        <v>1</v>
      </c>
    </row>
    <row r="479" spans="1:23" x14ac:dyDescent="0.15">
      <c r="A479" t="s">
        <v>4024</v>
      </c>
      <c r="B479">
        <v>116</v>
      </c>
      <c r="C479">
        <v>104</v>
      </c>
      <c r="D479" t="s">
        <v>3480</v>
      </c>
      <c r="E479">
        <v>2014</v>
      </c>
      <c r="F479" t="s">
        <v>4025</v>
      </c>
      <c r="G479">
        <v>0.64349999999999996</v>
      </c>
      <c r="H479">
        <v>34029052.840000004</v>
      </c>
      <c r="I479" t="s">
        <v>44</v>
      </c>
      <c r="J479" t="s">
        <v>218</v>
      </c>
      <c r="K479" s="23">
        <v>41676</v>
      </c>
      <c r="L479" t="s">
        <v>2805</v>
      </c>
      <c r="M479" t="s">
        <v>4069</v>
      </c>
      <c r="N479">
        <v>0.54</v>
      </c>
      <c r="O479">
        <v>131</v>
      </c>
      <c r="P479">
        <v>2013</v>
      </c>
      <c r="Q479">
        <v>1</v>
      </c>
      <c r="R479">
        <v>-1.0691968789999999</v>
      </c>
      <c r="S479">
        <v>-1.14618263</v>
      </c>
      <c r="T479">
        <v>0.339400747</v>
      </c>
      <c r="U479">
        <v>0.99942708899999999</v>
      </c>
      <c r="V479" t="s">
        <v>39</v>
      </c>
      <c r="W479">
        <v>0</v>
      </c>
    </row>
    <row r="480" spans="1:23" x14ac:dyDescent="0.15">
      <c r="A480" t="s">
        <v>2691</v>
      </c>
      <c r="B480">
        <v>113</v>
      </c>
      <c r="C480">
        <v>213</v>
      </c>
      <c r="D480" t="s">
        <v>11</v>
      </c>
      <c r="E480">
        <v>1999</v>
      </c>
      <c r="F480" t="s">
        <v>2692</v>
      </c>
      <c r="G480">
        <v>14.35</v>
      </c>
      <c r="H480">
        <v>963175702.29999995</v>
      </c>
      <c r="I480" t="s">
        <v>150</v>
      </c>
      <c r="J480" t="s">
        <v>151</v>
      </c>
      <c r="K480" s="23">
        <v>36356</v>
      </c>
      <c r="L480" t="s">
        <v>2721</v>
      </c>
      <c r="M480" t="s">
        <v>2722</v>
      </c>
      <c r="N480">
        <v>0.06</v>
      </c>
      <c r="O480">
        <v>950</v>
      </c>
      <c r="P480">
        <v>1992</v>
      </c>
      <c r="Q480">
        <v>7</v>
      </c>
      <c r="R480">
        <v>1.386561825</v>
      </c>
      <c r="S480">
        <v>2.131767258</v>
      </c>
      <c r="T480">
        <v>2.134780578</v>
      </c>
      <c r="U480">
        <v>1.7058769890000001</v>
      </c>
      <c r="V480" t="s">
        <v>107</v>
      </c>
      <c r="W480">
        <v>1</v>
      </c>
    </row>
    <row r="481" spans="1:23" x14ac:dyDescent="0.15">
      <c r="A481" t="s">
        <v>3971</v>
      </c>
      <c r="B481">
        <v>117</v>
      </c>
      <c r="C481">
        <v>109</v>
      </c>
      <c r="D481" t="s">
        <v>3480</v>
      </c>
      <c r="E481">
        <v>2014</v>
      </c>
      <c r="F481" t="s">
        <v>3972</v>
      </c>
      <c r="G481">
        <v>53.56</v>
      </c>
      <c r="H481">
        <v>796009523.39999998</v>
      </c>
      <c r="I481" t="s">
        <v>44</v>
      </c>
      <c r="J481" t="s">
        <v>218</v>
      </c>
      <c r="K481" s="23">
        <v>41682</v>
      </c>
      <c r="L481" t="s">
        <v>3979</v>
      </c>
      <c r="M481" t="s">
        <v>3980</v>
      </c>
      <c r="N481">
        <v>0.25</v>
      </c>
      <c r="O481">
        <v>108</v>
      </c>
      <c r="P481">
        <v>2007</v>
      </c>
      <c r="Q481">
        <v>7</v>
      </c>
      <c r="R481">
        <v>0.43339849800000002</v>
      </c>
      <c r="S481">
        <v>0.404556782</v>
      </c>
      <c r="T481">
        <v>0.98944308999999997</v>
      </c>
      <c r="U481">
        <v>1.4372097370000001</v>
      </c>
      <c r="V481" t="s">
        <v>39</v>
      </c>
      <c r="W481">
        <v>0</v>
      </c>
    </row>
    <row r="482" spans="1:23" x14ac:dyDescent="0.15">
      <c r="A482" t="s">
        <v>3469</v>
      </c>
      <c r="B482">
        <v>121</v>
      </c>
      <c r="C482">
        <v>150</v>
      </c>
      <c r="D482" t="s">
        <v>2855</v>
      </c>
      <c r="E482">
        <v>2007</v>
      </c>
      <c r="F482" t="s">
        <v>3470</v>
      </c>
      <c r="G482">
        <v>41.95</v>
      </c>
      <c r="H482">
        <v>1372008981</v>
      </c>
      <c r="I482" t="s">
        <v>35</v>
      </c>
      <c r="J482" t="s">
        <v>36</v>
      </c>
      <c r="K482" s="23">
        <v>39113</v>
      </c>
      <c r="L482" t="s">
        <v>3550</v>
      </c>
      <c r="M482" t="s">
        <v>3551</v>
      </c>
      <c r="N482">
        <v>0.02</v>
      </c>
      <c r="O482">
        <v>672</v>
      </c>
      <c r="P482">
        <v>2005</v>
      </c>
      <c r="Q482">
        <v>2</v>
      </c>
      <c r="R482">
        <v>1.790299713</v>
      </c>
      <c r="S482">
        <v>1.592051675</v>
      </c>
      <c r="T482">
        <v>1.3935028169999999</v>
      </c>
      <c r="U482">
        <v>1.9487837589999999</v>
      </c>
      <c r="V482" t="s">
        <v>107</v>
      </c>
      <c r="W482">
        <v>1</v>
      </c>
    </row>
    <row r="483" spans="1:23" x14ac:dyDescent="0.15">
      <c r="A483" t="s">
        <v>1262</v>
      </c>
      <c r="B483">
        <v>130</v>
      </c>
      <c r="C483">
        <v>260</v>
      </c>
      <c r="D483" t="s">
        <v>11</v>
      </c>
      <c r="E483">
        <v>2013</v>
      </c>
      <c r="F483" t="s">
        <v>1263</v>
      </c>
      <c r="G483">
        <v>7.4249999999999998</v>
      </c>
      <c r="H483">
        <v>1051515365</v>
      </c>
      <c r="I483" t="s">
        <v>118</v>
      </c>
      <c r="J483" t="s">
        <v>226</v>
      </c>
      <c r="K483" s="23">
        <v>41572</v>
      </c>
      <c r="L483" t="s">
        <v>1312</v>
      </c>
      <c r="M483" t="s">
        <v>1313</v>
      </c>
      <c r="N483">
        <v>0.06</v>
      </c>
      <c r="O483">
        <v>3664</v>
      </c>
      <c r="P483">
        <v>2011</v>
      </c>
      <c r="Q483">
        <v>2</v>
      </c>
      <c r="R483">
        <v>1.715706218</v>
      </c>
      <c r="S483">
        <v>2.298229616</v>
      </c>
      <c r="T483">
        <v>2.4309511229999998</v>
      </c>
      <c r="U483">
        <v>1.7801915370000001</v>
      </c>
      <c r="V483" t="s">
        <v>43</v>
      </c>
      <c r="W483">
        <v>1</v>
      </c>
    </row>
    <row r="484" spans="1:23" x14ac:dyDescent="0.15">
      <c r="A484" t="s">
        <v>2278</v>
      </c>
      <c r="B484">
        <v>108</v>
      </c>
      <c r="C484">
        <v>236</v>
      </c>
      <c r="D484" t="s">
        <v>11</v>
      </c>
      <c r="E484">
        <v>2016</v>
      </c>
      <c r="F484" t="s">
        <v>2279</v>
      </c>
      <c r="G484">
        <v>19.48</v>
      </c>
      <c r="H484">
        <v>923841707.70000005</v>
      </c>
      <c r="I484" t="s">
        <v>236</v>
      </c>
      <c r="J484" t="s">
        <v>2325</v>
      </c>
      <c r="K484" s="23">
        <v>42635</v>
      </c>
      <c r="L484" t="s">
        <v>2326</v>
      </c>
      <c r="M484" t="s">
        <v>2327</v>
      </c>
      <c r="N484">
        <v>0.18</v>
      </c>
      <c r="O484">
        <v>413</v>
      </c>
      <c r="P484">
        <v>2013</v>
      </c>
      <c r="Q484">
        <v>3</v>
      </c>
      <c r="R484">
        <v>0.671294481</v>
      </c>
      <c r="S484">
        <v>0.62810182000000003</v>
      </c>
      <c r="T484">
        <v>1.2594371120000001</v>
      </c>
      <c r="U484">
        <v>1.404174869</v>
      </c>
      <c r="V484" t="s">
        <v>39</v>
      </c>
      <c r="W484">
        <v>1</v>
      </c>
    </row>
    <row r="485" spans="1:23" x14ac:dyDescent="0.15">
      <c r="A485" t="s">
        <v>3892</v>
      </c>
      <c r="B485">
        <v>130</v>
      </c>
      <c r="C485">
        <v>116</v>
      </c>
      <c r="D485" t="s">
        <v>3480</v>
      </c>
      <c r="E485">
        <v>2011</v>
      </c>
      <c r="F485" t="s">
        <v>3893</v>
      </c>
      <c r="G485">
        <v>87.2</v>
      </c>
      <c r="H485">
        <v>2991480061</v>
      </c>
      <c r="I485" t="s">
        <v>118</v>
      </c>
      <c r="J485" t="s">
        <v>226</v>
      </c>
      <c r="K485" s="23">
        <v>40648</v>
      </c>
      <c r="L485" t="s">
        <v>3936</v>
      </c>
      <c r="M485" t="s">
        <v>3937</v>
      </c>
      <c r="N485">
        <v>0.16</v>
      </c>
      <c r="O485">
        <v>1480</v>
      </c>
      <c r="P485">
        <v>1997</v>
      </c>
      <c r="Q485">
        <v>14</v>
      </c>
      <c r="R485">
        <v>0.34788960099999999</v>
      </c>
      <c r="S485">
        <v>0.48061517100000001</v>
      </c>
      <c r="T485">
        <v>1.0174587530000001</v>
      </c>
      <c r="U485">
        <v>1.424666524</v>
      </c>
      <c r="V485" t="s">
        <v>43</v>
      </c>
      <c r="W485">
        <v>0</v>
      </c>
    </row>
    <row r="486" spans="1:23" x14ac:dyDescent="0.15">
      <c r="A486" t="s">
        <v>5421</v>
      </c>
      <c r="B486">
        <v>28</v>
      </c>
      <c r="C486">
        <v>10</v>
      </c>
      <c r="D486" t="s">
        <v>4729</v>
      </c>
      <c r="E486">
        <v>1998</v>
      </c>
      <c r="F486" t="s">
        <v>5422</v>
      </c>
      <c r="G486">
        <v>33.5</v>
      </c>
      <c r="H486">
        <v>76083156.5</v>
      </c>
      <c r="I486" t="s">
        <v>35</v>
      </c>
      <c r="J486" t="s">
        <v>40</v>
      </c>
      <c r="K486" s="23">
        <v>36157</v>
      </c>
      <c r="L486" t="s">
        <v>5433</v>
      </c>
      <c r="M486" t="s">
        <v>5434</v>
      </c>
      <c r="N486">
        <v>0.17</v>
      </c>
      <c r="O486">
        <v>137</v>
      </c>
      <c r="P486">
        <v>1989</v>
      </c>
      <c r="Q486">
        <v>9</v>
      </c>
      <c r="R486">
        <v>1.6375141870000001</v>
      </c>
      <c r="S486">
        <v>1.5012110940000001</v>
      </c>
      <c r="T486">
        <v>1.7733713280000001</v>
      </c>
      <c r="U486">
        <v>2.1306784580000002</v>
      </c>
      <c r="V486" t="s">
        <v>39</v>
      </c>
      <c r="W486">
        <v>0</v>
      </c>
    </row>
    <row r="487" spans="1:23" x14ac:dyDescent="0.15">
      <c r="A487" t="s">
        <v>6040</v>
      </c>
      <c r="B487">
        <v>145</v>
      </c>
      <c r="C487">
        <v>262</v>
      </c>
      <c r="D487" t="s">
        <v>11</v>
      </c>
      <c r="E487">
        <v>2013</v>
      </c>
      <c r="F487" t="s">
        <v>6041</v>
      </c>
      <c r="G487">
        <v>7.04</v>
      </c>
      <c r="H487">
        <v>218283457.90000001</v>
      </c>
      <c r="I487" t="s">
        <v>97</v>
      </c>
      <c r="J487" t="s">
        <v>973</v>
      </c>
      <c r="K487" s="23">
        <v>41403</v>
      </c>
      <c r="L487" t="s">
        <v>6042</v>
      </c>
      <c r="M487" t="s">
        <v>4262</v>
      </c>
      <c r="N487">
        <v>1.84</v>
      </c>
      <c r="O487" t="s">
        <v>5901</v>
      </c>
      <c r="P487">
        <v>2012</v>
      </c>
      <c r="Q487">
        <v>1</v>
      </c>
      <c r="R487">
        <v>1.6302902459999999</v>
      </c>
      <c r="S487">
        <v>2.1939343340000002</v>
      </c>
      <c r="T487">
        <v>1.848890685</v>
      </c>
      <c r="U487">
        <v>2.2394017399999999</v>
      </c>
      <c r="V487" t="s">
        <v>5902</v>
      </c>
      <c r="W487">
        <v>1</v>
      </c>
    </row>
    <row r="488" spans="1:23" x14ac:dyDescent="0.15">
      <c r="A488" t="s">
        <v>3322</v>
      </c>
      <c r="B488">
        <v>126</v>
      </c>
      <c r="C488">
        <v>168</v>
      </c>
      <c r="D488" t="s">
        <v>2855</v>
      </c>
      <c r="E488">
        <v>2014</v>
      </c>
      <c r="F488" t="s">
        <v>3323</v>
      </c>
      <c r="G488">
        <v>13.7</v>
      </c>
      <c r="H488">
        <v>5926383182</v>
      </c>
      <c r="I488" t="s">
        <v>49</v>
      </c>
      <c r="J488" t="s">
        <v>50</v>
      </c>
      <c r="K488" s="23">
        <v>41740</v>
      </c>
      <c r="L488" t="s">
        <v>3055</v>
      </c>
      <c r="M488" t="s">
        <v>3351</v>
      </c>
      <c r="N488">
        <v>0.2</v>
      </c>
      <c r="O488">
        <v>1769</v>
      </c>
      <c r="P488">
        <v>2013</v>
      </c>
      <c r="Q488">
        <v>1</v>
      </c>
      <c r="R488">
        <v>-2.5805662900000002</v>
      </c>
      <c r="S488">
        <v>-0.673693396</v>
      </c>
      <c r="T488">
        <v>4.5500757000000003E-2</v>
      </c>
      <c r="U488">
        <v>0.91120115800000001</v>
      </c>
      <c r="V488" t="s">
        <v>43</v>
      </c>
      <c r="W488">
        <v>1</v>
      </c>
    </row>
    <row r="489" spans="1:23" x14ac:dyDescent="0.15">
      <c r="A489" t="s">
        <v>534</v>
      </c>
      <c r="B489">
        <v>123</v>
      </c>
      <c r="C489">
        <v>262</v>
      </c>
      <c r="D489" t="s">
        <v>11</v>
      </c>
      <c r="E489">
        <v>2014</v>
      </c>
      <c r="F489" t="s">
        <v>535</v>
      </c>
      <c r="G489">
        <v>28.9</v>
      </c>
      <c r="H489">
        <v>199075193.5</v>
      </c>
      <c r="I489" t="s">
        <v>35</v>
      </c>
      <c r="J489" t="s">
        <v>653</v>
      </c>
      <c r="K489" s="23">
        <v>41913</v>
      </c>
      <c r="L489" t="s">
        <v>654</v>
      </c>
      <c r="M489" t="s">
        <v>655</v>
      </c>
      <c r="N489">
        <v>0.18</v>
      </c>
      <c r="O489">
        <v>272</v>
      </c>
      <c r="P489">
        <v>2011</v>
      </c>
      <c r="Q489">
        <v>3</v>
      </c>
      <c r="R489">
        <v>-3.002387143</v>
      </c>
      <c r="S489">
        <v>-1.2257156</v>
      </c>
      <c r="T489">
        <v>0.14643772499999999</v>
      </c>
      <c r="U489">
        <v>0.88708477399999996</v>
      </c>
      <c r="V489" t="s">
        <v>39</v>
      </c>
      <c r="W489">
        <v>1</v>
      </c>
    </row>
    <row r="490" spans="1:23" x14ac:dyDescent="0.15">
      <c r="A490" t="s">
        <v>6043</v>
      </c>
      <c r="B490">
        <v>118</v>
      </c>
      <c r="C490">
        <v>11</v>
      </c>
      <c r="D490" t="s">
        <v>4729</v>
      </c>
      <c r="E490">
        <v>2016</v>
      </c>
      <c r="F490" t="s">
        <v>6044</v>
      </c>
      <c r="G490">
        <v>6.5</v>
      </c>
      <c r="H490">
        <v>6382060458</v>
      </c>
      <c r="I490" t="s">
        <v>49</v>
      </c>
      <c r="J490" t="s">
        <v>1012</v>
      </c>
      <c r="K490" s="23">
        <v>42481</v>
      </c>
      <c r="L490" t="s">
        <v>6045</v>
      </c>
      <c r="M490" t="s">
        <v>6046</v>
      </c>
      <c r="N490">
        <v>0.18</v>
      </c>
      <c r="O490" t="s">
        <v>5901</v>
      </c>
      <c r="P490">
        <v>2015</v>
      </c>
      <c r="Q490">
        <v>1</v>
      </c>
      <c r="R490">
        <v>1.325027755</v>
      </c>
      <c r="S490">
        <v>1.4092383770000001</v>
      </c>
      <c r="T490">
        <v>1.0510889889999999</v>
      </c>
      <c r="U490">
        <v>0.76916244199999995</v>
      </c>
      <c r="V490" t="s">
        <v>5902</v>
      </c>
      <c r="W490">
        <v>0</v>
      </c>
    </row>
    <row r="491" spans="1:23" x14ac:dyDescent="0.15">
      <c r="A491" t="s">
        <v>17</v>
      </c>
      <c r="B491">
        <v>144</v>
      </c>
      <c r="C491">
        <v>262</v>
      </c>
      <c r="D491" t="s">
        <v>11</v>
      </c>
      <c r="E491">
        <v>2002</v>
      </c>
      <c r="F491" t="s">
        <v>18</v>
      </c>
      <c r="G491">
        <v>14.51</v>
      </c>
      <c r="H491">
        <v>5078832729</v>
      </c>
      <c r="I491" t="s">
        <v>49</v>
      </c>
      <c r="J491" t="s">
        <v>50</v>
      </c>
      <c r="K491" s="23">
        <v>37602</v>
      </c>
      <c r="L491" t="s">
        <v>51</v>
      </c>
      <c r="M491" t="s">
        <v>52</v>
      </c>
      <c r="N491">
        <v>0.35</v>
      </c>
      <c r="O491">
        <v>1494</v>
      </c>
      <c r="P491">
        <v>2002</v>
      </c>
      <c r="Q491">
        <v>0</v>
      </c>
      <c r="R491">
        <v>-0.69902113799999999</v>
      </c>
      <c r="S491">
        <v>0.53779261099999998</v>
      </c>
      <c r="T491">
        <v>-1.3211888999999999E-2</v>
      </c>
      <c r="U491">
        <v>-0.92702576000000003</v>
      </c>
      <c r="V491" t="s">
        <v>43</v>
      </c>
      <c r="W491">
        <v>1</v>
      </c>
    </row>
    <row r="492" spans="1:23" x14ac:dyDescent="0.15">
      <c r="A492" t="s">
        <v>2923</v>
      </c>
      <c r="B492">
        <v>126</v>
      </c>
      <c r="C492">
        <v>197</v>
      </c>
      <c r="D492" t="s">
        <v>2855</v>
      </c>
      <c r="E492">
        <v>2004</v>
      </c>
      <c r="F492" t="s">
        <v>2924</v>
      </c>
      <c r="G492">
        <v>70.900000000000006</v>
      </c>
      <c r="H492">
        <v>2971424601</v>
      </c>
      <c r="I492" t="s">
        <v>236</v>
      </c>
      <c r="J492" t="s">
        <v>237</v>
      </c>
      <c r="K492" s="23">
        <v>38198</v>
      </c>
      <c r="L492" t="s">
        <v>2959</v>
      </c>
      <c r="M492" t="s">
        <v>2960</v>
      </c>
      <c r="N492">
        <v>0.02</v>
      </c>
      <c r="O492">
        <v>9400</v>
      </c>
      <c r="P492">
        <v>2000</v>
      </c>
      <c r="Q492">
        <v>4</v>
      </c>
      <c r="R492">
        <v>-0.47421264499999999</v>
      </c>
      <c r="S492">
        <v>-0.74774900300000002</v>
      </c>
      <c r="T492">
        <v>-1.1621446879999999</v>
      </c>
      <c r="U492">
        <v>0.27679380599999998</v>
      </c>
      <c r="V492" t="s">
        <v>110</v>
      </c>
      <c r="W492">
        <v>1</v>
      </c>
    </row>
    <row r="493" spans="1:23" x14ac:dyDescent="0.15">
      <c r="A493" t="s">
        <v>4303</v>
      </c>
      <c r="B493">
        <v>126</v>
      </c>
      <c r="C493">
        <v>80</v>
      </c>
      <c r="D493" t="s">
        <v>4092</v>
      </c>
      <c r="E493">
        <v>2007</v>
      </c>
      <c r="F493" t="s">
        <v>4304</v>
      </c>
      <c r="G493">
        <v>27.97</v>
      </c>
      <c r="H493">
        <v>1458103399</v>
      </c>
      <c r="I493" t="s">
        <v>44</v>
      </c>
      <c r="J493" t="s">
        <v>364</v>
      </c>
      <c r="K493" s="23">
        <v>39395</v>
      </c>
      <c r="L493" t="s">
        <v>4324</v>
      </c>
      <c r="M493" t="s">
        <v>4325</v>
      </c>
      <c r="N493">
        <v>0.12</v>
      </c>
      <c r="O493">
        <v>21301</v>
      </c>
      <c r="P493">
        <v>1999</v>
      </c>
      <c r="Q493">
        <v>8</v>
      </c>
      <c r="R493">
        <v>-2.4469678199999998</v>
      </c>
      <c r="S493">
        <v>-1.1262131369999999</v>
      </c>
      <c r="T493">
        <v>-1.5011694820000001</v>
      </c>
      <c r="U493">
        <v>-0.28729856799999998</v>
      </c>
      <c r="V493" t="s">
        <v>48</v>
      </c>
      <c r="W493">
        <v>0</v>
      </c>
    </row>
    <row r="494" spans="1:23" x14ac:dyDescent="0.15">
      <c r="A494" t="s">
        <v>1778</v>
      </c>
      <c r="B494">
        <v>33</v>
      </c>
      <c r="C494">
        <v>251</v>
      </c>
      <c r="D494" t="s">
        <v>11</v>
      </c>
      <c r="E494">
        <v>2011</v>
      </c>
      <c r="F494" t="s">
        <v>1779</v>
      </c>
      <c r="G494">
        <v>1.21</v>
      </c>
      <c r="H494">
        <v>109869303.2</v>
      </c>
      <c r="I494" t="s">
        <v>111</v>
      </c>
      <c r="J494" t="s">
        <v>237</v>
      </c>
      <c r="K494" s="23">
        <v>40738</v>
      </c>
      <c r="L494" t="s">
        <v>1896</v>
      </c>
      <c r="M494" t="s">
        <v>1897</v>
      </c>
      <c r="N494">
        <v>0.17</v>
      </c>
      <c r="O494">
        <v>1500</v>
      </c>
      <c r="P494">
        <v>2011</v>
      </c>
      <c r="Q494">
        <v>0</v>
      </c>
      <c r="R494">
        <v>0.12816874</v>
      </c>
      <c r="S494">
        <v>-0.38925561199999997</v>
      </c>
      <c r="T494">
        <v>-0.24405183999999999</v>
      </c>
      <c r="U494">
        <v>0.77336982799999998</v>
      </c>
      <c r="V494" t="s">
        <v>43</v>
      </c>
      <c r="W494">
        <v>1</v>
      </c>
    </row>
    <row r="495" spans="1:23" x14ac:dyDescent="0.15">
      <c r="A495" t="s">
        <v>524</v>
      </c>
      <c r="B495">
        <v>124</v>
      </c>
      <c r="C495">
        <v>262</v>
      </c>
      <c r="D495" t="s">
        <v>11</v>
      </c>
      <c r="E495">
        <v>2013</v>
      </c>
      <c r="F495" t="s">
        <v>525</v>
      </c>
      <c r="G495">
        <v>85.95</v>
      </c>
      <c r="H495">
        <v>1646859329</v>
      </c>
      <c r="I495" t="s">
        <v>44</v>
      </c>
      <c r="J495" t="s">
        <v>218</v>
      </c>
      <c r="K495" s="23">
        <v>41354</v>
      </c>
      <c r="L495" t="s">
        <v>642</v>
      </c>
      <c r="M495" t="s">
        <v>643</v>
      </c>
      <c r="N495">
        <v>0.17</v>
      </c>
      <c r="O495">
        <v>89</v>
      </c>
      <c r="P495">
        <v>1995</v>
      </c>
      <c r="Q495">
        <v>18</v>
      </c>
      <c r="R495">
        <v>0.52774658200000002</v>
      </c>
      <c r="S495">
        <v>1.1895391479999999</v>
      </c>
      <c r="T495">
        <v>1.6705948879999999</v>
      </c>
      <c r="U495">
        <v>2.0382231690000001</v>
      </c>
      <c r="V495" t="s">
        <v>131</v>
      </c>
      <c r="W495">
        <v>1</v>
      </c>
    </row>
    <row r="496" spans="1:23" x14ac:dyDescent="0.15">
      <c r="A496" t="s">
        <v>469</v>
      </c>
      <c r="B496">
        <v>126</v>
      </c>
      <c r="C496">
        <v>262</v>
      </c>
      <c r="D496" t="s">
        <v>11</v>
      </c>
      <c r="E496">
        <v>2010</v>
      </c>
      <c r="F496" t="s">
        <v>470</v>
      </c>
      <c r="G496">
        <v>54.7</v>
      </c>
      <c r="H496">
        <v>2482374341</v>
      </c>
      <c r="I496" t="s">
        <v>150</v>
      </c>
      <c r="J496" t="s">
        <v>151</v>
      </c>
      <c r="K496" s="23">
        <v>40388</v>
      </c>
      <c r="L496" t="s">
        <v>499</v>
      </c>
      <c r="M496" t="s">
        <v>500</v>
      </c>
      <c r="N496">
        <v>0.18</v>
      </c>
      <c r="O496">
        <v>3516</v>
      </c>
      <c r="P496">
        <v>1999</v>
      </c>
      <c r="Q496">
        <v>11</v>
      </c>
      <c r="R496">
        <v>0.96844715400000003</v>
      </c>
      <c r="S496">
        <v>0.105757349</v>
      </c>
      <c r="T496">
        <v>-0.37800897999999999</v>
      </c>
      <c r="U496">
        <v>9.7850578999999993E-2</v>
      </c>
      <c r="V496" t="s">
        <v>43</v>
      </c>
      <c r="W496">
        <v>1</v>
      </c>
    </row>
    <row r="497" spans="1:23" x14ac:dyDescent="0.15">
      <c r="A497" t="s">
        <v>5359</v>
      </c>
      <c r="B497">
        <v>125</v>
      </c>
      <c r="C497">
        <v>11</v>
      </c>
      <c r="D497" t="s">
        <v>4729</v>
      </c>
      <c r="E497">
        <v>2014</v>
      </c>
      <c r="F497" t="s">
        <v>5360</v>
      </c>
      <c r="G497">
        <v>22.85</v>
      </c>
      <c r="H497">
        <v>773709865.79999995</v>
      </c>
      <c r="I497" t="s">
        <v>35</v>
      </c>
      <c r="J497" t="s">
        <v>154</v>
      </c>
      <c r="K497" s="23">
        <v>41942</v>
      </c>
      <c r="L497" t="s">
        <v>5397</v>
      </c>
      <c r="M497" t="s">
        <v>2885</v>
      </c>
      <c r="N497">
        <v>0.13</v>
      </c>
      <c r="O497">
        <v>1109</v>
      </c>
      <c r="P497">
        <v>2003</v>
      </c>
      <c r="Q497">
        <v>11</v>
      </c>
      <c r="R497">
        <v>1.489249179</v>
      </c>
      <c r="S497">
        <v>0.82823798699999995</v>
      </c>
      <c r="T497">
        <v>1.105674262</v>
      </c>
      <c r="U497">
        <v>1.457702303</v>
      </c>
      <c r="V497" t="s">
        <v>43</v>
      </c>
      <c r="W497">
        <v>0</v>
      </c>
    </row>
    <row r="498" spans="1:23" x14ac:dyDescent="0.15">
      <c r="A498" t="s">
        <v>292</v>
      </c>
      <c r="B498">
        <v>131</v>
      </c>
      <c r="C498">
        <v>262</v>
      </c>
      <c r="D498" t="s">
        <v>11</v>
      </c>
      <c r="E498">
        <v>2012</v>
      </c>
      <c r="F498" t="s">
        <v>293</v>
      </c>
      <c r="G498">
        <v>114.51</v>
      </c>
      <c r="H498">
        <v>6073591162</v>
      </c>
      <c r="I498" t="s">
        <v>118</v>
      </c>
      <c r="J498" t="s">
        <v>119</v>
      </c>
      <c r="K498" s="23">
        <v>40947</v>
      </c>
      <c r="L498" t="s">
        <v>362</v>
      </c>
      <c r="M498" t="s">
        <v>363</v>
      </c>
      <c r="N498">
        <v>0.25</v>
      </c>
      <c r="O498">
        <v>25962</v>
      </c>
      <c r="P498">
        <v>1993</v>
      </c>
      <c r="Q498">
        <v>19</v>
      </c>
      <c r="R498">
        <v>1.8396950329999999</v>
      </c>
      <c r="S498">
        <v>1.859752759</v>
      </c>
      <c r="T498">
        <v>2.1361467350000001</v>
      </c>
      <c r="U498">
        <v>1.251811703</v>
      </c>
      <c r="V498" t="s">
        <v>48</v>
      </c>
      <c r="W498">
        <v>1</v>
      </c>
    </row>
    <row r="499" spans="1:23" x14ac:dyDescent="0.15">
      <c r="A499" t="s">
        <v>1334</v>
      </c>
      <c r="B499">
        <v>114</v>
      </c>
      <c r="C499">
        <v>260</v>
      </c>
      <c r="D499" t="s">
        <v>11</v>
      </c>
      <c r="E499">
        <v>1999</v>
      </c>
      <c r="F499" t="s">
        <v>1335</v>
      </c>
      <c r="G499">
        <v>40.11</v>
      </c>
      <c r="H499">
        <v>1631692890</v>
      </c>
      <c r="I499" t="s">
        <v>118</v>
      </c>
      <c r="J499" t="s">
        <v>226</v>
      </c>
      <c r="K499" s="23">
        <v>36203</v>
      </c>
      <c r="L499" t="s">
        <v>1365</v>
      </c>
      <c r="M499" t="s">
        <v>1366</v>
      </c>
      <c r="N499">
        <v>0.02</v>
      </c>
      <c r="O499">
        <v>1600</v>
      </c>
      <c r="P499">
        <v>1989</v>
      </c>
      <c r="Q499">
        <v>10</v>
      </c>
      <c r="R499">
        <v>-0.85614670100000001</v>
      </c>
      <c r="S499">
        <v>0.42852538800000001</v>
      </c>
      <c r="T499">
        <v>1.057830161</v>
      </c>
      <c r="U499">
        <v>1.55392218</v>
      </c>
      <c r="V499" t="s">
        <v>43</v>
      </c>
      <c r="W499">
        <v>1</v>
      </c>
    </row>
    <row r="500" spans="1:23" x14ac:dyDescent="0.15">
      <c r="A500" t="s">
        <v>5728</v>
      </c>
      <c r="B500">
        <v>112</v>
      </c>
      <c r="C500">
        <v>1</v>
      </c>
      <c r="D500" t="s">
        <v>4729</v>
      </c>
      <c r="E500">
        <v>1998</v>
      </c>
      <c r="F500" t="s">
        <v>5729</v>
      </c>
      <c r="G500">
        <v>26.83</v>
      </c>
      <c r="H500">
        <v>57982176704</v>
      </c>
      <c r="I500" t="s">
        <v>49</v>
      </c>
      <c r="J500" t="s">
        <v>50</v>
      </c>
      <c r="K500" s="23">
        <v>36004</v>
      </c>
      <c r="L500" t="s">
        <v>5817</v>
      </c>
      <c r="M500" t="s">
        <v>3055</v>
      </c>
      <c r="N500">
        <v>0.27</v>
      </c>
      <c r="O500">
        <v>7000</v>
      </c>
      <c r="P500">
        <v>1998</v>
      </c>
      <c r="Q500">
        <v>0</v>
      </c>
      <c r="R500">
        <v>-1.6847116579999999</v>
      </c>
      <c r="S500">
        <v>0.235714586</v>
      </c>
      <c r="T500">
        <v>0.75071081900000003</v>
      </c>
      <c r="U500">
        <v>1.3252462060000001</v>
      </c>
      <c r="V500" t="s">
        <v>110</v>
      </c>
      <c r="W500">
        <v>0</v>
      </c>
    </row>
    <row r="501" spans="1:23" x14ac:dyDescent="0.15">
      <c r="A501" t="s">
        <v>3449</v>
      </c>
      <c r="B501">
        <v>120</v>
      </c>
      <c r="C501">
        <v>153</v>
      </c>
      <c r="D501" t="s">
        <v>2855</v>
      </c>
      <c r="E501">
        <v>2014</v>
      </c>
      <c r="F501" t="s">
        <v>3450</v>
      </c>
      <c r="G501">
        <v>1.55</v>
      </c>
      <c r="H501">
        <v>389717991.10000002</v>
      </c>
      <c r="I501" t="s">
        <v>104</v>
      </c>
      <c r="J501" t="s">
        <v>115</v>
      </c>
      <c r="K501" s="23">
        <v>41656</v>
      </c>
      <c r="L501" t="s">
        <v>3195</v>
      </c>
      <c r="M501" t="s">
        <v>3534</v>
      </c>
      <c r="N501">
        <v>0.22</v>
      </c>
      <c r="O501">
        <v>436</v>
      </c>
      <c r="P501">
        <v>2013</v>
      </c>
      <c r="Q501">
        <v>1</v>
      </c>
      <c r="R501">
        <v>0.389263529</v>
      </c>
      <c r="S501">
        <v>1.2812020340000001</v>
      </c>
      <c r="T501">
        <v>1.5106981159999999</v>
      </c>
      <c r="U501">
        <v>1.7708309820000001</v>
      </c>
      <c r="V501" t="s">
        <v>39</v>
      </c>
      <c r="W501">
        <v>1</v>
      </c>
    </row>
    <row r="502" spans="1:23" x14ac:dyDescent="0.15">
      <c r="A502" t="s">
        <v>4597</v>
      </c>
      <c r="B502">
        <v>101</v>
      </c>
      <c r="C502">
        <v>61</v>
      </c>
      <c r="D502" t="s">
        <v>4092</v>
      </c>
      <c r="E502">
        <v>1997</v>
      </c>
      <c r="F502" t="s">
        <v>4598</v>
      </c>
      <c r="G502">
        <v>54.77</v>
      </c>
      <c r="H502">
        <v>4070341597</v>
      </c>
      <c r="I502" t="s">
        <v>111</v>
      </c>
      <c r="J502" t="s">
        <v>128</v>
      </c>
      <c r="K502" s="23">
        <v>35752</v>
      </c>
      <c r="L502" t="s">
        <v>4607</v>
      </c>
      <c r="M502" t="s">
        <v>4608</v>
      </c>
      <c r="N502">
        <v>0.19</v>
      </c>
      <c r="O502">
        <v>63</v>
      </c>
      <c r="P502">
        <v>1997</v>
      </c>
      <c r="Q502">
        <v>0</v>
      </c>
      <c r="R502">
        <v>0.31491693399999998</v>
      </c>
      <c r="S502">
        <v>2.5881563E-2</v>
      </c>
      <c r="T502">
        <v>0.545990682</v>
      </c>
      <c r="U502">
        <v>1.145892616</v>
      </c>
      <c r="V502" t="s">
        <v>131</v>
      </c>
      <c r="W502">
        <v>0</v>
      </c>
    </row>
    <row r="503" spans="1:23" x14ac:dyDescent="0.15">
      <c r="A503" t="s">
        <v>3922</v>
      </c>
      <c r="B503">
        <v>123</v>
      </c>
      <c r="C503">
        <v>110</v>
      </c>
      <c r="D503" t="s">
        <v>3480</v>
      </c>
      <c r="E503">
        <v>2015</v>
      </c>
      <c r="F503" t="s">
        <v>3923</v>
      </c>
      <c r="G503">
        <v>40.69</v>
      </c>
      <c r="H503">
        <v>594457055.70000005</v>
      </c>
      <c r="I503" t="s">
        <v>35</v>
      </c>
      <c r="J503" t="s">
        <v>40</v>
      </c>
      <c r="K503" s="23">
        <v>42319</v>
      </c>
      <c r="L503" t="s">
        <v>3960</v>
      </c>
      <c r="M503" t="s">
        <v>3961</v>
      </c>
      <c r="N503">
        <v>0.62</v>
      </c>
      <c r="O503">
        <v>526</v>
      </c>
      <c r="P503">
        <v>2002</v>
      </c>
      <c r="Q503">
        <v>13</v>
      </c>
      <c r="R503">
        <v>0.37104181600000002</v>
      </c>
      <c r="S503">
        <v>1.060618949</v>
      </c>
      <c r="T503">
        <v>0.33419032599999998</v>
      </c>
      <c r="U503">
        <v>0.27156791299999999</v>
      </c>
      <c r="V503" t="s">
        <v>107</v>
      </c>
      <c r="W503">
        <v>0</v>
      </c>
    </row>
    <row r="504" spans="1:23" x14ac:dyDescent="0.15">
      <c r="A504" t="s">
        <v>4867</v>
      </c>
      <c r="B504">
        <v>51</v>
      </c>
      <c r="C504">
        <v>39</v>
      </c>
      <c r="D504" t="s">
        <v>4729</v>
      </c>
      <c r="E504">
        <v>2005</v>
      </c>
      <c r="F504" t="s">
        <v>4868</v>
      </c>
      <c r="G504">
        <v>10.65</v>
      </c>
      <c r="H504">
        <v>35782349.25</v>
      </c>
      <c r="I504" t="s">
        <v>35</v>
      </c>
      <c r="J504" t="s">
        <v>101</v>
      </c>
      <c r="K504" s="23">
        <v>38666</v>
      </c>
      <c r="L504" t="s">
        <v>4909</v>
      </c>
      <c r="M504" t="s">
        <v>1433</v>
      </c>
      <c r="N504">
        <v>0.11</v>
      </c>
      <c r="O504">
        <v>72</v>
      </c>
      <c r="P504">
        <v>1882</v>
      </c>
      <c r="Q504">
        <v>123</v>
      </c>
      <c r="R504">
        <v>1.8819800120000001</v>
      </c>
      <c r="S504">
        <v>1.044033889</v>
      </c>
      <c r="T504">
        <v>1.074261194</v>
      </c>
      <c r="U504">
        <v>1.476388738</v>
      </c>
      <c r="V504" t="s">
        <v>131</v>
      </c>
      <c r="W504">
        <v>0</v>
      </c>
    </row>
    <row r="505" spans="1:23" x14ac:dyDescent="0.15">
      <c r="A505" t="s">
        <v>6047</v>
      </c>
      <c r="B505">
        <v>113</v>
      </c>
      <c r="C505">
        <v>61</v>
      </c>
      <c r="D505" t="s">
        <v>4092</v>
      </c>
      <c r="E505">
        <v>2015</v>
      </c>
      <c r="F505" t="s">
        <v>6049</v>
      </c>
      <c r="G505">
        <v>24.36</v>
      </c>
      <c r="H505">
        <v>6483779400</v>
      </c>
      <c r="I505" t="s">
        <v>49</v>
      </c>
      <c r="J505" t="s">
        <v>50</v>
      </c>
      <c r="K505" s="23">
        <v>42136</v>
      </c>
      <c r="L505" t="s">
        <v>6051</v>
      </c>
      <c r="M505" t="s">
        <v>6052</v>
      </c>
      <c r="N505">
        <v>0.13</v>
      </c>
      <c r="O505" t="s">
        <v>5901</v>
      </c>
      <c r="P505">
        <v>2015</v>
      </c>
      <c r="Q505">
        <v>0</v>
      </c>
      <c r="R505">
        <v>-0.217873294</v>
      </c>
      <c r="S505">
        <v>0.42443900899999998</v>
      </c>
      <c r="T505">
        <v>0.94221438599999996</v>
      </c>
      <c r="U505">
        <v>1.299015026</v>
      </c>
      <c r="V505" t="s">
        <v>5902</v>
      </c>
      <c r="W505">
        <v>0</v>
      </c>
    </row>
    <row r="506" spans="1:23" x14ac:dyDescent="0.15">
      <c r="A506" t="s">
        <v>5081</v>
      </c>
      <c r="B506">
        <v>90</v>
      </c>
      <c r="C506">
        <v>25</v>
      </c>
      <c r="D506" t="s">
        <v>4729</v>
      </c>
      <c r="E506">
        <v>2000</v>
      </c>
      <c r="F506" t="s">
        <v>5082</v>
      </c>
      <c r="G506">
        <v>405.52</v>
      </c>
      <c r="H506">
        <v>32128567757</v>
      </c>
      <c r="I506" t="s">
        <v>111</v>
      </c>
      <c r="J506" t="s">
        <v>128</v>
      </c>
      <c r="K506" s="23">
        <v>36749</v>
      </c>
      <c r="L506" t="s">
        <v>5099</v>
      </c>
      <c r="M506" t="s">
        <v>5100</v>
      </c>
      <c r="N506">
        <v>0.21</v>
      </c>
      <c r="O506">
        <v>7273</v>
      </c>
      <c r="P506">
        <v>1998</v>
      </c>
      <c r="Q506">
        <v>2</v>
      </c>
      <c r="R506">
        <v>7.3313015999999995E-2</v>
      </c>
      <c r="S506">
        <v>0.54807227999999997</v>
      </c>
      <c r="T506">
        <v>0.63139257299999996</v>
      </c>
      <c r="U506">
        <v>1.016338594</v>
      </c>
      <c r="V506" t="s">
        <v>110</v>
      </c>
      <c r="W506">
        <v>0</v>
      </c>
    </row>
    <row r="507" spans="1:23" x14ac:dyDescent="0.15">
      <c r="A507" t="s">
        <v>6048</v>
      </c>
      <c r="B507">
        <v>146</v>
      </c>
      <c r="C507">
        <v>262</v>
      </c>
      <c r="D507" t="s">
        <v>11</v>
      </c>
      <c r="E507">
        <v>2012</v>
      </c>
      <c r="F507" t="s">
        <v>6050</v>
      </c>
      <c r="G507">
        <v>61.7</v>
      </c>
      <c r="H507">
        <v>4971894469</v>
      </c>
      <c r="I507" t="s">
        <v>49</v>
      </c>
      <c r="J507" t="s">
        <v>50</v>
      </c>
      <c r="K507" s="23">
        <v>41087</v>
      </c>
      <c r="L507" t="s">
        <v>6051</v>
      </c>
      <c r="M507" t="s">
        <v>6053</v>
      </c>
      <c r="N507">
        <v>0.13</v>
      </c>
      <c r="O507" t="s">
        <v>5901</v>
      </c>
      <c r="P507">
        <v>2012</v>
      </c>
      <c r="Q507">
        <v>0</v>
      </c>
      <c r="R507">
        <v>0.546332708</v>
      </c>
      <c r="S507">
        <v>-0.555253777</v>
      </c>
      <c r="T507">
        <v>-0.35056166</v>
      </c>
      <c r="U507">
        <v>0.57261555200000003</v>
      </c>
      <c r="V507" t="s">
        <v>5902</v>
      </c>
      <c r="W507">
        <v>1</v>
      </c>
    </row>
    <row r="508" spans="1:23" x14ac:dyDescent="0.15">
      <c r="A508" t="s">
        <v>2466</v>
      </c>
      <c r="B508">
        <v>125</v>
      </c>
      <c r="C508">
        <v>226</v>
      </c>
      <c r="D508" t="s">
        <v>11</v>
      </c>
      <c r="E508">
        <v>2014</v>
      </c>
      <c r="F508" t="s">
        <v>2467</v>
      </c>
      <c r="G508">
        <v>41.5</v>
      </c>
      <c r="H508">
        <v>3205506273</v>
      </c>
      <c r="I508" t="s">
        <v>111</v>
      </c>
      <c r="J508" t="s">
        <v>157</v>
      </c>
      <c r="K508" s="23">
        <v>41904</v>
      </c>
      <c r="L508" t="s">
        <v>2442</v>
      </c>
      <c r="M508" t="s">
        <v>2509</v>
      </c>
      <c r="N508">
        <v>0.65</v>
      </c>
      <c r="O508">
        <v>12500</v>
      </c>
      <c r="P508">
        <v>1973</v>
      </c>
      <c r="Q508">
        <v>41</v>
      </c>
      <c r="R508">
        <v>-0.69055855899999996</v>
      </c>
      <c r="S508">
        <v>0.80881248500000003</v>
      </c>
      <c r="T508">
        <v>1.1916401889999999</v>
      </c>
      <c r="U508">
        <v>1.4938484599999999</v>
      </c>
      <c r="V508" t="s">
        <v>48</v>
      </c>
      <c r="W508">
        <v>1</v>
      </c>
    </row>
    <row r="509" spans="1:23" x14ac:dyDescent="0.15">
      <c r="A509" t="s">
        <v>4971</v>
      </c>
      <c r="B509">
        <v>117</v>
      </c>
      <c r="C509">
        <v>30</v>
      </c>
      <c r="D509" t="s">
        <v>4729</v>
      </c>
      <c r="E509">
        <v>2008</v>
      </c>
      <c r="F509" t="s">
        <v>4972</v>
      </c>
      <c r="G509">
        <v>8.14</v>
      </c>
      <c r="H509">
        <v>439442092.10000002</v>
      </c>
      <c r="I509" t="s">
        <v>118</v>
      </c>
      <c r="J509" t="s">
        <v>202</v>
      </c>
      <c r="K509" s="23">
        <v>39631</v>
      </c>
      <c r="L509" t="s">
        <v>5024</v>
      </c>
      <c r="M509" t="s">
        <v>5025</v>
      </c>
      <c r="N509">
        <v>0.15</v>
      </c>
      <c r="O509">
        <v>133</v>
      </c>
      <c r="P509">
        <v>1992</v>
      </c>
      <c r="Q509">
        <v>16</v>
      </c>
      <c r="R509">
        <v>-1.9646342059999999</v>
      </c>
      <c r="S509">
        <v>-2.8226649730000002</v>
      </c>
      <c r="T509">
        <v>-2.529907986</v>
      </c>
      <c r="U509">
        <v>-2.1363985539999999</v>
      </c>
      <c r="V509" t="s">
        <v>39</v>
      </c>
      <c r="W509">
        <v>0</v>
      </c>
    </row>
    <row r="510" spans="1:23" x14ac:dyDescent="0.15">
      <c r="A510" t="s">
        <v>6054</v>
      </c>
      <c r="B510">
        <v>74</v>
      </c>
      <c r="C510">
        <v>0</v>
      </c>
      <c r="D510" t="s">
        <v>4729</v>
      </c>
      <c r="E510">
        <v>2006</v>
      </c>
      <c r="F510" t="s">
        <v>6055</v>
      </c>
      <c r="G510">
        <v>2.14</v>
      </c>
      <c r="H510">
        <v>23912051.84</v>
      </c>
      <c r="I510" t="s">
        <v>685</v>
      </c>
      <c r="J510" t="s">
        <v>278</v>
      </c>
      <c r="K510" s="23">
        <v>38842</v>
      </c>
      <c r="L510" t="s">
        <v>6056</v>
      </c>
      <c r="M510" t="s">
        <v>6057</v>
      </c>
      <c r="N510">
        <v>0.51</v>
      </c>
      <c r="O510" t="s">
        <v>5901</v>
      </c>
      <c r="P510">
        <v>2005</v>
      </c>
      <c r="Q510">
        <v>1</v>
      </c>
      <c r="R510">
        <v>2.1090777059999999</v>
      </c>
      <c r="S510">
        <v>2.1607822649999999</v>
      </c>
      <c r="T510">
        <v>2.1067666840000001</v>
      </c>
      <c r="U510">
        <v>2.025604795</v>
      </c>
      <c r="V510" t="s">
        <v>5902</v>
      </c>
      <c r="W510">
        <v>0</v>
      </c>
    </row>
    <row r="511" spans="1:23" x14ac:dyDescent="0.15">
      <c r="A511" t="s">
        <v>2859</v>
      </c>
      <c r="B511">
        <v>114</v>
      </c>
      <c r="C511">
        <v>199</v>
      </c>
      <c r="D511" t="s">
        <v>2855</v>
      </c>
      <c r="E511">
        <v>2013</v>
      </c>
      <c r="F511" t="s">
        <v>2860</v>
      </c>
      <c r="G511">
        <v>36.35</v>
      </c>
      <c r="H511">
        <v>3566001811</v>
      </c>
      <c r="I511" t="s">
        <v>35</v>
      </c>
      <c r="J511" t="s">
        <v>36</v>
      </c>
      <c r="K511" s="23">
        <v>41578</v>
      </c>
      <c r="L511" t="s">
        <v>2905</v>
      </c>
      <c r="M511" t="s">
        <v>2906</v>
      </c>
      <c r="N511">
        <v>0.26</v>
      </c>
      <c r="O511">
        <v>397</v>
      </c>
      <c r="P511">
        <v>2008</v>
      </c>
      <c r="Q511">
        <v>5</v>
      </c>
      <c r="R511">
        <v>1.024709045</v>
      </c>
      <c r="S511">
        <v>1.774084343</v>
      </c>
      <c r="T511">
        <v>2.1409589850000001</v>
      </c>
      <c r="U511">
        <v>1.688295436</v>
      </c>
      <c r="V511" t="s">
        <v>39</v>
      </c>
      <c r="W511">
        <v>1</v>
      </c>
    </row>
    <row r="512" spans="1:23" x14ac:dyDescent="0.15">
      <c r="A512" t="s">
        <v>3142</v>
      </c>
      <c r="B512">
        <v>103</v>
      </c>
      <c r="C512">
        <v>179</v>
      </c>
      <c r="D512" t="s">
        <v>2855</v>
      </c>
      <c r="E512">
        <v>2017</v>
      </c>
      <c r="F512" t="s">
        <v>3143</v>
      </c>
      <c r="G512">
        <v>24.25</v>
      </c>
      <c r="H512">
        <v>180558782.80000001</v>
      </c>
      <c r="I512" t="s">
        <v>35</v>
      </c>
      <c r="J512" t="s">
        <v>1838</v>
      </c>
      <c r="K512" s="23">
        <v>42913</v>
      </c>
      <c r="L512" t="s">
        <v>3235</v>
      </c>
      <c r="M512" t="s">
        <v>3236</v>
      </c>
      <c r="N512">
        <v>0.28000000000000003</v>
      </c>
      <c r="O512">
        <v>61</v>
      </c>
      <c r="P512">
        <v>2010</v>
      </c>
      <c r="Q512">
        <v>7</v>
      </c>
      <c r="R512">
        <v>-1.331304206</v>
      </c>
      <c r="S512">
        <v>0.76661440199999997</v>
      </c>
      <c r="T512">
        <v>1.1431674439999999</v>
      </c>
      <c r="U512">
        <v>1.4736256329999999</v>
      </c>
      <c r="V512" t="s">
        <v>131</v>
      </c>
      <c r="W512">
        <v>1</v>
      </c>
    </row>
    <row r="513" spans="1:23" x14ac:dyDescent="0.15">
      <c r="A513" t="s">
        <v>508</v>
      </c>
      <c r="B513">
        <v>126</v>
      </c>
      <c r="C513">
        <v>262</v>
      </c>
      <c r="D513" t="s">
        <v>11</v>
      </c>
      <c r="E513">
        <v>2013</v>
      </c>
      <c r="F513" t="s">
        <v>509</v>
      </c>
      <c r="G513">
        <v>16.61</v>
      </c>
      <c r="H513">
        <v>5019646726</v>
      </c>
      <c r="I513" t="s">
        <v>111</v>
      </c>
      <c r="J513" t="s">
        <v>128</v>
      </c>
      <c r="K513" s="23">
        <v>41549</v>
      </c>
      <c r="L513" t="s">
        <v>624</v>
      </c>
      <c r="M513" t="s">
        <v>625</v>
      </c>
      <c r="N513">
        <v>0.05</v>
      </c>
      <c r="O513">
        <v>831</v>
      </c>
      <c r="P513">
        <v>2011</v>
      </c>
      <c r="Q513">
        <v>2</v>
      </c>
      <c r="R513">
        <v>0.35581065699999997</v>
      </c>
      <c r="S513">
        <v>0.69301203499999997</v>
      </c>
      <c r="T513">
        <v>1.124760296</v>
      </c>
      <c r="U513">
        <v>1.3531203940000001</v>
      </c>
      <c r="V513" t="s">
        <v>107</v>
      </c>
      <c r="W513">
        <v>1</v>
      </c>
    </row>
    <row r="514" spans="1:23" x14ac:dyDescent="0.15">
      <c r="A514" t="s">
        <v>1340</v>
      </c>
      <c r="B514">
        <v>16</v>
      </c>
      <c r="C514">
        <v>260</v>
      </c>
      <c r="D514" t="s">
        <v>11</v>
      </c>
      <c r="E514">
        <v>1996</v>
      </c>
      <c r="F514" t="s">
        <v>1341</v>
      </c>
      <c r="G514">
        <v>10.37</v>
      </c>
      <c r="H514">
        <v>660433111.5</v>
      </c>
      <c r="I514" t="s">
        <v>104</v>
      </c>
      <c r="J514" t="s">
        <v>115</v>
      </c>
      <c r="K514" s="23">
        <v>35142</v>
      </c>
      <c r="L514" t="s">
        <v>1370</v>
      </c>
      <c r="M514" t="s">
        <v>1371</v>
      </c>
      <c r="N514">
        <v>1.56</v>
      </c>
      <c r="O514">
        <v>58</v>
      </c>
      <c r="P514">
        <v>1969</v>
      </c>
      <c r="Q514">
        <v>27</v>
      </c>
      <c r="R514">
        <v>0</v>
      </c>
      <c r="S514">
        <v>0</v>
      </c>
      <c r="T514">
        <v>0</v>
      </c>
      <c r="U514">
        <v>0</v>
      </c>
      <c r="V514" t="s">
        <v>131</v>
      </c>
      <c r="W514">
        <v>1</v>
      </c>
    </row>
    <row r="515" spans="1:23" x14ac:dyDescent="0.15">
      <c r="A515" t="s">
        <v>2940</v>
      </c>
      <c r="B515">
        <v>68</v>
      </c>
      <c r="C515">
        <v>195</v>
      </c>
      <c r="D515" t="s">
        <v>2855</v>
      </c>
      <c r="E515">
        <v>2006</v>
      </c>
      <c r="F515" t="s">
        <v>2941</v>
      </c>
      <c r="G515">
        <v>8.8000000000000007</v>
      </c>
      <c r="H515">
        <v>194255802.40000001</v>
      </c>
      <c r="I515" t="s">
        <v>35</v>
      </c>
      <c r="J515" t="s">
        <v>40</v>
      </c>
      <c r="K515" s="23">
        <v>38965</v>
      </c>
      <c r="L515" t="s">
        <v>2973</v>
      </c>
      <c r="M515" t="s">
        <v>1607</v>
      </c>
      <c r="N515">
        <v>7.0000000000000007E-2</v>
      </c>
      <c r="O515">
        <v>264</v>
      </c>
      <c r="P515">
        <v>2005</v>
      </c>
      <c r="Q515">
        <v>1</v>
      </c>
      <c r="R515">
        <v>1.3925907369999999</v>
      </c>
      <c r="S515">
        <v>1.9551713150000001</v>
      </c>
      <c r="T515">
        <v>1.324990656</v>
      </c>
      <c r="U515">
        <v>1.45341794</v>
      </c>
      <c r="V515" t="s">
        <v>39</v>
      </c>
      <c r="W515">
        <v>1</v>
      </c>
    </row>
    <row r="516" spans="1:23" x14ac:dyDescent="0.15">
      <c r="A516" t="s">
        <v>2140</v>
      </c>
      <c r="B516">
        <v>139</v>
      </c>
      <c r="C516">
        <v>239</v>
      </c>
      <c r="D516" t="s">
        <v>11</v>
      </c>
      <c r="E516">
        <v>2006</v>
      </c>
      <c r="F516" t="s">
        <v>2141</v>
      </c>
      <c r="G516">
        <v>15.26</v>
      </c>
      <c r="H516">
        <v>16467761261</v>
      </c>
      <c r="I516" t="s">
        <v>49</v>
      </c>
      <c r="J516" t="s">
        <v>50</v>
      </c>
      <c r="K516" s="23">
        <v>38751</v>
      </c>
      <c r="L516" t="s">
        <v>2192</v>
      </c>
      <c r="M516" t="s">
        <v>2193</v>
      </c>
      <c r="N516">
        <v>0.08</v>
      </c>
      <c r="O516">
        <v>29486</v>
      </c>
      <c r="P516">
        <v>2002</v>
      </c>
      <c r="Q516">
        <v>4</v>
      </c>
      <c r="R516">
        <v>-1.536920632</v>
      </c>
      <c r="S516">
        <v>9.4342550999999997E-2</v>
      </c>
      <c r="T516">
        <v>0.85853531400000005</v>
      </c>
      <c r="U516">
        <v>1.373421113</v>
      </c>
      <c r="V516" t="s">
        <v>48</v>
      </c>
      <c r="W516">
        <v>1</v>
      </c>
    </row>
    <row r="517" spans="1:23" x14ac:dyDescent="0.15">
      <c r="A517" t="s">
        <v>2681</v>
      </c>
      <c r="B517">
        <v>112</v>
      </c>
      <c r="C517">
        <v>214</v>
      </c>
      <c r="D517" t="s">
        <v>11</v>
      </c>
      <c r="E517">
        <v>1996</v>
      </c>
      <c r="F517" t="s">
        <v>2682</v>
      </c>
      <c r="G517">
        <v>57.59</v>
      </c>
      <c r="H517">
        <v>15269767182</v>
      </c>
      <c r="I517" t="s">
        <v>35</v>
      </c>
      <c r="J517" t="s">
        <v>101</v>
      </c>
      <c r="K517" s="23">
        <v>35293</v>
      </c>
      <c r="L517" t="s">
        <v>2712</v>
      </c>
      <c r="M517" t="s">
        <v>2713</v>
      </c>
      <c r="N517">
        <v>0.21</v>
      </c>
      <c r="O517">
        <v>3607</v>
      </c>
      <c r="P517">
        <v>1982</v>
      </c>
      <c r="Q517">
        <v>14</v>
      </c>
      <c r="R517">
        <v>0</v>
      </c>
      <c r="S517">
        <v>0</v>
      </c>
      <c r="T517">
        <v>0</v>
      </c>
      <c r="U517">
        <v>0</v>
      </c>
      <c r="V517" t="s">
        <v>43</v>
      </c>
      <c r="W517">
        <v>1</v>
      </c>
    </row>
    <row r="518" spans="1:23" x14ac:dyDescent="0.15">
      <c r="A518" t="s">
        <v>1722</v>
      </c>
      <c r="B518">
        <v>121</v>
      </c>
      <c r="C518">
        <v>253</v>
      </c>
      <c r="D518" t="s">
        <v>11</v>
      </c>
      <c r="E518">
        <v>1999</v>
      </c>
      <c r="F518" t="s">
        <v>1723</v>
      </c>
      <c r="G518">
        <v>9.9</v>
      </c>
      <c r="H518">
        <v>1400416004</v>
      </c>
      <c r="I518" t="s">
        <v>111</v>
      </c>
      <c r="J518" t="s">
        <v>1841</v>
      </c>
      <c r="K518" s="23">
        <v>36189</v>
      </c>
      <c r="L518" t="s">
        <v>1842</v>
      </c>
      <c r="M518" t="s">
        <v>1843</v>
      </c>
      <c r="N518">
        <v>0.28999999999999998</v>
      </c>
      <c r="O518">
        <v>7614</v>
      </c>
      <c r="P518">
        <v>1968</v>
      </c>
      <c r="Q518">
        <v>31</v>
      </c>
      <c r="R518">
        <v>1.8836962589999999</v>
      </c>
      <c r="S518">
        <v>1.7595115109999999</v>
      </c>
      <c r="T518">
        <v>1.820477583</v>
      </c>
      <c r="U518">
        <v>2.4174687920000002</v>
      </c>
      <c r="V518" t="s">
        <v>110</v>
      </c>
      <c r="W518">
        <v>1</v>
      </c>
    </row>
    <row r="519" spans="1:23" x14ac:dyDescent="0.15">
      <c r="A519" t="s">
        <v>5724</v>
      </c>
      <c r="B519">
        <v>113</v>
      </c>
      <c r="C519">
        <v>1</v>
      </c>
      <c r="D519" t="s">
        <v>4729</v>
      </c>
      <c r="E519">
        <v>2015</v>
      </c>
      <c r="F519" t="s">
        <v>5725</v>
      </c>
      <c r="G519">
        <v>29.39</v>
      </c>
      <c r="H519">
        <v>3524279925</v>
      </c>
      <c r="I519" t="s">
        <v>150</v>
      </c>
      <c r="J519" t="s">
        <v>151</v>
      </c>
      <c r="K519" s="23">
        <v>42110</v>
      </c>
      <c r="L519" t="s">
        <v>5814</v>
      </c>
      <c r="M519" t="s">
        <v>5815</v>
      </c>
      <c r="N519">
        <v>0.21</v>
      </c>
      <c r="O519">
        <v>744</v>
      </c>
      <c r="P519">
        <v>2005</v>
      </c>
      <c r="Q519">
        <v>10</v>
      </c>
      <c r="R519">
        <v>1.286732003</v>
      </c>
      <c r="S519">
        <v>1.0418182659999999</v>
      </c>
      <c r="T519">
        <v>1.1626323329999999</v>
      </c>
      <c r="U519">
        <v>1.5339101980000001</v>
      </c>
      <c r="V519" t="s">
        <v>107</v>
      </c>
      <c r="W519">
        <v>0</v>
      </c>
    </row>
    <row r="520" spans="1:23" x14ac:dyDescent="0.15">
      <c r="A520" t="s">
        <v>4536</v>
      </c>
      <c r="B520">
        <v>121</v>
      </c>
      <c r="C520">
        <v>65</v>
      </c>
      <c r="D520" t="s">
        <v>4092</v>
      </c>
      <c r="E520">
        <v>2015</v>
      </c>
      <c r="F520" t="s">
        <v>4537</v>
      </c>
      <c r="G520">
        <v>27.85</v>
      </c>
      <c r="H520">
        <v>733858807.10000002</v>
      </c>
      <c r="I520" t="s">
        <v>97</v>
      </c>
      <c r="J520" t="s">
        <v>373</v>
      </c>
      <c r="K520" s="23">
        <v>42123</v>
      </c>
      <c r="L520" t="s">
        <v>4542</v>
      </c>
      <c r="M520" t="s">
        <v>4543</v>
      </c>
      <c r="N520">
        <v>0.17</v>
      </c>
      <c r="O520">
        <v>652</v>
      </c>
      <c r="P520">
        <v>2013</v>
      </c>
      <c r="Q520">
        <v>2</v>
      </c>
      <c r="R520">
        <v>0.85475393499999996</v>
      </c>
      <c r="S520">
        <v>0.88343924900000004</v>
      </c>
      <c r="T520">
        <v>1.2927423520000001</v>
      </c>
      <c r="U520">
        <v>1.479009405</v>
      </c>
      <c r="V520" t="s">
        <v>107</v>
      </c>
      <c r="W520">
        <v>0</v>
      </c>
    </row>
    <row r="521" spans="1:23" x14ac:dyDescent="0.15">
      <c r="A521" t="s">
        <v>930</v>
      </c>
      <c r="B521">
        <v>132</v>
      </c>
      <c r="C521">
        <v>261</v>
      </c>
      <c r="D521" t="s">
        <v>11</v>
      </c>
      <c r="E521">
        <v>2016</v>
      </c>
      <c r="F521" t="s">
        <v>931</v>
      </c>
      <c r="G521">
        <v>37.479999999999997</v>
      </c>
      <c r="H521">
        <v>1069207627</v>
      </c>
      <c r="I521" t="s">
        <v>118</v>
      </c>
      <c r="J521" t="s">
        <v>226</v>
      </c>
      <c r="K521" s="23">
        <v>42629</v>
      </c>
      <c r="L521" t="s">
        <v>980</v>
      </c>
      <c r="M521" t="s">
        <v>981</v>
      </c>
      <c r="N521">
        <v>0.36</v>
      </c>
      <c r="O521">
        <v>581</v>
      </c>
      <c r="P521">
        <v>2002</v>
      </c>
      <c r="Q521">
        <v>14</v>
      </c>
      <c r="R521">
        <v>-1.468183687</v>
      </c>
      <c r="S521">
        <v>-0.20317986599999999</v>
      </c>
      <c r="T521">
        <v>0.56376264300000001</v>
      </c>
      <c r="U521">
        <v>1.002594143</v>
      </c>
      <c r="V521" t="s">
        <v>107</v>
      </c>
      <c r="W521">
        <v>1</v>
      </c>
    </row>
    <row r="522" spans="1:23" x14ac:dyDescent="0.15">
      <c r="A522" t="s">
        <v>5154</v>
      </c>
      <c r="B522">
        <v>116</v>
      </c>
      <c r="C522">
        <v>21</v>
      </c>
      <c r="D522" t="s">
        <v>4729</v>
      </c>
      <c r="E522">
        <v>2000</v>
      </c>
      <c r="F522" t="s">
        <v>5155</v>
      </c>
      <c r="G522">
        <v>5.05</v>
      </c>
      <c r="H522">
        <v>455061236.80000001</v>
      </c>
      <c r="I522" t="s">
        <v>111</v>
      </c>
      <c r="J522" t="s">
        <v>1841</v>
      </c>
      <c r="K522" s="23">
        <v>36740</v>
      </c>
      <c r="L522" t="s">
        <v>5188</v>
      </c>
      <c r="M522" t="s">
        <v>5189</v>
      </c>
      <c r="N522">
        <v>1.07</v>
      </c>
      <c r="O522">
        <v>1259</v>
      </c>
      <c r="P522">
        <v>1996</v>
      </c>
      <c r="Q522">
        <v>4</v>
      </c>
      <c r="R522">
        <v>-1.2762709379999999</v>
      </c>
      <c r="S522">
        <v>-0.315477428</v>
      </c>
      <c r="T522">
        <v>-2.8009987E-2</v>
      </c>
      <c r="U522">
        <v>0.54650103000000005</v>
      </c>
      <c r="V522" t="s">
        <v>43</v>
      </c>
      <c r="W522">
        <v>0</v>
      </c>
    </row>
    <row r="523" spans="1:23" x14ac:dyDescent="0.15">
      <c r="A523" t="s">
        <v>1716</v>
      </c>
      <c r="B523">
        <v>131</v>
      </c>
      <c r="C523">
        <v>253</v>
      </c>
      <c r="D523" t="s">
        <v>11</v>
      </c>
      <c r="E523">
        <v>2006</v>
      </c>
      <c r="F523" t="s">
        <v>1717</v>
      </c>
      <c r="G523">
        <v>0.152</v>
      </c>
      <c r="H523">
        <v>7504068.0880000005</v>
      </c>
      <c r="I523" t="s">
        <v>104</v>
      </c>
      <c r="J523" t="s">
        <v>115</v>
      </c>
      <c r="K523" s="23">
        <v>38987</v>
      </c>
      <c r="L523" t="s">
        <v>1834</v>
      </c>
      <c r="M523" t="s">
        <v>1835</v>
      </c>
      <c r="N523">
        <v>0.22</v>
      </c>
      <c r="O523">
        <v>1179</v>
      </c>
      <c r="P523">
        <v>2006</v>
      </c>
      <c r="Q523">
        <v>0</v>
      </c>
      <c r="R523">
        <v>2.070643338</v>
      </c>
      <c r="S523">
        <v>1.9921885749999999</v>
      </c>
      <c r="T523">
        <v>1.993946274</v>
      </c>
      <c r="U523">
        <v>1.9421264220000001</v>
      </c>
      <c r="V523" t="s">
        <v>43</v>
      </c>
      <c r="W523">
        <v>1</v>
      </c>
    </row>
    <row r="524" spans="1:23" x14ac:dyDescent="0.15">
      <c r="A524" t="s">
        <v>4395</v>
      </c>
      <c r="B524">
        <v>122</v>
      </c>
      <c r="C524">
        <v>74</v>
      </c>
      <c r="D524" t="s">
        <v>4092</v>
      </c>
      <c r="E524">
        <v>2015</v>
      </c>
      <c r="F524" t="s">
        <v>4396</v>
      </c>
      <c r="G524">
        <v>15.8</v>
      </c>
      <c r="H524">
        <v>1223521553</v>
      </c>
      <c r="I524" t="s">
        <v>111</v>
      </c>
      <c r="J524" t="s">
        <v>125</v>
      </c>
      <c r="K524" s="23">
        <v>42160</v>
      </c>
      <c r="L524" t="s">
        <v>4413</v>
      </c>
      <c r="M524" t="s">
        <v>4414</v>
      </c>
      <c r="N524">
        <v>0.71</v>
      </c>
      <c r="O524">
        <v>2600</v>
      </c>
      <c r="P524">
        <v>2011</v>
      </c>
      <c r="Q524">
        <v>4</v>
      </c>
      <c r="R524">
        <v>-1.3553014759999999</v>
      </c>
      <c r="S524">
        <v>-0.107005804</v>
      </c>
      <c r="T524">
        <v>0.45602371899999999</v>
      </c>
      <c r="U524">
        <v>1.025167706</v>
      </c>
      <c r="V524" t="s">
        <v>43</v>
      </c>
      <c r="W524">
        <v>0</v>
      </c>
    </row>
    <row r="525" spans="1:23" x14ac:dyDescent="0.15">
      <c r="A525" t="s">
        <v>3488</v>
      </c>
      <c r="B525">
        <v>88</v>
      </c>
      <c r="C525">
        <v>148</v>
      </c>
      <c r="D525" t="s">
        <v>3480</v>
      </c>
      <c r="E525">
        <v>1996</v>
      </c>
      <c r="F525" t="s">
        <v>3489</v>
      </c>
      <c r="G525">
        <v>3.8</v>
      </c>
      <c r="H525">
        <v>56224769.600000001</v>
      </c>
      <c r="I525" t="s">
        <v>236</v>
      </c>
      <c r="J525" t="s">
        <v>836</v>
      </c>
      <c r="K525" s="23">
        <v>35382</v>
      </c>
      <c r="L525" t="s">
        <v>3569</v>
      </c>
      <c r="M525" t="s">
        <v>3570</v>
      </c>
      <c r="N525">
        <v>0.06</v>
      </c>
      <c r="O525">
        <v>8500</v>
      </c>
      <c r="P525">
        <v>1994</v>
      </c>
      <c r="Q525">
        <v>2</v>
      </c>
      <c r="R525">
        <v>0</v>
      </c>
      <c r="S525">
        <v>0</v>
      </c>
      <c r="T525">
        <v>0</v>
      </c>
      <c r="U525">
        <v>0</v>
      </c>
      <c r="V525" t="s">
        <v>110</v>
      </c>
      <c r="W525">
        <v>1</v>
      </c>
    </row>
    <row r="526" spans="1:23" x14ac:dyDescent="0.15">
      <c r="A526" t="s">
        <v>5278</v>
      </c>
      <c r="B526">
        <v>96</v>
      </c>
      <c r="C526">
        <v>15</v>
      </c>
      <c r="D526" t="s">
        <v>4729</v>
      </c>
      <c r="E526">
        <v>1998</v>
      </c>
      <c r="F526" t="s">
        <v>5279</v>
      </c>
      <c r="G526">
        <v>3.95</v>
      </c>
      <c r="H526">
        <v>49489123.399999999</v>
      </c>
      <c r="I526" t="s">
        <v>118</v>
      </c>
      <c r="J526" t="s">
        <v>119</v>
      </c>
      <c r="K526" s="23">
        <v>35927</v>
      </c>
      <c r="L526" t="s">
        <v>5287</v>
      </c>
      <c r="M526" t="s">
        <v>5288</v>
      </c>
      <c r="N526">
        <v>0.16</v>
      </c>
      <c r="O526">
        <v>314</v>
      </c>
      <c r="P526">
        <v>1985</v>
      </c>
      <c r="Q526">
        <v>13</v>
      </c>
      <c r="R526">
        <v>0.36105559700000001</v>
      </c>
      <c r="S526">
        <v>0.94814811899999996</v>
      </c>
      <c r="T526">
        <v>1.3839799669999999</v>
      </c>
      <c r="U526">
        <v>1.9054441449999999</v>
      </c>
      <c r="V526" t="s">
        <v>39</v>
      </c>
      <c r="W526">
        <v>0</v>
      </c>
    </row>
    <row r="527" spans="1:23" x14ac:dyDescent="0.15">
      <c r="A527" t="s">
        <v>1762</v>
      </c>
      <c r="B527">
        <v>126</v>
      </c>
      <c r="C527">
        <v>251</v>
      </c>
      <c r="D527" t="s">
        <v>11</v>
      </c>
      <c r="E527">
        <v>2006</v>
      </c>
      <c r="F527" t="s">
        <v>1763</v>
      </c>
      <c r="G527">
        <v>93.95</v>
      </c>
      <c r="H527">
        <v>3874837441</v>
      </c>
      <c r="I527" t="s">
        <v>35</v>
      </c>
      <c r="J527" t="s">
        <v>287</v>
      </c>
      <c r="K527" s="23">
        <v>38940</v>
      </c>
      <c r="L527" t="s">
        <v>1296</v>
      </c>
      <c r="M527" t="s">
        <v>1883</v>
      </c>
      <c r="N527">
        <v>0.19</v>
      </c>
      <c r="O527">
        <v>1600</v>
      </c>
      <c r="P527">
        <v>1995</v>
      </c>
      <c r="Q527">
        <v>11</v>
      </c>
      <c r="R527">
        <v>0.292646725</v>
      </c>
      <c r="S527">
        <v>0.25560306900000002</v>
      </c>
      <c r="T527">
        <v>-0.56546207999999998</v>
      </c>
      <c r="U527">
        <v>0.220821458</v>
      </c>
      <c r="V527" t="s">
        <v>43</v>
      </c>
      <c r="W527">
        <v>1</v>
      </c>
    </row>
    <row r="528" spans="1:23" x14ac:dyDescent="0.15">
      <c r="A528" t="s">
        <v>3400</v>
      </c>
      <c r="B528">
        <v>116</v>
      </c>
      <c r="C528">
        <v>158</v>
      </c>
      <c r="D528" t="s">
        <v>2855</v>
      </c>
      <c r="E528">
        <v>2005</v>
      </c>
      <c r="F528" t="s">
        <v>3401</v>
      </c>
      <c r="G528">
        <v>6.31</v>
      </c>
      <c r="H528">
        <v>434288412.80000001</v>
      </c>
      <c r="I528" t="s">
        <v>35</v>
      </c>
      <c r="J528" t="s">
        <v>154</v>
      </c>
      <c r="K528" s="23">
        <v>38618</v>
      </c>
      <c r="L528" t="s">
        <v>3414</v>
      </c>
      <c r="M528" t="s">
        <v>3415</v>
      </c>
      <c r="N528">
        <v>0.13</v>
      </c>
      <c r="O528">
        <v>1100</v>
      </c>
      <c r="P528">
        <v>2004</v>
      </c>
      <c r="Q528">
        <v>1</v>
      </c>
      <c r="R528">
        <v>-0.69814637899999998</v>
      </c>
      <c r="S528">
        <v>-0.45126547700000003</v>
      </c>
      <c r="T528">
        <v>0.52070889200000003</v>
      </c>
      <c r="U528">
        <v>0.81928881099999995</v>
      </c>
      <c r="V528" t="s">
        <v>43</v>
      </c>
      <c r="W528">
        <v>1</v>
      </c>
    </row>
    <row r="529" spans="1:23" x14ac:dyDescent="0.15">
      <c r="A529" t="s">
        <v>2411</v>
      </c>
      <c r="B529">
        <v>128</v>
      </c>
      <c r="C529">
        <v>230</v>
      </c>
      <c r="D529" t="s">
        <v>11</v>
      </c>
      <c r="E529">
        <v>2013</v>
      </c>
      <c r="F529" t="s">
        <v>2412</v>
      </c>
      <c r="G529">
        <v>17.7</v>
      </c>
      <c r="H529">
        <v>1281995796</v>
      </c>
      <c r="I529" t="s">
        <v>118</v>
      </c>
      <c r="J529" t="s">
        <v>119</v>
      </c>
      <c r="K529" s="23">
        <v>41376</v>
      </c>
      <c r="L529" t="s">
        <v>2415</v>
      </c>
      <c r="M529" t="s">
        <v>2416</v>
      </c>
      <c r="N529">
        <v>0.05</v>
      </c>
      <c r="O529">
        <v>2100</v>
      </c>
      <c r="P529">
        <v>2004</v>
      </c>
      <c r="Q529">
        <v>9</v>
      </c>
      <c r="R529">
        <v>2.081683457</v>
      </c>
      <c r="S529">
        <v>1.902143117</v>
      </c>
      <c r="T529">
        <v>1.846154275</v>
      </c>
      <c r="U529">
        <v>2.2296152249999999</v>
      </c>
      <c r="V529" t="s">
        <v>43</v>
      </c>
      <c r="W529">
        <v>1</v>
      </c>
    </row>
    <row r="530" spans="1:23" x14ac:dyDescent="0.15">
      <c r="A530" t="s">
        <v>2643</v>
      </c>
      <c r="B530">
        <v>130</v>
      </c>
      <c r="C530">
        <v>217</v>
      </c>
      <c r="D530" t="s">
        <v>11</v>
      </c>
      <c r="E530">
        <v>2000</v>
      </c>
      <c r="F530" t="s">
        <v>2644</v>
      </c>
      <c r="G530">
        <v>138.12</v>
      </c>
      <c r="H530">
        <v>29077119636</v>
      </c>
      <c r="I530" t="s">
        <v>44</v>
      </c>
      <c r="J530" t="s">
        <v>485</v>
      </c>
      <c r="K530" s="23">
        <v>36612</v>
      </c>
      <c r="L530" t="s">
        <v>2655</v>
      </c>
      <c r="M530" t="s">
        <v>2656</v>
      </c>
      <c r="N530">
        <v>0.16</v>
      </c>
      <c r="O530">
        <v>12200</v>
      </c>
      <c r="P530">
        <v>1958</v>
      </c>
      <c r="Q530">
        <v>42</v>
      </c>
      <c r="R530">
        <v>1.673653719</v>
      </c>
      <c r="S530">
        <v>2.3004127200000002</v>
      </c>
      <c r="T530">
        <v>2.2342290120000001</v>
      </c>
      <c r="U530">
        <v>2.925108271</v>
      </c>
      <c r="V530" t="s">
        <v>48</v>
      </c>
      <c r="W530">
        <v>1</v>
      </c>
    </row>
    <row r="531" spans="1:23" x14ac:dyDescent="0.15">
      <c r="A531" t="s">
        <v>1222</v>
      </c>
      <c r="B531">
        <v>70</v>
      </c>
      <c r="C531">
        <v>261</v>
      </c>
      <c r="D531" t="s">
        <v>11</v>
      </c>
      <c r="E531">
        <v>1998</v>
      </c>
      <c r="F531" t="s">
        <v>1223</v>
      </c>
      <c r="G531">
        <v>61.81</v>
      </c>
      <c r="H531">
        <v>8934266000</v>
      </c>
      <c r="I531" t="s">
        <v>35</v>
      </c>
      <c r="J531" t="s">
        <v>40</v>
      </c>
      <c r="K531" s="23">
        <v>36073</v>
      </c>
      <c r="L531" t="s">
        <v>116</v>
      </c>
      <c r="M531" t="s">
        <v>1274</v>
      </c>
      <c r="N531">
        <v>0.13</v>
      </c>
      <c r="O531">
        <v>3000</v>
      </c>
      <c r="P531">
        <v>1998</v>
      </c>
      <c r="Q531">
        <v>0</v>
      </c>
      <c r="R531">
        <v>-1.3344539230000001</v>
      </c>
      <c r="S531">
        <v>-1.385944544</v>
      </c>
      <c r="T531">
        <v>-2.1227979910000001</v>
      </c>
      <c r="U531">
        <v>-0.71814098699999995</v>
      </c>
      <c r="V531" t="s">
        <v>43</v>
      </c>
      <c r="W531">
        <v>1</v>
      </c>
    </row>
    <row r="532" spans="1:23" x14ac:dyDescent="0.15">
      <c r="A532" t="s">
        <v>5480</v>
      </c>
      <c r="B532">
        <v>112</v>
      </c>
      <c r="C532">
        <v>6</v>
      </c>
      <c r="D532" t="s">
        <v>4729</v>
      </c>
      <c r="E532">
        <v>2001</v>
      </c>
      <c r="F532" t="s">
        <v>5481</v>
      </c>
      <c r="G532">
        <v>44.88</v>
      </c>
      <c r="H532">
        <v>5427855777</v>
      </c>
      <c r="I532" t="s">
        <v>44</v>
      </c>
      <c r="J532" t="s">
        <v>45</v>
      </c>
      <c r="K532" s="23">
        <v>36922</v>
      </c>
      <c r="L532" t="s">
        <v>5541</v>
      </c>
      <c r="M532" t="s">
        <v>5542</v>
      </c>
      <c r="N532">
        <v>1.68</v>
      </c>
      <c r="O532">
        <v>1268</v>
      </c>
      <c r="P532">
        <v>1995</v>
      </c>
      <c r="Q532">
        <v>6</v>
      </c>
      <c r="R532">
        <v>1.2758694269999999</v>
      </c>
      <c r="S532">
        <v>0.55130547500000004</v>
      </c>
      <c r="T532">
        <v>-0.45476024500000001</v>
      </c>
      <c r="U532">
        <v>-0.84418393300000005</v>
      </c>
      <c r="V532" t="s">
        <v>43</v>
      </c>
      <c r="W532">
        <v>0</v>
      </c>
    </row>
    <row r="533" spans="1:23" x14ac:dyDescent="0.15">
      <c r="A533" t="s">
        <v>3111</v>
      </c>
      <c r="B533">
        <v>119</v>
      </c>
      <c r="C533">
        <v>184</v>
      </c>
      <c r="D533" t="s">
        <v>2855</v>
      </c>
      <c r="E533">
        <v>2000</v>
      </c>
      <c r="F533" t="s">
        <v>3112</v>
      </c>
      <c r="G533">
        <v>20.399999999999999</v>
      </c>
      <c r="H533">
        <v>6051846946</v>
      </c>
      <c r="I533" t="s">
        <v>44</v>
      </c>
      <c r="J533" t="s">
        <v>45</v>
      </c>
      <c r="K533" s="23">
        <v>36627</v>
      </c>
      <c r="L533" t="s">
        <v>3206</v>
      </c>
      <c r="M533" t="s">
        <v>3207</v>
      </c>
      <c r="N533">
        <v>1.36</v>
      </c>
      <c r="O533">
        <v>372</v>
      </c>
      <c r="P533">
        <v>1994</v>
      </c>
      <c r="Q533">
        <v>6</v>
      </c>
      <c r="R533">
        <v>0.41128857299999999</v>
      </c>
      <c r="S533">
        <v>1.336755189</v>
      </c>
      <c r="T533">
        <v>1.553504902</v>
      </c>
      <c r="U533">
        <v>2.1488021349999999</v>
      </c>
      <c r="V533" t="s">
        <v>39</v>
      </c>
      <c r="W533">
        <v>1</v>
      </c>
    </row>
    <row r="534" spans="1:23" x14ac:dyDescent="0.15">
      <c r="A534" t="s">
        <v>6058</v>
      </c>
      <c r="B534">
        <v>112</v>
      </c>
      <c r="C534">
        <v>111</v>
      </c>
      <c r="D534" t="s">
        <v>3480</v>
      </c>
      <c r="E534">
        <v>2000</v>
      </c>
      <c r="F534" t="s">
        <v>6059</v>
      </c>
      <c r="G534">
        <v>3.8</v>
      </c>
      <c r="H534">
        <v>89168732.799999997</v>
      </c>
      <c r="I534" t="s">
        <v>142</v>
      </c>
      <c r="J534" t="s">
        <v>678</v>
      </c>
      <c r="K534" s="23">
        <v>36707</v>
      </c>
      <c r="L534" t="s">
        <v>6060</v>
      </c>
      <c r="M534" t="s">
        <v>6061</v>
      </c>
      <c r="N534">
        <v>0.03</v>
      </c>
      <c r="O534" t="s">
        <v>5901</v>
      </c>
      <c r="P534">
        <v>1985</v>
      </c>
      <c r="Q534">
        <v>15</v>
      </c>
      <c r="R534">
        <v>-0.37257493699999999</v>
      </c>
      <c r="S534">
        <v>0.23709461900000001</v>
      </c>
      <c r="T534">
        <v>0.489436229</v>
      </c>
      <c r="U534">
        <v>0.96578810400000004</v>
      </c>
      <c r="V534" t="s">
        <v>5902</v>
      </c>
      <c r="W534">
        <v>0</v>
      </c>
    </row>
    <row r="535" spans="1:23" x14ac:dyDescent="0.15">
      <c r="A535" t="s">
        <v>938</v>
      </c>
      <c r="B535">
        <v>130</v>
      </c>
      <c r="C535">
        <v>261</v>
      </c>
      <c r="D535" t="s">
        <v>11</v>
      </c>
      <c r="E535">
        <v>2006</v>
      </c>
      <c r="F535" t="s">
        <v>939</v>
      </c>
      <c r="G535">
        <v>57.78</v>
      </c>
      <c r="H535">
        <v>1975975001</v>
      </c>
      <c r="I535" t="s">
        <v>150</v>
      </c>
      <c r="J535" t="s">
        <v>151</v>
      </c>
      <c r="K535" s="23">
        <v>39010</v>
      </c>
      <c r="L535" t="s">
        <v>988</v>
      </c>
      <c r="M535" t="s">
        <v>989</v>
      </c>
      <c r="N535">
        <v>0.11</v>
      </c>
      <c r="O535">
        <v>27800</v>
      </c>
      <c r="P535">
        <v>1999</v>
      </c>
      <c r="Q535">
        <v>7</v>
      </c>
      <c r="R535">
        <v>1.338590476</v>
      </c>
      <c r="S535">
        <v>1.810325483</v>
      </c>
      <c r="T535">
        <v>2.1909442459999999</v>
      </c>
      <c r="U535">
        <v>2.5570609169999998</v>
      </c>
      <c r="V535" t="s">
        <v>48</v>
      </c>
      <c r="W535">
        <v>1</v>
      </c>
    </row>
    <row r="536" spans="1:23" x14ac:dyDescent="0.15">
      <c r="A536" t="s">
        <v>4548</v>
      </c>
      <c r="B536">
        <v>119</v>
      </c>
      <c r="C536">
        <v>64</v>
      </c>
      <c r="D536" t="s">
        <v>4092</v>
      </c>
      <c r="E536">
        <v>2005</v>
      </c>
      <c r="F536" t="s">
        <v>4549</v>
      </c>
      <c r="G536">
        <v>109.16</v>
      </c>
      <c r="H536">
        <v>16574134162</v>
      </c>
      <c r="I536" t="s">
        <v>111</v>
      </c>
      <c r="J536" t="s">
        <v>705</v>
      </c>
      <c r="K536" s="23">
        <v>38553</v>
      </c>
      <c r="L536" t="s">
        <v>4558</v>
      </c>
      <c r="M536" t="s">
        <v>4559</v>
      </c>
      <c r="N536">
        <v>0.15</v>
      </c>
      <c r="O536">
        <v>22615</v>
      </c>
      <c r="P536">
        <v>2005</v>
      </c>
      <c r="Q536">
        <v>0</v>
      </c>
      <c r="R536">
        <v>1.8416652060000001</v>
      </c>
      <c r="S536">
        <v>1.9319970959999999</v>
      </c>
      <c r="T536">
        <v>2.206901249</v>
      </c>
      <c r="U536">
        <v>1.6757402079999999</v>
      </c>
      <c r="V536" t="s">
        <v>48</v>
      </c>
      <c r="W536">
        <v>0</v>
      </c>
    </row>
    <row r="537" spans="1:23" x14ac:dyDescent="0.15">
      <c r="A537" t="s">
        <v>1395</v>
      </c>
      <c r="B537">
        <v>128</v>
      </c>
      <c r="C537">
        <v>259</v>
      </c>
      <c r="D537" t="s">
        <v>11</v>
      </c>
      <c r="E537">
        <v>2004</v>
      </c>
      <c r="F537" t="s">
        <v>1396</v>
      </c>
      <c r="G537">
        <v>87.35</v>
      </c>
      <c r="H537">
        <v>11012125578</v>
      </c>
      <c r="I537" t="s">
        <v>111</v>
      </c>
      <c r="J537" t="s">
        <v>128</v>
      </c>
      <c r="K537" s="23">
        <v>38211</v>
      </c>
      <c r="L537" t="s">
        <v>890</v>
      </c>
      <c r="M537" t="s">
        <v>1426</v>
      </c>
      <c r="N537">
        <v>0.13</v>
      </c>
      <c r="O537">
        <v>3380</v>
      </c>
      <c r="P537">
        <v>2004</v>
      </c>
      <c r="Q537">
        <v>0</v>
      </c>
      <c r="R537">
        <v>-1.978134931</v>
      </c>
      <c r="S537">
        <v>-2.2934496449999999</v>
      </c>
      <c r="T537">
        <v>-2.616188545</v>
      </c>
      <c r="U537">
        <v>-0.59804916200000002</v>
      </c>
      <c r="V537" t="s">
        <v>43</v>
      </c>
      <c r="W537">
        <v>1</v>
      </c>
    </row>
    <row r="538" spans="1:23" x14ac:dyDescent="0.15">
      <c r="A538" t="s">
        <v>5506</v>
      </c>
      <c r="B538">
        <v>128</v>
      </c>
      <c r="C538">
        <v>4</v>
      </c>
      <c r="D538" t="s">
        <v>4729</v>
      </c>
      <c r="E538">
        <v>2015</v>
      </c>
      <c r="F538" t="s">
        <v>5507</v>
      </c>
      <c r="G538">
        <v>29.22</v>
      </c>
      <c r="H538">
        <v>1044933995</v>
      </c>
      <c r="I538" t="s">
        <v>118</v>
      </c>
      <c r="J538" t="s">
        <v>885</v>
      </c>
      <c r="K538" s="23">
        <v>42304</v>
      </c>
      <c r="L538" t="s">
        <v>2172</v>
      </c>
      <c r="M538" t="s">
        <v>5567</v>
      </c>
      <c r="N538">
        <v>0.18</v>
      </c>
      <c r="O538">
        <v>4500</v>
      </c>
      <c r="P538">
        <v>2015</v>
      </c>
      <c r="Q538">
        <v>0</v>
      </c>
      <c r="R538">
        <v>1.2331653309999999</v>
      </c>
      <c r="S538">
        <v>0.90312447399999995</v>
      </c>
      <c r="T538">
        <v>0.19092466399999999</v>
      </c>
      <c r="U538">
        <v>0.16707584</v>
      </c>
      <c r="V538" t="s">
        <v>43</v>
      </c>
      <c r="W538">
        <v>0</v>
      </c>
    </row>
    <row r="539" spans="1:23" x14ac:dyDescent="0.15">
      <c r="A539" t="s">
        <v>2614</v>
      </c>
      <c r="B539">
        <v>124</v>
      </c>
      <c r="C539">
        <v>218</v>
      </c>
      <c r="D539" t="s">
        <v>11</v>
      </c>
      <c r="E539">
        <v>1999</v>
      </c>
      <c r="F539" t="s">
        <v>2615</v>
      </c>
      <c r="G539">
        <v>10.28</v>
      </c>
      <c r="H539">
        <v>1184949890</v>
      </c>
      <c r="I539" t="s">
        <v>118</v>
      </c>
      <c r="J539" t="s">
        <v>966</v>
      </c>
      <c r="K539" s="23">
        <v>36259</v>
      </c>
      <c r="L539" t="s">
        <v>2633</v>
      </c>
      <c r="M539" t="s">
        <v>2634</v>
      </c>
      <c r="N539">
        <v>0.13</v>
      </c>
      <c r="O539">
        <v>1628</v>
      </c>
      <c r="P539">
        <v>1996</v>
      </c>
      <c r="Q539">
        <v>3</v>
      </c>
      <c r="R539">
        <v>2.2810664620000001</v>
      </c>
      <c r="S539">
        <v>2.5309392750000002</v>
      </c>
      <c r="T539">
        <v>1.7665490639999999</v>
      </c>
      <c r="U539">
        <v>2.2323847539999999</v>
      </c>
      <c r="V539" t="s">
        <v>43</v>
      </c>
      <c r="W539">
        <v>1</v>
      </c>
    </row>
    <row r="540" spans="1:23" x14ac:dyDescent="0.15">
      <c r="A540" t="s">
        <v>3750</v>
      </c>
      <c r="B540">
        <v>59</v>
      </c>
      <c r="C540">
        <v>127</v>
      </c>
      <c r="D540" t="s">
        <v>3480</v>
      </c>
      <c r="E540">
        <v>2017</v>
      </c>
      <c r="F540" t="s">
        <v>3751</v>
      </c>
      <c r="G540">
        <v>32.340000000000003</v>
      </c>
      <c r="H540">
        <v>2414380700</v>
      </c>
      <c r="I540" t="s">
        <v>44</v>
      </c>
      <c r="J540" t="s">
        <v>3770</v>
      </c>
      <c r="K540" s="23">
        <v>43034</v>
      </c>
      <c r="L540" t="s">
        <v>1550</v>
      </c>
      <c r="M540" t="s">
        <v>3771</v>
      </c>
      <c r="N540">
        <v>0.15</v>
      </c>
      <c r="O540">
        <v>10902</v>
      </c>
      <c r="P540">
        <v>1990</v>
      </c>
      <c r="Q540">
        <v>27</v>
      </c>
      <c r="R540">
        <v>0.70691705900000001</v>
      </c>
      <c r="S540">
        <v>1.511035441</v>
      </c>
      <c r="T540">
        <v>1.961308678</v>
      </c>
      <c r="U540">
        <v>1.708454036</v>
      </c>
      <c r="V540" t="s">
        <v>48</v>
      </c>
      <c r="W540">
        <v>0</v>
      </c>
    </row>
    <row r="541" spans="1:23" x14ac:dyDescent="0.15">
      <c r="A541" t="s">
        <v>5349</v>
      </c>
      <c r="B541">
        <v>93</v>
      </c>
      <c r="C541">
        <v>12</v>
      </c>
      <c r="D541" t="s">
        <v>4729</v>
      </c>
      <c r="E541">
        <v>2014</v>
      </c>
      <c r="F541" t="s">
        <v>5350</v>
      </c>
      <c r="G541">
        <v>1.74</v>
      </c>
      <c r="H541">
        <v>104154385.09999999</v>
      </c>
      <c r="I541" t="s">
        <v>44</v>
      </c>
      <c r="J541" t="s">
        <v>387</v>
      </c>
      <c r="K541" s="23">
        <v>41962</v>
      </c>
      <c r="L541" t="s">
        <v>5389</v>
      </c>
      <c r="M541" t="s">
        <v>5390</v>
      </c>
      <c r="N541">
        <v>1</v>
      </c>
      <c r="O541">
        <v>112</v>
      </c>
      <c r="P541">
        <v>1998</v>
      </c>
      <c r="Q541">
        <v>16</v>
      </c>
      <c r="R541">
        <v>1.066632085</v>
      </c>
      <c r="S541">
        <v>1.473405869</v>
      </c>
      <c r="T541">
        <v>2.0533971690000001</v>
      </c>
      <c r="U541">
        <v>1.9691829249999999</v>
      </c>
      <c r="V541" t="s">
        <v>39</v>
      </c>
      <c r="W541">
        <v>0</v>
      </c>
    </row>
    <row r="542" spans="1:23" x14ac:dyDescent="0.15">
      <c r="A542" t="s">
        <v>3985</v>
      </c>
      <c r="B542">
        <v>123</v>
      </c>
      <c r="C542">
        <v>107</v>
      </c>
      <c r="D542" t="s">
        <v>3480</v>
      </c>
      <c r="E542">
        <v>2010</v>
      </c>
      <c r="F542" t="s">
        <v>3986</v>
      </c>
      <c r="G542">
        <v>54.86</v>
      </c>
      <c r="H542">
        <v>6111115820</v>
      </c>
      <c r="I542" t="s">
        <v>35</v>
      </c>
      <c r="J542" t="s">
        <v>3991</v>
      </c>
      <c r="K542" s="23">
        <v>40322</v>
      </c>
      <c r="L542" t="s">
        <v>3992</v>
      </c>
      <c r="M542" t="s">
        <v>3993</v>
      </c>
      <c r="N542">
        <v>0.04</v>
      </c>
      <c r="O542">
        <v>18705</v>
      </c>
      <c r="P542">
        <v>2008</v>
      </c>
      <c r="Q542">
        <v>2</v>
      </c>
      <c r="R542">
        <v>-1.846748133</v>
      </c>
      <c r="S542">
        <v>-2.3313360840000001</v>
      </c>
      <c r="T542">
        <v>-1.512846559</v>
      </c>
      <c r="U542">
        <v>6.3365135000000003E-2</v>
      </c>
      <c r="V542" t="s">
        <v>48</v>
      </c>
      <c r="W542">
        <v>0</v>
      </c>
    </row>
    <row r="543" spans="1:23" x14ac:dyDescent="0.15">
      <c r="A543" t="s">
        <v>6062</v>
      </c>
      <c r="B543">
        <v>24</v>
      </c>
      <c r="C543">
        <v>46</v>
      </c>
      <c r="D543" t="s">
        <v>4729</v>
      </c>
      <c r="E543">
        <v>2018</v>
      </c>
      <c r="F543" t="s">
        <v>6063</v>
      </c>
      <c r="G543">
        <v>7.8974000000000002</v>
      </c>
      <c r="H543">
        <v>92241632</v>
      </c>
      <c r="I543" t="s">
        <v>236</v>
      </c>
      <c r="J543" t="s">
        <v>395</v>
      </c>
      <c r="K543" s="23">
        <v>43147</v>
      </c>
      <c r="L543" t="s">
        <v>6064</v>
      </c>
      <c r="M543" t="s">
        <v>6065</v>
      </c>
      <c r="N543">
        <v>0.28999999999999998</v>
      </c>
      <c r="O543" t="s">
        <v>5901</v>
      </c>
      <c r="P543">
        <v>2015</v>
      </c>
      <c r="Q543">
        <v>3</v>
      </c>
      <c r="R543">
        <v>-0.30108526899999999</v>
      </c>
      <c r="S543">
        <v>0.38115521600000002</v>
      </c>
      <c r="T543">
        <v>1.068094654</v>
      </c>
      <c r="U543">
        <v>1.66216864</v>
      </c>
      <c r="V543" t="s">
        <v>5902</v>
      </c>
      <c r="W543">
        <v>0</v>
      </c>
    </row>
    <row r="544" spans="1:23" x14ac:dyDescent="0.15">
      <c r="A544" t="s">
        <v>2360</v>
      </c>
      <c r="B544">
        <v>144</v>
      </c>
      <c r="C544">
        <v>232</v>
      </c>
      <c r="D544" t="s">
        <v>11</v>
      </c>
      <c r="E544">
        <v>2012</v>
      </c>
      <c r="F544" t="s">
        <v>2361</v>
      </c>
      <c r="G544">
        <v>119.04</v>
      </c>
      <c r="H544">
        <v>11685834083</v>
      </c>
      <c r="I544" t="s">
        <v>104</v>
      </c>
      <c r="J544" t="s">
        <v>115</v>
      </c>
      <c r="K544" s="23">
        <v>41194</v>
      </c>
      <c r="L544" t="s">
        <v>2391</v>
      </c>
      <c r="M544" t="s">
        <v>2392</v>
      </c>
      <c r="N544">
        <v>1.29</v>
      </c>
      <c r="O544">
        <v>251</v>
      </c>
      <c r="P544">
        <v>2007</v>
      </c>
      <c r="Q544">
        <v>5</v>
      </c>
      <c r="R544">
        <v>-1.8260051740000001</v>
      </c>
      <c r="S544">
        <v>0.44460615999999997</v>
      </c>
      <c r="T544">
        <v>1.033517722</v>
      </c>
      <c r="U544">
        <v>1.2421702160000001</v>
      </c>
      <c r="V544" t="s">
        <v>39</v>
      </c>
      <c r="W544">
        <v>1</v>
      </c>
    </row>
    <row r="545" spans="1:23" x14ac:dyDescent="0.15">
      <c r="A545" t="s">
        <v>5067</v>
      </c>
      <c r="B545">
        <v>89</v>
      </c>
      <c r="C545">
        <v>27</v>
      </c>
      <c r="D545" t="s">
        <v>4729</v>
      </c>
      <c r="E545">
        <v>1997</v>
      </c>
      <c r="F545" t="s">
        <v>5068</v>
      </c>
      <c r="G545">
        <v>64</v>
      </c>
      <c r="H545">
        <v>1084976768</v>
      </c>
      <c r="I545" t="s">
        <v>142</v>
      </c>
      <c r="J545" t="s">
        <v>202</v>
      </c>
      <c r="K545" s="23">
        <v>35691</v>
      </c>
      <c r="L545" t="s">
        <v>5069</v>
      </c>
      <c r="M545" t="s">
        <v>5070</v>
      </c>
      <c r="N545">
        <v>0.11</v>
      </c>
      <c r="O545">
        <v>1669</v>
      </c>
      <c r="P545">
        <v>1982</v>
      </c>
      <c r="Q545">
        <v>15</v>
      </c>
      <c r="R545">
        <v>1.781729822</v>
      </c>
      <c r="S545">
        <v>1.3135590880000001</v>
      </c>
      <c r="T545">
        <v>1.2353046969999999</v>
      </c>
      <c r="U545">
        <v>1.665767988</v>
      </c>
      <c r="V545" t="s">
        <v>43</v>
      </c>
      <c r="W545">
        <v>0</v>
      </c>
    </row>
    <row r="546" spans="1:23" x14ac:dyDescent="0.15">
      <c r="A546" t="s">
        <v>5712</v>
      </c>
      <c r="B546">
        <v>117</v>
      </c>
      <c r="C546">
        <v>1</v>
      </c>
      <c r="D546" t="s">
        <v>4729</v>
      </c>
      <c r="E546">
        <v>2012</v>
      </c>
      <c r="F546" t="s">
        <v>5713</v>
      </c>
      <c r="G546">
        <v>164.83</v>
      </c>
      <c r="H546" s="25">
        <v>479000000000</v>
      </c>
      <c r="I546" t="s">
        <v>118</v>
      </c>
      <c r="J546" t="s">
        <v>411</v>
      </c>
      <c r="K546" s="23">
        <v>41047</v>
      </c>
      <c r="L546" t="s">
        <v>5803</v>
      </c>
      <c r="M546" t="s">
        <v>5804</v>
      </c>
      <c r="N546">
        <v>0.47</v>
      </c>
      <c r="O546">
        <v>25105</v>
      </c>
      <c r="P546">
        <v>2004</v>
      </c>
      <c r="Q546">
        <v>8</v>
      </c>
      <c r="R546">
        <v>-2.350934021</v>
      </c>
      <c r="S546">
        <v>-3.2194777289999998</v>
      </c>
      <c r="T546">
        <v>-0.464960031</v>
      </c>
      <c r="U546">
        <v>0.13940221899999999</v>
      </c>
      <c r="V546" t="s">
        <v>48</v>
      </c>
      <c r="W546">
        <v>0</v>
      </c>
    </row>
    <row r="547" spans="1:23" x14ac:dyDescent="0.15">
      <c r="A547" t="s">
        <v>451</v>
      </c>
      <c r="B547">
        <v>127</v>
      </c>
      <c r="C547">
        <v>262</v>
      </c>
      <c r="D547" t="s">
        <v>11</v>
      </c>
      <c r="E547">
        <v>1997</v>
      </c>
      <c r="F547" t="s">
        <v>452</v>
      </c>
      <c r="G547">
        <v>33.5</v>
      </c>
      <c r="H547">
        <v>1921687233</v>
      </c>
      <c r="I547" t="s">
        <v>35</v>
      </c>
      <c r="J547" t="s">
        <v>101</v>
      </c>
      <c r="K547" s="23">
        <v>35550</v>
      </c>
      <c r="L547" t="s">
        <v>481</v>
      </c>
      <c r="M547" t="s">
        <v>482</v>
      </c>
      <c r="N547">
        <v>0.09</v>
      </c>
      <c r="O547">
        <v>3525</v>
      </c>
      <c r="P547">
        <v>1993</v>
      </c>
      <c r="Q547">
        <v>4</v>
      </c>
      <c r="R547">
        <v>2.7313182490000001</v>
      </c>
      <c r="S547">
        <v>0.89132474699999997</v>
      </c>
      <c r="T547">
        <v>1.308136151</v>
      </c>
      <c r="U547">
        <v>1.308136151</v>
      </c>
      <c r="V547" t="s">
        <v>43</v>
      </c>
      <c r="W547">
        <v>1</v>
      </c>
    </row>
    <row r="548" spans="1:23" x14ac:dyDescent="0.15">
      <c r="A548" t="s">
        <v>849</v>
      </c>
      <c r="B548">
        <v>140</v>
      </c>
      <c r="C548">
        <v>261</v>
      </c>
      <c r="D548" t="s">
        <v>11</v>
      </c>
      <c r="E548">
        <v>2011</v>
      </c>
      <c r="F548" t="s">
        <v>850</v>
      </c>
      <c r="G548">
        <v>58.92</v>
      </c>
      <c r="H548">
        <v>8721221267</v>
      </c>
      <c r="I548" t="s">
        <v>97</v>
      </c>
      <c r="J548" t="s">
        <v>289</v>
      </c>
      <c r="K548" s="23">
        <v>40802</v>
      </c>
      <c r="L548" t="s">
        <v>881</v>
      </c>
      <c r="M548" t="s">
        <v>882</v>
      </c>
      <c r="N548">
        <v>0.06</v>
      </c>
      <c r="O548">
        <v>23800</v>
      </c>
      <c r="P548">
        <v>1988</v>
      </c>
      <c r="Q548">
        <v>23</v>
      </c>
      <c r="R548">
        <v>1.388268949</v>
      </c>
      <c r="S548">
        <v>-0.410102831</v>
      </c>
      <c r="T548">
        <v>-1.0205964670000001</v>
      </c>
      <c r="U548">
        <v>-0.67269595699999996</v>
      </c>
      <c r="V548" t="s">
        <v>48</v>
      </c>
      <c r="W548">
        <v>1</v>
      </c>
    </row>
    <row r="549" spans="1:23" x14ac:dyDescent="0.15">
      <c r="A549" t="s">
        <v>4985</v>
      </c>
      <c r="B549">
        <v>99</v>
      </c>
      <c r="C549">
        <v>28</v>
      </c>
      <c r="D549" t="s">
        <v>4729</v>
      </c>
      <c r="E549">
        <v>2011</v>
      </c>
      <c r="F549" t="s">
        <v>4986</v>
      </c>
      <c r="G549">
        <v>4.3499999999999996</v>
      </c>
      <c r="H549">
        <v>223339931.59999999</v>
      </c>
      <c r="I549" t="s">
        <v>44</v>
      </c>
      <c r="J549" t="s">
        <v>218</v>
      </c>
      <c r="K549" s="23">
        <v>40864</v>
      </c>
      <c r="L549" t="s">
        <v>5037</v>
      </c>
      <c r="M549" t="s">
        <v>5038</v>
      </c>
      <c r="N549">
        <v>10.38</v>
      </c>
      <c r="O549">
        <v>68</v>
      </c>
      <c r="P549">
        <v>2006</v>
      </c>
      <c r="Q549">
        <v>5</v>
      </c>
      <c r="R549">
        <v>-1.3824081530000001</v>
      </c>
      <c r="S549">
        <v>0.40513761999999998</v>
      </c>
      <c r="T549">
        <v>-0.39537107599999999</v>
      </c>
      <c r="U549">
        <v>-0.821910048</v>
      </c>
      <c r="V549" t="s">
        <v>131</v>
      </c>
      <c r="W549">
        <v>0</v>
      </c>
    </row>
    <row r="550" spans="1:23" x14ac:dyDescent="0.15">
      <c r="A550" t="s">
        <v>4209</v>
      </c>
      <c r="B550">
        <v>118</v>
      </c>
      <c r="C550">
        <v>89</v>
      </c>
      <c r="D550" t="s">
        <v>4092</v>
      </c>
      <c r="E550">
        <v>2017</v>
      </c>
      <c r="F550" t="s">
        <v>4210</v>
      </c>
      <c r="G550">
        <v>14.59</v>
      </c>
      <c r="H550">
        <v>625783366.70000005</v>
      </c>
      <c r="I550" t="s">
        <v>111</v>
      </c>
      <c r="J550" t="s">
        <v>112</v>
      </c>
      <c r="K550" s="23">
        <v>42776</v>
      </c>
      <c r="L550" t="s">
        <v>4229</v>
      </c>
      <c r="M550" t="s">
        <v>4230</v>
      </c>
      <c r="N550">
        <v>0.48</v>
      </c>
      <c r="O550">
        <v>3782</v>
      </c>
      <c r="P550">
        <v>2016</v>
      </c>
      <c r="Q550">
        <v>1</v>
      </c>
      <c r="R550">
        <v>2.3429544689999999</v>
      </c>
      <c r="S550">
        <v>1.72329227</v>
      </c>
      <c r="T550">
        <v>1.9650267619999999</v>
      </c>
      <c r="U550">
        <v>1.9266167590000001</v>
      </c>
      <c r="V550" t="s">
        <v>43</v>
      </c>
      <c r="W550">
        <v>0</v>
      </c>
    </row>
    <row r="551" spans="1:23" x14ac:dyDescent="0.15">
      <c r="A551" t="s">
        <v>4437</v>
      </c>
      <c r="B551">
        <v>1</v>
      </c>
      <c r="C551">
        <v>72</v>
      </c>
      <c r="D551" t="s">
        <v>4092</v>
      </c>
      <c r="E551">
        <v>2003</v>
      </c>
      <c r="F551" t="s">
        <v>4438</v>
      </c>
      <c r="G551">
        <v>31.75</v>
      </c>
      <c r="H551">
        <v>414844007.80000001</v>
      </c>
      <c r="I551" t="s">
        <v>35</v>
      </c>
      <c r="J551" t="s">
        <v>40</v>
      </c>
      <c r="K551" s="23">
        <v>37623</v>
      </c>
      <c r="L551" t="s">
        <v>4478</v>
      </c>
      <c r="M551" t="s">
        <v>2250</v>
      </c>
      <c r="N551">
        <v>0.44</v>
      </c>
      <c r="O551">
        <v>415</v>
      </c>
      <c r="P551">
        <v>1995</v>
      </c>
      <c r="Q551">
        <v>8</v>
      </c>
      <c r="R551">
        <v>0.95846419199999999</v>
      </c>
      <c r="S551">
        <v>0.55925298000000001</v>
      </c>
      <c r="T551">
        <v>0.46657961399999998</v>
      </c>
      <c r="U551">
        <v>-0.75082947099999997</v>
      </c>
      <c r="V551" t="s">
        <v>39</v>
      </c>
      <c r="W551">
        <v>0</v>
      </c>
    </row>
    <row r="552" spans="1:23" x14ac:dyDescent="0.15">
      <c r="A552" t="s">
        <v>2148</v>
      </c>
      <c r="B552">
        <v>123</v>
      </c>
      <c r="C552">
        <v>239</v>
      </c>
      <c r="D552" t="s">
        <v>11</v>
      </c>
      <c r="E552">
        <v>2011</v>
      </c>
      <c r="F552" t="s">
        <v>2149</v>
      </c>
      <c r="G552">
        <v>26.25</v>
      </c>
      <c r="H552">
        <v>419420820</v>
      </c>
      <c r="I552" t="s">
        <v>35</v>
      </c>
      <c r="J552" t="s">
        <v>653</v>
      </c>
      <c r="K552" s="23">
        <v>40724</v>
      </c>
      <c r="L552" t="s">
        <v>2200</v>
      </c>
      <c r="M552" t="s">
        <v>2201</v>
      </c>
      <c r="N552">
        <v>0.12</v>
      </c>
      <c r="O552">
        <v>349</v>
      </c>
      <c r="P552">
        <v>2011</v>
      </c>
      <c r="Q552">
        <v>0</v>
      </c>
      <c r="R552">
        <v>1.591167743</v>
      </c>
      <c r="S552">
        <v>6.3973835000000007E-2</v>
      </c>
      <c r="T552">
        <v>0.40163668899999999</v>
      </c>
      <c r="U552">
        <v>0.96913068000000002</v>
      </c>
      <c r="V552" t="s">
        <v>39</v>
      </c>
      <c r="W552">
        <v>1</v>
      </c>
    </row>
    <row r="553" spans="1:23" x14ac:dyDescent="0.15">
      <c r="A553" t="s">
        <v>2120</v>
      </c>
      <c r="B553">
        <v>21</v>
      </c>
      <c r="C553">
        <v>242</v>
      </c>
      <c r="D553" t="s">
        <v>11</v>
      </c>
      <c r="E553">
        <v>1996</v>
      </c>
      <c r="F553" t="s">
        <v>2121</v>
      </c>
      <c r="G553">
        <v>21.31</v>
      </c>
      <c r="H553">
        <v>80423322.010000005</v>
      </c>
      <c r="I553" t="s">
        <v>35</v>
      </c>
      <c r="J553" t="s">
        <v>40</v>
      </c>
      <c r="K553" s="23">
        <v>35404</v>
      </c>
      <c r="L553" t="s">
        <v>2174</v>
      </c>
      <c r="M553" t="s">
        <v>2175</v>
      </c>
      <c r="N553">
        <v>0.06</v>
      </c>
      <c r="O553">
        <v>150</v>
      </c>
      <c r="P553">
        <v>1984</v>
      </c>
      <c r="Q553">
        <v>12</v>
      </c>
      <c r="R553">
        <v>-1.637638819</v>
      </c>
      <c r="S553">
        <v>-1.637638819</v>
      </c>
      <c r="T553">
        <v>-1.637638819</v>
      </c>
      <c r="U553">
        <v>-1.637638819</v>
      </c>
      <c r="V553" t="s">
        <v>39</v>
      </c>
      <c r="W553">
        <v>1</v>
      </c>
    </row>
    <row r="554" spans="1:23" x14ac:dyDescent="0.15">
      <c r="A554" t="s">
        <v>2693</v>
      </c>
      <c r="B554">
        <v>34</v>
      </c>
      <c r="C554">
        <v>213</v>
      </c>
      <c r="D554" t="s">
        <v>11</v>
      </c>
      <c r="E554">
        <v>1999</v>
      </c>
      <c r="F554" t="s">
        <v>2694</v>
      </c>
      <c r="G554">
        <v>40.61</v>
      </c>
      <c r="H554">
        <v>136326308</v>
      </c>
      <c r="I554" t="s">
        <v>35</v>
      </c>
      <c r="J554" t="s">
        <v>101</v>
      </c>
      <c r="K554" s="23">
        <v>36164</v>
      </c>
      <c r="L554" t="s">
        <v>2723</v>
      </c>
      <c r="M554" t="s">
        <v>2724</v>
      </c>
      <c r="N554">
        <v>0.05</v>
      </c>
      <c r="O554">
        <v>206</v>
      </c>
      <c r="P554">
        <v>1998</v>
      </c>
      <c r="Q554">
        <v>1</v>
      </c>
      <c r="R554">
        <v>0.98116521800000001</v>
      </c>
      <c r="S554">
        <v>1.313606166</v>
      </c>
      <c r="T554">
        <v>1.667875716</v>
      </c>
      <c r="U554">
        <v>2.06023383</v>
      </c>
      <c r="V554" t="s">
        <v>39</v>
      </c>
      <c r="W554">
        <v>1</v>
      </c>
    </row>
    <row r="555" spans="1:23" x14ac:dyDescent="0.15">
      <c r="A555" t="s">
        <v>859</v>
      </c>
      <c r="B555">
        <v>137</v>
      </c>
      <c r="C555">
        <v>261</v>
      </c>
      <c r="D555" t="s">
        <v>11</v>
      </c>
      <c r="E555">
        <v>2014</v>
      </c>
      <c r="F555" t="s">
        <v>860</v>
      </c>
      <c r="G555">
        <v>57.15</v>
      </c>
      <c r="H555">
        <v>2664364147</v>
      </c>
      <c r="I555" t="s">
        <v>35</v>
      </c>
      <c r="J555" t="s">
        <v>40</v>
      </c>
      <c r="K555" s="23">
        <v>41852</v>
      </c>
      <c r="L555" t="s">
        <v>892</v>
      </c>
      <c r="M555" t="s">
        <v>893</v>
      </c>
      <c r="N555">
        <v>0.17</v>
      </c>
      <c r="O555">
        <v>708</v>
      </c>
      <c r="P555">
        <v>2009</v>
      </c>
      <c r="Q555">
        <v>5</v>
      </c>
      <c r="R555">
        <v>-2.9991291809999998</v>
      </c>
      <c r="S555">
        <v>-0.34837457300000002</v>
      </c>
      <c r="T555">
        <v>0.55355591100000001</v>
      </c>
      <c r="U555">
        <v>1.093056169</v>
      </c>
      <c r="V555" t="s">
        <v>107</v>
      </c>
      <c r="W555">
        <v>1</v>
      </c>
    </row>
    <row r="556" spans="1:23" x14ac:dyDescent="0.15">
      <c r="A556" t="s">
        <v>2436</v>
      </c>
      <c r="B556">
        <v>52</v>
      </c>
      <c r="C556">
        <v>228</v>
      </c>
      <c r="D556" t="s">
        <v>11</v>
      </c>
      <c r="E556">
        <v>1998</v>
      </c>
      <c r="F556" t="s">
        <v>2437</v>
      </c>
      <c r="G556">
        <v>22.7</v>
      </c>
      <c r="H556">
        <v>172586420.19999999</v>
      </c>
      <c r="I556" t="s">
        <v>35</v>
      </c>
      <c r="J556" t="s">
        <v>40</v>
      </c>
      <c r="K556" s="23">
        <v>36049</v>
      </c>
      <c r="L556" t="s">
        <v>2451</v>
      </c>
      <c r="M556" t="s">
        <v>2452</v>
      </c>
      <c r="N556">
        <v>0.09</v>
      </c>
      <c r="O556">
        <v>224</v>
      </c>
      <c r="P556">
        <v>1994</v>
      </c>
      <c r="Q556">
        <v>4</v>
      </c>
      <c r="R556">
        <v>-0.625400756</v>
      </c>
      <c r="S556">
        <v>-1.536440437</v>
      </c>
      <c r="T556">
        <v>-2.178357214</v>
      </c>
      <c r="U556">
        <v>-0.35153309300000002</v>
      </c>
      <c r="V556" t="s">
        <v>39</v>
      </c>
      <c r="W556">
        <v>1</v>
      </c>
    </row>
    <row r="557" spans="1:23" x14ac:dyDescent="0.15">
      <c r="A557" t="s">
        <v>1988</v>
      </c>
      <c r="B557">
        <v>143</v>
      </c>
      <c r="C557">
        <v>246</v>
      </c>
      <c r="D557" t="s">
        <v>11</v>
      </c>
      <c r="E557">
        <v>2015</v>
      </c>
      <c r="F557" t="s">
        <v>1989</v>
      </c>
      <c r="G557">
        <v>22.85</v>
      </c>
      <c r="H557">
        <v>1402828108</v>
      </c>
      <c r="I557" t="s">
        <v>111</v>
      </c>
      <c r="J557" t="s">
        <v>128</v>
      </c>
      <c r="K557" s="23">
        <v>42306</v>
      </c>
      <c r="L557" t="s">
        <v>2045</v>
      </c>
      <c r="M557" t="s">
        <v>2046</v>
      </c>
      <c r="N557">
        <v>0.1</v>
      </c>
      <c r="O557">
        <v>342</v>
      </c>
      <c r="P557">
        <v>2015</v>
      </c>
      <c r="Q557">
        <v>0</v>
      </c>
      <c r="R557">
        <v>1.469160399</v>
      </c>
      <c r="S557">
        <v>1.2620973449999999</v>
      </c>
      <c r="T557">
        <v>0.53324613099999996</v>
      </c>
      <c r="U557">
        <v>0.57859977200000001</v>
      </c>
      <c r="V557" t="s">
        <v>39</v>
      </c>
      <c r="W557">
        <v>1</v>
      </c>
    </row>
    <row r="558" spans="1:23" x14ac:dyDescent="0.15">
      <c r="A558" t="s">
        <v>4680</v>
      </c>
      <c r="B558">
        <v>127</v>
      </c>
      <c r="C558">
        <v>51</v>
      </c>
      <c r="D558" t="s">
        <v>4092</v>
      </c>
      <c r="E558">
        <v>2015</v>
      </c>
      <c r="F558" t="s">
        <v>4681</v>
      </c>
      <c r="G558">
        <v>15.21</v>
      </c>
      <c r="H558">
        <v>14131401665</v>
      </c>
      <c r="I558" t="s">
        <v>150</v>
      </c>
      <c r="J558" t="s">
        <v>151</v>
      </c>
      <c r="K558" s="23">
        <v>42292</v>
      </c>
      <c r="L558" t="s">
        <v>4701</v>
      </c>
      <c r="M558" t="s">
        <v>2442</v>
      </c>
      <c r="N558">
        <v>0.04</v>
      </c>
      <c r="O558">
        <v>22000</v>
      </c>
      <c r="P558">
        <v>1971</v>
      </c>
      <c r="Q558">
        <v>44</v>
      </c>
      <c r="R558">
        <v>1.423991564</v>
      </c>
      <c r="S558">
        <v>0.16163001199999999</v>
      </c>
      <c r="T558">
        <v>-0.45287740900000001</v>
      </c>
      <c r="U558">
        <v>-0.46846059899999998</v>
      </c>
      <c r="V558" t="s">
        <v>48</v>
      </c>
      <c r="W558">
        <v>0</v>
      </c>
    </row>
    <row r="559" spans="1:23" x14ac:dyDescent="0.15">
      <c r="A559" t="s">
        <v>3824</v>
      </c>
      <c r="B559">
        <v>117</v>
      </c>
      <c r="C559">
        <v>120</v>
      </c>
      <c r="D559" t="s">
        <v>3480</v>
      </c>
      <c r="E559">
        <v>1997</v>
      </c>
      <c r="F559" t="s">
        <v>3825</v>
      </c>
      <c r="G559">
        <v>49.55</v>
      </c>
      <c r="H559">
        <v>2408429480</v>
      </c>
      <c r="I559" t="s">
        <v>236</v>
      </c>
      <c r="J559" t="s">
        <v>275</v>
      </c>
      <c r="K559" s="23">
        <v>35727</v>
      </c>
      <c r="L559" t="s">
        <v>3875</v>
      </c>
      <c r="M559" t="s">
        <v>3876</v>
      </c>
      <c r="N559">
        <v>0.02</v>
      </c>
      <c r="O559">
        <v>42000</v>
      </c>
      <c r="P559">
        <v>1886</v>
      </c>
      <c r="Q559">
        <v>111</v>
      </c>
      <c r="R559">
        <v>-1.4721462569999999</v>
      </c>
      <c r="S559">
        <v>1.8402012999999998E-2</v>
      </c>
      <c r="T559">
        <v>0.74153771099999999</v>
      </c>
      <c r="U559">
        <v>1.25899728</v>
      </c>
      <c r="V559" t="s">
        <v>48</v>
      </c>
      <c r="W559">
        <v>0</v>
      </c>
    </row>
    <row r="560" spans="1:23" x14ac:dyDescent="0.15">
      <c r="A560" t="s">
        <v>2304</v>
      </c>
      <c r="B560">
        <v>102</v>
      </c>
      <c r="C560">
        <v>234</v>
      </c>
      <c r="D560" t="s">
        <v>11</v>
      </c>
      <c r="E560">
        <v>1996</v>
      </c>
      <c r="F560" t="s">
        <v>2305</v>
      </c>
      <c r="G560">
        <v>196.34</v>
      </c>
      <c r="H560">
        <v>7632609513</v>
      </c>
      <c r="I560" t="s">
        <v>118</v>
      </c>
      <c r="J560" t="s">
        <v>411</v>
      </c>
      <c r="K560" s="23">
        <v>35244</v>
      </c>
      <c r="L560" t="s">
        <v>2172</v>
      </c>
      <c r="M560" t="s">
        <v>2347</v>
      </c>
      <c r="N560">
        <v>0.08</v>
      </c>
      <c r="O560">
        <v>9074</v>
      </c>
      <c r="P560">
        <v>1978</v>
      </c>
      <c r="Q560">
        <v>18</v>
      </c>
      <c r="R560">
        <v>0</v>
      </c>
      <c r="S560">
        <v>0</v>
      </c>
      <c r="T560">
        <v>0</v>
      </c>
      <c r="U560">
        <v>0</v>
      </c>
      <c r="V560" t="s">
        <v>110</v>
      </c>
      <c r="W560">
        <v>1</v>
      </c>
    </row>
    <row r="561" spans="1:23" x14ac:dyDescent="0.15">
      <c r="A561" t="s">
        <v>4871</v>
      </c>
      <c r="B561">
        <v>45</v>
      </c>
      <c r="C561">
        <v>38</v>
      </c>
      <c r="D561" t="s">
        <v>4729</v>
      </c>
      <c r="E561">
        <v>2017</v>
      </c>
      <c r="F561" t="s">
        <v>4872</v>
      </c>
      <c r="G561">
        <v>6.6</v>
      </c>
      <c r="H561">
        <v>317151001.19999999</v>
      </c>
      <c r="I561" t="s">
        <v>111</v>
      </c>
      <c r="J561" t="s">
        <v>125</v>
      </c>
      <c r="K561" s="23">
        <v>43047</v>
      </c>
      <c r="L561" t="s">
        <v>4912</v>
      </c>
      <c r="M561" t="s">
        <v>4913</v>
      </c>
      <c r="N561">
        <v>1.05</v>
      </c>
      <c r="O561">
        <v>450</v>
      </c>
      <c r="P561">
        <v>2014</v>
      </c>
      <c r="Q561">
        <v>3</v>
      </c>
      <c r="R561">
        <v>1.8204869910000001</v>
      </c>
      <c r="S561">
        <v>1.6461508419999999</v>
      </c>
      <c r="T561">
        <v>2.1523936259999998</v>
      </c>
      <c r="U561">
        <v>1.950620086</v>
      </c>
      <c r="V561" t="s">
        <v>39</v>
      </c>
      <c r="W561">
        <v>0</v>
      </c>
    </row>
    <row r="562" spans="1:23" x14ac:dyDescent="0.15">
      <c r="A562" t="s">
        <v>6066</v>
      </c>
      <c r="B562">
        <v>123</v>
      </c>
      <c r="C562">
        <v>25</v>
      </c>
      <c r="D562" t="s">
        <v>4729</v>
      </c>
      <c r="E562">
        <v>2011</v>
      </c>
      <c r="F562" t="s">
        <v>6067</v>
      </c>
      <c r="G562">
        <v>4.05</v>
      </c>
      <c r="H562">
        <v>290526341</v>
      </c>
      <c r="I562" t="s">
        <v>111</v>
      </c>
      <c r="J562" t="s">
        <v>1841</v>
      </c>
      <c r="K562" s="23">
        <v>40675</v>
      </c>
      <c r="L562" t="s">
        <v>6068</v>
      </c>
      <c r="M562" t="s">
        <v>5187</v>
      </c>
      <c r="N562">
        <v>7.0000000000000007E-2</v>
      </c>
      <c r="O562" t="s">
        <v>5901</v>
      </c>
      <c r="P562">
        <v>2007</v>
      </c>
      <c r="Q562">
        <v>4</v>
      </c>
      <c r="R562">
        <v>0.592944798</v>
      </c>
      <c r="S562">
        <v>1.166548395</v>
      </c>
      <c r="T562">
        <v>1.254664198</v>
      </c>
      <c r="U562">
        <v>1.485474379</v>
      </c>
      <c r="V562" t="s">
        <v>5902</v>
      </c>
      <c r="W562">
        <v>0</v>
      </c>
    </row>
    <row r="563" spans="1:23" x14ac:dyDescent="0.15">
      <c r="A563" t="s">
        <v>2832</v>
      </c>
      <c r="B563">
        <v>124</v>
      </c>
      <c r="C563">
        <v>202</v>
      </c>
      <c r="D563" t="s">
        <v>11</v>
      </c>
      <c r="E563">
        <v>2012</v>
      </c>
      <c r="F563" t="s">
        <v>2833</v>
      </c>
      <c r="G563">
        <v>12.05</v>
      </c>
      <c r="H563">
        <v>1310829740</v>
      </c>
      <c r="I563" t="s">
        <v>104</v>
      </c>
      <c r="J563" t="s">
        <v>139</v>
      </c>
      <c r="K563" s="23">
        <v>41011</v>
      </c>
      <c r="L563" t="s">
        <v>2882</v>
      </c>
      <c r="M563" t="s">
        <v>2883</v>
      </c>
      <c r="N563">
        <v>0.39</v>
      </c>
      <c r="O563">
        <v>2600</v>
      </c>
      <c r="P563">
        <v>2005</v>
      </c>
      <c r="Q563">
        <v>7</v>
      </c>
      <c r="R563">
        <v>-0.81428602800000005</v>
      </c>
      <c r="S563">
        <v>0.750258906</v>
      </c>
      <c r="T563">
        <v>1.253664476</v>
      </c>
      <c r="U563">
        <v>1.4064501199999999</v>
      </c>
      <c r="V563" t="s">
        <v>43</v>
      </c>
      <c r="W563">
        <v>1</v>
      </c>
    </row>
    <row r="564" spans="1:23" x14ac:dyDescent="0.15">
      <c r="A564" t="s">
        <v>2999</v>
      </c>
      <c r="B564">
        <v>131</v>
      </c>
      <c r="C564">
        <v>189</v>
      </c>
      <c r="D564" t="s">
        <v>2855</v>
      </c>
      <c r="E564">
        <v>2013</v>
      </c>
      <c r="F564" t="s">
        <v>3000</v>
      </c>
      <c r="G564">
        <v>18.97</v>
      </c>
      <c r="H564">
        <v>3634195183</v>
      </c>
      <c r="I564" t="s">
        <v>118</v>
      </c>
      <c r="J564" t="s">
        <v>717</v>
      </c>
      <c r="K564" s="23">
        <v>41537</v>
      </c>
      <c r="L564" t="s">
        <v>3023</v>
      </c>
      <c r="M564" t="s">
        <v>3024</v>
      </c>
      <c r="N564">
        <v>0.05</v>
      </c>
      <c r="O564">
        <v>2960</v>
      </c>
      <c r="P564">
        <v>2004</v>
      </c>
      <c r="Q564">
        <v>9</v>
      </c>
      <c r="R564">
        <v>1.4247216279999999</v>
      </c>
      <c r="S564">
        <v>1.303533796</v>
      </c>
      <c r="T564">
        <v>1.59482667</v>
      </c>
      <c r="U564">
        <v>1.6055310350000001</v>
      </c>
      <c r="V564" t="s">
        <v>43</v>
      </c>
      <c r="W564">
        <v>1</v>
      </c>
    </row>
    <row r="565" spans="1:23" x14ac:dyDescent="0.15">
      <c r="A565" t="s">
        <v>3506</v>
      </c>
      <c r="B565">
        <v>38</v>
      </c>
      <c r="C565">
        <v>146</v>
      </c>
      <c r="D565" t="s">
        <v>3480</v>
      </c>
      <c r="E565">
        <v>2008</v>
      </c>
      <c r="F565" t="s">
        <v>3507</v>
      </c>
      <c r="G565">
        <v>12.18</v>
      </c>
      <c r="H565">
        <v>532773540.60000002</v>
      </c>
      <c r="I565" t="s">
        <v>97</v>
      </c>
      <c r="J565" t="s">
        <v>98</v>
      </c>
      <c r="K565" s="23">
        <v>39643</v>
      </c>
      <c r="L565" t="s">
        <v>3584</v>
      </c>
      <c r="M565" t="s">
        <v>3585</v>
      </c>
      <c r="N565">
        <v>0.09</v>
      </c>
      <c r="O565">
        <v>500</v>
      </c>
      <c r="P565">
        <v>2005</v>
      </c>
      <c r="Q565">
        <v>3</v>
      </c>
      <c r="R565">
        <v>-1.58335275</v>
      </c>
      <c r="S565">
        <v>-2.3570367569999999</v>
      </c>
      <c r="T565">
        <v>-2.7904122170000001</v>
      </c>
      <c r="U565">
        <v>-2.3564082270000002</v>
      </c>
      <c r="V565" t="s">
        <v>39</v>
      </c>
      <c r="W565">
        <v>1</v>
      </c>
    </row>
    <row r="566" spans="1:23" x14ac:dyDescent="0.15">
      <c r="A566" t="s">
        <v>1122</v>
      </c>
      <c r="B566">
        <v>118</v>
      </c>
      <c r="C566">
        <v>261</v>
      </c>
      <c r="D566" t="s">
        <v>11</v>
      </c>
      <c r="E566">
        <v>1999</v>
      </c>
      <c r="F566" t="s">
        <v>1123</v>
      </c>
      <c r="G566">
        <v>155.25</v>
      </c>
      <c r="H566">
        <v>9601349776</v>
      </c>
      <c r="I566" t="s">
        <v>118</v>
      </c>
      <c r="J566" t="s">
        <v>966</v>
      </c>
      <c r="K566" s="23">
        <v>36315</v>
      </c>
      <c r="L566" t="s">
        <v>1139</v>
      </c>
      <c r="M566" t="s">
        <v>1140</v>
      </c>
      <c r="N566">
        <v>0.05</v>
      </c>
      <c r="O566">
        <v>4366</v>
      </c>
      <c r="P566">
        <v>1996</v>
      </c>
      <c r="Q566">
        <v>3</v>
      </c>
      <c r="R566">
        <v>0.11344058</v>
      </c>
      <c r="S566">
        <v>0.33454441899999998</v>
      </c>
      <c r="T566">
        <v>0.99787013499999999</v>
      </c>
      <c r="U566">
        <v>1.339056488</v>
      </c>
      <c r="V566" t="s">
        <v>43</v>
      </c>
      <c r="W566">
        <v>1</v>
      </c>
    </row>
    <row r="567" spans="1:23" x14ac:dyDescent="0.15">
      <c r="A567" t="s">
        <v>5333</v>
      </c>
      <c r="B567">
        <v>115</v>
      </c>
      <c r="C567">
        <v>12</v>
      </c>
      <c r="D567" t="s">
        <v>4729</v>
      </c>
      <c r="E567">
        <v>2007</v>
      </c>
      <c r="F567" t="s">
        <v>5334</v>
      </c>
      <c r="G567">
        <v>16.93</v>
      </c>
      <c r="H567">
        <v>181971038.40000001</v>
      </c>
      <c r="I567" t="s">
        <v>35</v>
      </c>
      <c r="J567" t="s">
        <v>40</v>
      </c>
      <c r="K567" s="23">
        <v>39365</v>
      </c>
      <c r="L567" t="s">
        <v>5339</v>
      </c>
      <c r="M567" t="s">
        <v>5340</v>
      </c>
      <c r="N567">
        <v>0.13</v>
      </c>
      <c r="O567">
        <v>72</v>
      </c>
      <c r="P567">
        <v>2007</v>
      </c>
      <c r="Q567">
        <v>0</v>
      </c>
      <c r="R567">
        <v>1.341189433</v>
      </c>
      <c r="S567">
        <v>1.6497479150000001</v>
      </c>
      <c r="T567">
        <v>1.8555283929999999</v>
      </c>
      <c r="U567">
        <v>1.9978456870000001</v>
      </c>
      <c r="V567" t="s">
        <v>131</v>
      </c>
      <c r="W567">
        <v>0</v>
      </c>
    </row>
    <row r="568" spans="1:23" x14ac:dyDescent="0.15">
      <c r="A568" t="s">
        <v>2699</v>
      </c>
      <c r="B568">
        <v>113</v>
      </c>
      <c r="C568">
        <v>212</v>
      </c>
      <c r="D568" t="s">
        <v>11</v>
      </c>
      <c r="E568">
        <v>2014</v>
      </c>
      <c r="F568" t="s">
        <v>2700</v>
      </c>
      <c r="G568">
        <v>18.3</v>
      </c>
      <c r="H568">
        <v>713537642.39999998</v>
      </c>
      <c r="I568" t="s">
        <v>35</v>
      </c>
      <c r="J568" t="s">
        <v>40</v>
      </c>
      <c r="K568" s="23">
        <v>41946</v>
      </c>
      <c r="L568" t="s">
        <v>2729</v>
      </c>
      <c r="M568" t="s">
        <v>2730</v>
      </c>
      <c r="N568">
        <v>0.3</v>
      </c>
      <c r="O568">
        <v>394</v>
      </c>
      <c r="P568">
        <v>1990</v>
      </c>
      <c r="Q568">
        <v>24</v>
      </c>
      <c r="R568">
        <v>1.664994785</v>
      </c>
      <c r="S568">
        <v>1.3324114359999999</v>
      </c>
      <c r="T568">
        <v>1.630751305</v>
      </c>
      <c r="U568">
        <v>1.7485359330000001</v>
      </c>
      <c r="V568" t="s">
        <v>39</v>
      </c>
      <c r="W568">
        <v>1</v>
      </c>
    </row>
    <row r="569" spans="1:23" x14ac:dyDescent="0.15">
      <c r="A569" t="s">
        <v>473</v>
      </c>
      <c r="B569">
        <v>126</v>
      </c>
      <c r="C569">
        <v>262</v>
      </c>
      <c r="D569" t="s">
        <v>11</v>
      </c>
      <c r="E569">
        <v>2016</v>
      </c>
      <c r="F569" t="s">
        <v>474</v>
      </c>
      <c r="G569">
        <v>27.97</v>
      </c>
      <c r="H569">
        <v>3904643410</v>
      </c>
      <c r="I569" t="s">
        <v>35</v>
      </c>
      <c r="J569" t="s">
        <v>40</v>
      </c>
      <c r="K569" s="23">
        <v>42586</v>
      </c>
      <c r="L569" t="s">
        <v>504</v>
      </c>
      <c r="M569" t="s">
        <v>505</v>
      </c>
      <c r="N569">
        <v>0.06</v>
      </c>
      <c r="O569">
        <v>2300</v>
      </c>
      <c r="P569">
        <v>1998</v>
      </c>
      <c r="Q569">
        <v>18</v>
      </c>
      <c r="R569">
        <v>0.43005165000000001</v>
      </c>
      <c r="S569">
        <v>1.356186809</v>
      </c>
      <c r="T569">
        <v>1.3781193490000001</v>
      </c>
      <c r="U569">
        <v>1.6670506469999999</v>
      </c>
      <c r="V569" t="s">
        <v>43</v>
      </c>
      <c r="W569">
        <v>1</v>
      </c>
    </row>
    <row r="570" spans="1:23" x14ac:dyDescent="0.15">
      <c r="A570" t="s">
        <v>4377</v>
      </c>
      <c r="B570">
        <v>119</v>
      </c>
      <c r="C570">
        <v>77</v>
      </c>
      <c r="D570" t="s">
        <v>4092</v>
      </c>
      <c r="E570">
        <v>2010</v>
      </c>
      <c r="F570" t="s">
        <v>4378</v>
      </c>
      <c r="G570">
        <v>39.950000000000003</v>
      </c>
      <c r="H570">
        <v>2265450802</v>
      </c>
      <c r="I570" t="s">
        <v>35</v>
      </c>
      <c r="J570" t="s">
        <v>40</v>
      </c>
      <c r="K570" s="23">
        <v>40261</v>
      </c>
      <c r="L570" t="s">
        <v>4400</v>
      </c>
      <c r="M570" t="s">
        <v>4401</v>
      </c>
      <c r="N570">
        <v>0.22</v>
      </c>
      <c r="O570">
        <v>2207</v>
      </c>
      <c r="P570">
        <v>1968</v>
      </c>
      <c r="Q570">
        <v>42</v>
      </c>
      <c r="R570">
        <v>1.2363611000000001</v>
      </c>
      <c r="S570">
        <v>1.638971679</v>
      </c>
      <c r="T570">
        <v>2.0278398370000001</v>
      </c>
      <c r="U570">
        <v>1.5006969880000001</v>
      </c>
      <c r="V570" t="s">
        <v>43</v>
      </c>
      <c r="W570">
        <v>0</v>
      </c>
    </row>
    <row r="571" spans="1:23" x14ac:dyDescent="0.15">
      <c r="A571" t="s">
        <v>4975</v>
      </c>
      <c r="B571">
        <v>84</v>
      </c>
      <c r="C571">
        <v>30</v>
      </c>
      <c r="D571" t="s">
        <v>4729</v>
      </c>
      <c r="E571">
        <v>1999</v>
      </c>
      <c r="F571" t="s">
        <v>4976</v>
      </c>
      <c r="G571">
        <v>31.2</v>
      </c>
      <c r="H571">
        <v>496217373.60000002</v>
      </c>
      <c r="I571" t="s">
        <v>35</v>
      </c>
      <c r="J571" t="s">
        <v>40</v>
      </c>
      <c r="K571" s="23">
        <v>36336</v>
      </c>
      <c r="L571" t="s">
        <v>5028</v>
      </c>
      <c r="M571" t="s">
        <v>5029</v>
      </c>
      <c r="N571">
        <v>0.09</v>
      </c>
      <c r="O571">
        <v>656</v>
      </c>
      <c r="P571">
        <v>1931</v>
      </c>
      <c r="Q571">
        <v>68</v>
      </c>
      <c r="R571">
        <v>5.0431576999999998E-2</v>
      </c>
      <c r="S571">
        <v>-0.43674647</v>
      </c>
      <c r="T571">
        <v>0.57637386599999996</v>
      </c>
      <c r="U571">
        <v>1.081637379</v>
      </c>
      <c r="V571" t="s">
        <v>107</v>
      </c>
      <c r="W571">
        <v>0</v>
      </c>
    </row>
    <row r="572" spans="1:23" x14ac:dyDescent="0.15">
      <c r="A572" t="s">
        <v>1756</v>
      </c>
      <c r="B572">
        <v>130</v>
      </c>
      <c r="C572">
        <v>251</v>
      </c>
      <c r="D572" t="s">
        <v>11</v>
      </c>
      <c r="E572">
        <v>2013</v>
      </c>
      <c r="F572" t="s">
        <v>1757</v>
      </c>
      <c r="G572">
        <v>28.82</v>
      </c>
      <c r="H572">
        <v>518760000</v>
      </c>
      <c r="I572" t="s">
        <v>35</v>
      </c>
      <c r="J572" t="s">
        <v>40</v>
      </c>
      <c r="K572" s="23">
        <v>41614</v>
      </c>
      <c r="L572" t="s">
        <v>1877</v>
      </c>
      <c r="M572" t="s">
        <v>1878</v>
      </c>
      <c r="N572">
        <v>0.2</v>
      </c>
      <c r="O572">
        <v>18125</v>
      </c>
      <c r="P572">
        <v>1975</v>
      </c>
      <c r="Q572">
        <v>38</v>
      </c>
      <c r="R572">
        <v>0.99610509800000002</v>
      </c>
      <c r="S572">
        <v>1.40489011</v>
      </c>
      <c r="T572">
        <v>1.826753378</v>
      </c>
      <c r="U572">
        <v>1.8189696909999999</v>
      </c>
      <c r="V572" t="s">
        <v>48</v>
      </c>
      <c r="W572">
        <v>1</v>
      </c>
    </row>
    <row r="573" spans="1:23" x14ac:dyDescent="0.15">
      <c r="A573" t="s">
        <v>4889</v>
      </c>
      <c r="B573">
        <v>111</v>
      </c>
      <c r="C573">
        <v>36</v>
      </c>
      <c r="D573" t="s">
        <v>4729</v>
      </c>
      <c r="E573">
        <v>2014</v>
      </c>
      <c r="F573" t="s">
        <v>4890</v>
      </c>
      <c r="G573">
        <v>28.43</v>
      </c>
      <c r="H573">
        <v>1639094037</v>
      </c>
      <c r="I573" t="s">
        <v>118</v>
      </c>
      <c r="J573" t="s">
        <v>119</v>
      </c>
      <c r="K573" s="23">
        <v>41733</v>
      </c>
      <c r="L573" t="s">
        <v>4926</v>
      </c>
      <c r="M573" t="s">
        <v>4466</v>
      </c>
      <c r="N573">
        <v>0.24</v>
      </c>
      <c r="O573">
        <v>860</v>
      </c>
      <c r="P573">
        <v>2001</v>
      </c>
      <c r="Q573">
        <v>13</v>
      </c>
      <c r="R573">
        <v>-0.161522055</v>
      </c>
      <c r="S573">
        <v>0.80729470299999995</v>
      </c>
      <c r="T573">
        <v>1.151664188</v>
      </c>
      <c r="U573">
        <v>1.4811759149999999</v>
      </c>
      <c r="V573" t="s">
        <v>107</v>
      </c>
      <c r="W573">
        <v>0</v>
      </c>
    </row>
    <row r="574" spans="1:23" x14ac:dyDescent="0.15">
      <c r="A574" t="s">
        <v>1620</v>
      </c>
      <c r="B574">
        <v>120</v>
      </c>
      <c r="C574">
        <v>256</v>
      </c>
      <c r="D574" t="s">
        <v>11</v>
      </c>
      <c r="E574">
        <v>1997</v>
      </c>
      <c r="F574" t="s">
        <v>1621</v>
      </c>
      <c r="G574">
        <v>41.65</v>
      </c>
      <c r="H574">
        <v>1548341832</v>
      </c>
      <c r="I574" t="s">
        <v>142</v>
      </c>
      <c r="J574" t="s">
        <v>744</v>
      </c>
      <c r="K574" s="23">
        <v>35608</v>
      </c>
      <c r="L574" t="s">
        <v>1658</v>
      </c>
      <c r="M574" t="s">
        <v>1659</v>
      </c>
      <c r="N574">
        <v>0.09</v>
      </c>
      <c r="O574">
        <v>8700</v>
      </c>
      <c r="P574">
        <v>1996</v>
      </c>
      <c r="Q574">
        <v>1</v>
      </c>
      <c r="R574">
        <v>0.73201661299999998</v>
      </c>
      <c r="S574">
        <v>1.35444809</v>
      </c>
      <c r="T574">
        <v>2.0202968910000001</v>
      </c>
      <c r="U574">
        <v>2.1370632820000002</v>
      </c>
      <c r="V574" t="s">
        <v>110</v>
      </c>
      <c r="W574">
        <v>1</v>
      </c>
    </row>
    <row r="575" spans="1:23" x14ac:dyDescent="0.15">
      <c r="A575" t="s">
        <v>3676</v>
      </c>
      <c r="B575">
        <v>113</v>
      </c>
      <c r="C575">
        <v>134</v>
      </c>
      <c r="D575" t="s">
        <v>3480</v>
      </c>
      <c r="E575">
        <v>2016</v>
      </c>
      <c r="F575" t="s">
        <v>3677</v>
      </c>
      <c r="G575">
        <v>4.01</v>
      </c>
      <c r="H575">
        <v>71646148.700000003</v>
      </c>
      <c r="I575" t="s">
        <v>44</v>
      </c>
      <c r="J575" t="s">
        <v>367</v>
      </c>
      <c r="K575" s="23">
        <v>42642</v>
      </c>
      <c r="L575" t="s">
        <v>3705</v>
      </c>
      <c r="M575" t="s">
        <v>3706</v>
      </c>
      <c r="N575">
        <v>0.03</v>
      </c>
      <c r="O575">
        <v>98</v>
      </c>
      <c r="P575">
        <v>2016</v>
      </c>
      <c r="Q575">
        <v>0</v>
      </c>
      <c r="R575">
        <v>-0.43683578200000001</v>
      </c>
      <c r="S575">
        <v>-0.36577922800000001</v>
      </c>
      <c r="T575">
        <v>0.67358259799999998</v>
      </c>
      <c r="U575">
        <v>1.0656488150000001</v>
      </c>
      <c r="V575" t="s">
        <v>131</v>
      </c>
      <c r="W575">
        <v>1</v>
      </c>
    </row>
    <row r="576" spans="1:23" x14ac:dyDescent="0.15">
      <c r="A576" t="s">
        <v>3820</v>
      </c>
      <c r="B576">
        <v>123</v>
      </c>
      <c r="C576">
        <v>120</v>
      </c>
      <c r="D576" t="s">
        <v>3480</v>
      </c>
      <c r="E576">
        <v>2015</v>
      </c>
      <c r="F576" t="s">
        <v>3821</v>
      </c>
      <c r="G576">
        <v>5.45</v>
      </c>
      <c r="H576">
        <v>97948304.700000003</v>
      </c>
      <c r="I576" t="s">
        <v>44</v>
      </c>
      <c r="J576" t="s">
        <v>218</v>
      </c>
      <c r="K576" s="23">
        <v>42033</v>
      </c>
      <c r="L576" t="s">
        <v>3873</v>
      </c>
      <c r="M576" t="s">
        <v>3874</v>
      </c>
      <c r="N576">
        <v>0.26</v>
      </c>
      <c r="O576">
        <v>22</v>
      </c>
      <c r="P576">
        <v>2014</v>
      </c>
      <c r="Q576">
        <v>1</v>
      </c>
      <c r="R576">
        <v>-0.56729020900000005</v>
      </c>
      <c r="S576">
        <v>-0.80470423899999999</v>
      </c>
      <c r="T576">
        <v>0.34745852700000002</v>
      </c>
      <c r="U576">
        <v>0.94155342099999995</v>
      </c>
      <c r="V576" t="s">
        <v>131</v>
      </c>
      <c r="W576">
        <v>0</v>
      </c>
    </row>
    <row r="577" spans="1:23" x14ac:dyDescent="0.15">
      <c r="A577" t="s">
        <v>940</v>
      </c>
      <c r="B577">
        <v>130</v>
      </c>
      <c r="C577">
        <v>261</v>
      </c>
      <c r="D577" t="s">
        <v>11</v>
      </c>
      <c r="E577">
        <v>2000</v>
      </c>
      <c r="F577" t="s">
        <v>941</v>
      </c>
      <c r="G577">
        <v>57.96</v>
      </c>
      <c r="H577">
        <v>8109397994</v>
      </c>
      <c r="I577" t="s">
        <v>97</v>
      </c>
      <c r="J577" t="s">
        <v>897</v>
      </c>
      <c r="K577" s="23">
        <v>36861</v>
      </c>
      <c r="L577" t="s">
        <v>990</v>
      </c>
      <c r="M577" t="s">
        <v>991</v>
      </c>
      <c r="N577">
        <v>0.03</v>
      </c>
      <c r="O577">
        <v>56706</v>
      </c>
      <c r="P577">
        <v>1912</v>
      </c>
      <c r="Q577">
        <v>88</v>
      </c>
      <c r="R577">
        <v>-1.4011115629999999</v>
      </c>
      <c r="S577">
        <v>-1.721429018</v>
      </c>
      <c r="T577">
        <v>-2.3800930729999998</v>
      </c>
      <c r="U577">
        <v>-2.4396812369999998</v>
      </c>
      <c r="V577" t="s">
        <v>48</v>
      </c>
      <c r="W577">
        <v>1</v>
      </c>
    </row>
    <row r="578" spans="1:23" x14ac:dyDescent="0.15">
      <c r="A578" t="s">
        <v>550</v>
      </c>
      <c r="B578">
        <v>121</v>
      </c>
      <c r="C578">
        <v>262</v>
      </c>
      <c r="D578" t="s">
        <v>11</v>
      </c>
      <c r="E578">
        <v>2010</v>
      </c>
      <c r="F578" t="s">
        <v>551</v>
      </c>
      <c r="G578">
        <v>202.83</v>
      </c>
      <c r="H578">
        <v>18215929451</v>
      </c>
      <c r="I578" t="s">
        <v>150</v>
      </c>
      <c r="J578" t="s">
        <v>151</v>
      </c>
      <c r="K578" s="23">
        <v>40527</v>
      </c>
      <c r="L578" t="s">
        <v>235</v>
      </c>
      <c r="M578" t="s">
        <v>670</v>
      </c>
      <c r="N578">
        <v>0.23</v>
      </c>
      <c r="O578">
        <v>7890</v>
      </c>
      <c r="P578">
        <v>2000</v>
      </c>
      <c r="Q578">
        <v>10</v>
      </c>
      <c r="R578">
        <v>1.2359847799999999</v>
      </c>
      <c r="S578">
        <v>1.605806791</v>
      </c>
      <c r="T578">
        <v>1.738662825</v>
      </c>
      <c r="U578">
        <v>2.0124178740000001</v>
      </c>
      <c r="V578" t="s">
        <v>110</v>
      </c>
      <c r="W578">
        <v>1</v>
      </c>
    </row>
    <row r="579" spans="1:23" x14ac:dyDescent="0.15">
      <c r="A579" t="s">
        <v>5431</v>
      </c>
      <c r="B579">
        <v>96</v>
      </c>
      <c r="C579">
        <v>9</v>
      </c>
      <c r="D579" t="s">
        <v>4729</v>
      </c>
      <c r="E579">
        <v>1999</v>
      </c>
      <c r="F579" t="s">
        <v>5432</v>
      </c>
      <c r="G579">
        <v>12.95</v>
      </c>
      <c r="H579">
        <v>835753839.20000005</v>
      </c>
      <c r="I579" t="s">
        <v>111</v>
      </c>
      <c r="J579" t="s">
        <v>3862</v>
      </c>
      <c r="K579" s="23">
        <v>36375</v>
      </c>
      <c r="L579" t="s">
        <v>1832</v>
      </c>
      <c r="M579" t="s">
        <v>5443</v>
      </c>
      <c r="N579">
        <v>0.02</v>
      </c>
      <c r="O579">
        <v>4633</v>
      </c>
      <c r="P579">
        <v>1976</v>
      </c>
      <c r="Q579">
        <v>23</v>
      </c>
      <c r="R579">
        <v>-1.905656502</v>
      </c>
      <c r="S579">
        <v>-0.63898084399999999</v>
      </c>
      <c r="T579">
        <v>0.109202682</v>
      </c>
      <c r="U579">
        <v>0.85156947000000005</v>
      </c>
      <c r="V579" t="s">
        <v>43</v>
      </c>
      <c r="W579">
        <v>0</v>
      </c>
    </row>
    <row r="580" spans="1:23" x14ac:dyDescent="0.15">
      <c r="A580" t="s">
        <v>5172</v>
      </c>
      <c r="B580">
        <v>33</v>
      </c>
      <c r="C580">
        <v>20</v>
      </c>
      <c r="D580" t="s">
        <v>4729</v>
      </c>
      <c r="E580">
        <v>2006</v>
      </c>
      <c r="F580" t="s">
        <v>5173</v>
      </c>
      <c r="G580">
        <v>39.61</v>
      </c>
      <c r="H580">
        <v>367021506.80000001</v>
      </c>
      <c r="I580" t="s">
        <v>35</v>
      </c>
      <c r="J580" t="s">
        <v>101</v>
      </c>
      <c r="K580" s="23">
        <v>38862</v>
      </c>
      <c r="L580" t="s">
        <v>5205</v>
      </c>
      <c r="M580" t="s">
        <v>5206</v>
      </c>
      <c r="N580">
        <v>0.05</v>
      </c>
      <c r="O580">
        <v>275</v>
      </c>
      <c r="P580">
        <v>1985</v>
      </c>
      <c r="Q580">
        <v>21</v>
      </c>
      <c r="R580">
        <v>-0.990850224</v>
      </c>
      <c r="S580">
        <v>-1.418911966</v>
      </c>
      <c r="T580">
        <v>-0.53720008299999999</v>
      </c>
      <c r="U580">
        <v>0.61318561299999996</v>
      </c>
      <c r="V580" t="s">
        <v>39</v>
      </c>
      <c r="W580">
        <v>0</v>
      </c>
    </row>
    <row r="581" spans="1:23" x14ac:dyDescent="0.15">
      <c r="A581" t="s">
        <v>5788</v>
      </c>
      <c r="B581">
        <v>33</v>
      </c>
      <c r="C581">
        <v>0</v>
      </c>
      <c r="D581" t="s">
        <v>4729</v>
      </c>
      <c r="E581">
        <v>2000</v>
      </c>
      <c r="F581" t="s">
        <v>5789</v>
      </c>
      <c r="G581">
        <v>35.93</v>
      </c>
      <c r="H581">
        <v>455376748.10000002</v>
      </c>
      <c r="I581" t="s">
        <v>35</v>
      </c>
      <c r="J581" t="s">
        <v>40</v>
      </c>
      <c r="K581" s="23">
        <v>36528</v>
      </c>
      <c r="L581" t="s">
        <v>5858</v>
      </c>
      <c r="M581" t="s">
        <v>5859</v>
      </c>
      <c r="N581">
        <v>0.27</v>
      </c>
      <c r="O581">
        <v>592</v>
      </c>
      <c r="P581">
        <v>1981</v>
      </c>
      <c r="Q581">
        <v>19</v>
      </c>
      <c r="R581">
        <v>0.95791356900000002</v>
      </c>
      <c r="S581">
        <v>1.285730832</v>
      </c>
      <c r="T581">
        <v>1.7865613010000001</v>
      </c>
      <c r="U581">
        <v>2.1821948679999998</v>
      </c>
      <c r="V581" t="s">
        <v>107</v>
      </c>
      <c r="W581">
        <v>0</v>
      </c>
    </row>
    <row r="582" spans="1:23" x14ac:dyDescent="0.15">
      <c r="A582" t="s">
        <v>4347</v>
      </c>
      <c r="B582">
        <v>115</v>
      </c>
      <c r="C582">
        <v>78</v>
      </c>
      <c r="D582" t="s">
        <v>4092</v>
      </c>
      <c r="E582">
        <v>2013</v>
      </c>
      <c r="F582" t="s">
        <v>4348</v>
      </c>
      <c r="G582">
        <v>70.900000000000006</v>
      </c>
      <c r="H582">
        <v>2614919053</v>
      </c>
      <c r="I582" t="s">
        <v>44</v>
      </c>
      <c r="J582" t="s">
        <v>367</v>
      </c>
      <c r="K582" s="23">
        <v>41542</v>
      </c>
      <c r="L582" t="s">
        <v>4369</v>
      </c>
      <c r="M582" t="s">
        <v>4370</v>
      </c>
      <c r="N582">
        <v>0.31</v>
      </c>
      <c r="O582">
        <v>662</v>
      </c>
      <c r="P582">
        <v>2009</v>
      </c>
      <c r="Q582">
        <v>4</v>
      </c>
      <c r="R582">
        <v>0.63058229700000001</v>
      </c>
      <c r="S582">
        <v>0.75340784500000002</v>
      </c>
      <c r="T582">
        <v>1.173932384</v>
      </c>
      <c r="U582">
        <v>1.3980094009999999</v>
      </c>
      <c r="V582" t="s">
        <v>107</v>
      </c>
      <c r="W582">
        <v>0</v>
      </c>
    </row>
    <row r="583" spans="1:23" x14ac:dyDescent="0.15">
      <c r="A583" t="s">
        <v>4293</v>
      </c>
      <c r="B583">
        <v>57</v>
      </c>
      <c r="C583">
        <v>82</v>
      </c>
      <c r="D583" t="s">
        <v>4092</v>
      </c>
      <c r="E583">
        <v>1999</v>
      </c>
      <c r="F583" t="s">
        <v>4294</v>
      </c>
      <c r="G583">
        <v>14.25</v>
      </c>
      <c r="H583">
        <v>393883138.5</v>
      </c>
      <c r="I583" t="s">
        <v>35</v>
      </c>
      <c r="J583" t="s">
        <v>40</v>
      </c>
      <c r="K583" s="23">
        <v>36525</v>
      </c>
      <c r="L583" t="s">
        <v>4314</v>
      </c>
      <c r="M583" t="s">
        <v>4315</v>
      </c>
      <c r="N583">
        <v>0.09</v>
      </c>
      <c r="O583">
        <v>445</v>
      </c>
      <c r="P583">
        <v>1983</v>
      </c>
      <c r="Q583">
        <v>16</v>
      </c>
      <c r="R583">
        <v>1.7290621370000001</v>
      </c>
      <c r="S583">
        <v>1.555640573</v>
      </c>
      <c r="T583">
        <v>2.0812705039999999</v>
      </c>
      <c r="U583">
        <v>2.444273651</v>
      </c>
      <c r="V583" t="s">
        <v>39</v>
      </c>
      <c r="W583">
        <v>0</v>
      </c>
    </row>
    <row r="584" spans="1:23" x14ac:dyDescent="0.15">
      <c r="A584" t="s">
        <v>608</v>
      </c>
      <c r="B584">
        <v>110</v>
      </c>
      <c r="C584">
        <v>262</v>
      </c>
      <c r="D584" t="s">
        <v>11</v>
      </c>
      <c r="E584">
        <v>1996</v>
      </c>
      <c r="F584" t="s">
        <v>609</v>
      </c>
      <c r="G584">
        <v>51.13</v>
      </c>
      <c r="H584">
        <v>31337684271</v>
      </c>
      <c r="I584" t="s">
        <v>44</v>
      </c>
      <c r="J584" t="s">
        <v>364</v>
      </c>
      <c r="K584" s="23">
        <v>35325</v>
      </c>
      <c r="L584" t="s">
        <v>732</v>
      </c>
      <c r="M584" t="s">
        <v>733</v>
      </c>
      <c r="N584">
        <v>0.1</v>
      </c>
      <c r="O584">
        <v>114000</v>
      </c>
      <c r="P584">
        <v>1996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48</v>
      </c>
      <c r="W584">
        <v>1</v>
      </c>
    </row>
    <row r="585" spans="1:23" x14ac:dyDescent="0.15">
      <c r="A585" t="s">
        <v>5612</v>
      </c>
      <c r="B585">
        <v>112</v>
      </c>
      <c r="C585">
        <v>3</v>
      </c>
      <c r="D585" t="s">
        <v>4729</v>
      </c>
      <c r="E585">
        <v>2014</v>
      </c>
      <c r="F585" t="s">
        <v>5613</v>
      </c>
      <c r="G585">
        <v>5.0599999999999996</v>
      </c>
      <c r="H585">
        <v>1136629353</v>
      </c>
      <c r="I585" t="s">
        <v>97</v>
      </c>
      <c r="J585" t="s">
        <v>973</v>
      </c>
      <c r="K585" s="23">
        <v>41915</v>
      </c>
      <c r="L585" t="s">
        <v>5658</v>
      </c>
      <c r="M585" t="s">
        <v>1292</v>
      </c>
      <c r="N585">
        <v>0.79</v>
      </c>
      <c r="O585">
        <v>989</v>
      </c>
      <c r="P585">
        <v>1986</v>
      </c>
      <c r="Q585">
        <v>28</v>
      </c>
      <c r="R585">
        <v>-1.1089691079999999</v>
      </c>
      <c r="S585">
        <v>-0.30255761399999997</v>
      </c>
      <c r="T585">
        <v>0.56805557600000001</v>
      </c>
      <c r="U585">
        <v>1.1342411640000001</v>
      </c>
      <c r="V585" t="s">
        <v>107</v>
      </c>
      <c r="W585">
        <v>0</v>
      </c>
    </row>
    <row r="586" spans="1:23" x14ac:dyDescent="0.15">
      <c r="A586" t="s">
        <v>5365</v>
      </c>
      <c r="B586">
        <v>117</v>
      </c>
      <c r="C586">
        <v>11</v>
      </c>
      <c r="D586" t="s">
        <v>4729</v>
      </c>
      <c r="E586">
        <v>1998</v>
      </c>
      <c r="F586" t="s">
        <v>5366</v>
      </c>
      <c r="G586">
        <v>97.2</v>
      </c>
      <c r="H586">
        <v>34780359344</v>
      </c>
      <c r="I586" t="s">
        <v>236</v>
      </c>
      <c r="J586" t="s">
        <v>833</v>
      </c>
      <c r="K586" s="23">
        <v>35926</v>
      </c>
      <c r="L586" t="s">
        <v>5402</v>
      </c>
      <c r="M586" t="s">
        <v>5403</v>
      </c>
      <c r="N586">
        <v>0.15</v>
      </c>
      <c r="O586">
        <v>295027</v>
      </c>
      <c r="P586">
        <v>1890</v>
      </c>
      <c r="Q586">
        <v>108</v>
      </c>
      <c r="R586">
        <v>-0.37004921899999998</v>
      </c>
      <c r="S586">
        <v>0.71207192399999997</v>
      </c>
      <c r="T586">
        <v>1.268204146</v>
      </c>
      <c r="U586">
        <v>1.80326071</v>
      </c>
      <c r="V586" t="s">
        <v>48</v>
      </c>
      <c r="W586">
        <v>0</v>
      </c>
    </row>
    <row r="587" spans="1:23" x14ac:dyDescent="0.15">
      <c r="A587" t="s">
        <v>1648</v>
      </c>
      <c r="B587">
        <v>136</v>
      </c>
      <c r="C587">
        <v>254</v>
      </c>
      <c r="D587" t="s">
        <v>11</v>
      </c>
      <c r="E587">
        <v>2010</v>
      </c>
      <c r="F587" t="s">
        <v>1649</v>
      </c>
      <c r="G587">
        <v>30.17</v>
      </c>
      <c r="H587">
        <v>1125608397</v>
      </c>
      <c r="I587" t="s">
        <v>49</v>
      </c>
      <c r="J587" t="s">
        <v>237</v>
      </c>
      <c r="K587" s="23">
        <v>40354</v>
      </c>
      <c r="L587" t="s">
        <v>1684</v>
      </c>
      <c r="M587" t="s">
        <v>1685</v>
      </c>
      <c r="N587">
        <v>0.45</v>
      </c>
      <c r="O587">
        <v>10541</v>
      </c>
      <c r="P587">
        <v>1999</v>
      </c>
      <c r="Q587">
        <v>11</v>
      </c>
      <c r="R587">
        <v>-0.59462880500000004</v>
      </c>
      <c r="S587">
        <v>-1.2493841400000001</v>
      </c>
      <c r="T587">
        <v>-1.2397561269999999</v>
      </c>
      <c r="U587">
        <v>-8.3561402000000007E-2</v>
      </c>
      <c r="V587" t="s">
        <v>48</v>
      </c>
      <c r="W587">
        <v>1</v>
      </c>
    </row>
    <row r="588" spans="1:23" x14ac:dyDescent="0.15">
      <c r="A588" t="s">
        <v>1526</v>
      </c>
      <c r="B588">
        <v>134</v>
      </c>
      <c r="C588">
        <v>257</v>
      </c>
      <c r="D588" t="s">
        <v>11</v>
      </c>
      <c r="E588">
        <v>2017</v>
      </c>
      <c r="F588" t="s">
        <v>1527</v>
      </c>
      <c r="G588">
        <v>54.25</v>
      </c>
      <c r="H588">
        <v>5552623342</v>
      </c>
      <c r="I588" t="s">
        <v>111</v>
      </c>
      <c r="J588" t="s">
        <v>112</v>
      </c>
      <c r="K588" s="23">
        <v>42852</v>
      </c>
      <c r="L588" t="s">
        <v>1550</v>
      </c>
      <c r="M588" t="s">
        <v>1551</v>
      </c>
      <c r="N588">
        <v>0.32</v>
      </c>
      <c r="O588">
        <v>5534</v>
      </c>
      <c r="P588">
        <v>2000</v>
      </c>
      <c r="Q588">
        <v>17</v>
      </c>
      <c r="R588">
        <v>1.958526564</v>
      </c>
      <c r="S588">
        <v>1.3415262910000001</v>
      </c>
      <c r="T588">
        <v>1.3361728980000001</v>
      </c>
      <c r="U588">
        <v>1.802004004</v>
      </c>
      <c r="V588" t="s">
        <v>110</v>
      </c>
      <c r="W588">
        <v>1</v>
      </c>
    </row>
    <row r="589" spans="1:23" x14ac:dyDescent="0.15">
      <c r="A589" t="s">
        <v>3296</v>
      </c>
      <c r="B589">
        <v>125</v>
      </c>
      <c r="C589">
        <v>169</v>
      </c>
      <c r="D589" t="s">
        <v>2855</v>
      </c>
      <c r="E589">
        <v>2010</v>
      </c>
      <c r="F589" t="s">
        <v>3297</v>
      </c>
      <c r="G589">
        <v>33.25</v>
      </c>
      <c r="H589">
        <v>2109777737</v>
      </c>
      <c r="I589" t="s">
        <v>35</v>
      </c>
      <c r="J589" t="s">
        <v>287</v>
      </c>
      <c r="K589" s="23">
        <v>40253</v>
      </c>
      <c r="L589" t="s">
        <v>3312</v>
      </c>
      <c r="M589" t="s">
        <v>3313</v>
      </c>
      <c r="N589">
        <v>0.13</v>
      </c>
      <c r="O589">
        <v>935</v>
      </c>
      <c r="P589">
        <v>1996</v>
      </c>
      <c r="Q589">
        <v>14</v>
      </c>
      <c r="R589">
        <v>1.7472712539999999</v>
      </c>
      <c r="S589">
        <v>1.775866908</v>
      </c>
      <c r="T589">
        <v>2.074883303</v>
      </c>
      <c r="U589">
        <v>1.458658843</v>
      </c>
      <c r="V589" t="s">
        <v>107</v>
      </c>
      <c r="W589">
        <v>1</v>
      </c>
    </row>
    <row r="590" spans="1:23" x14ac:dyDescent="0.15">
      <c r="A590" t="s">
        <v>5383</v>
      </c>
      <c r="B590">
        <v>67</v>
      </c>
      <c r="C590">
        <v>10</v>
      </c>
      <c r="D590" t="s">
        <v>4729</v>
      </c>
      <c r="E590">
        <v>1998</v>
      </c>
      <c r="F590" t="s">
        <v>5384</v>
      </c>
      <c r="G590">
        <v>16.82</v>
      </c>
      <c r="H590">
        <v>213751116.59999999</v>
      </c>
      <c r="I590" t="s">
        <v>35</v>
      </c>
      <c r="J590" t="s">
        <v>36</v>
      </c>
      <c r="K590" s="23">
        <v>36104</v>
      </c>
      <c r="L590" t="s">
        <v>5419</v>
      </c>
      <c r="M590" t="s">
        <v>5420</v>
      </c>
      <c r="N590">
        <v>0.23</v>
      </c>
      <c r="O590">
        <v>419</v>
      </c>
      <c r="P590">
        <v>1991</v>
      </c>
      <c r="Q590">
        <v>7</v>
      </c>
      <c r="R590">
        <v>1.6352617009999999</v>
      </c>
      <c r="S590">
        <v>2.0238689619999999</v>
      </c>
      <c r="T590">
        <v>0.91499365499999996</v>
      </c>
      <c r="U590">
        <v>1.1948931330000001</v>
      </c>
      <c r="V590" t="s">
        <v>39</v>
      </c>
      <c r="W590">
        <v>0</v>
      </c>
    </row>
    <row r="591" spans="1:23" x14ac:dyDescent="0.15">
      <c r="A591" t="s">
        <v>4030</v>
      </c>
      <c r="B591">
        <v>111</v>
      </c>
      <c r="C591">
        <v>103</v>
      </c>
      <c r="D591" t="s">
        <v>3480</v>
      </c>
      <c r="E591">
        <v>2007</v>
      </c>
      <c r="F591" t="s">
        <v>4031</v>
      </c>
      <c r="G591">
        <v>3.03</v>
      </c>
      <c r="H591">
        <v>83991078.840000004</v>
      </c>
      <c r="I591" t="s">
        <v>150</v>
      </c>
      <c r="J591" t="s">
        <v>1280</v>
      </c>
      <c r="K591" s="23">
        <v>39157</v>
      </c>
      <c r="L591" t="s">
        <v>4074</v>
      </c>
      <c r="M591" t="s">
        <v>4075</v>
      </c>
      <c r="N591">
        <v>1.75</v>
      </c>
      <c r="O591">
        <v>10</v>
      </c>
      <c r="P591">
        <v>2006</v>
      </c>
      <c r="Q591">
        <v>1</v>
      </c>
      <c r="R591">
        <v>-0.99624765999999998</v>
      </c>
      <c r="S591">
        <v>-1.7684693890000001</v>
      </c>
      <c r="T591">
        <v>-0.33255642099999999</v>
      </c>
      <c r="U591">
        <v>0.70163594900000004</v>
      </c>
      <c r="V591" t="s">
        <v>131</v>
      </c>
      <c r="W591">
        <v>0</v>
      </c>
    </row>
    <row r="592" spans="1:23" x14ac:dyDescent="0.15">
      <c r="A592" t="s">
        <v>4018</v>
      </c>
      <c r="B592">
        <v>58</v>
      </c>
      <c r="C592">
        <v>105</v>
      </c>
      <c r="D592" t="s">
        <v>3480</v>
      </c>
      <c r="E592">
        <v>2017</v>
      </c>
      <c r="F592" t="s">
        <v>4019</v>
      </c>
      <c r="G592">
        <v>8.16</v>
      </c>
      <c r="H592">
        <v>394239277.89999998</v>
      </c>
      <c r="I592" t="s">
        <v>236</v>
      </c>
      <c r="J592" t="s">
        <v>4063</v>
      </c>
      <c r="K592" s="23">
        <v>43041</v>
      </c>
      <c r="L592" t="s">
        <v>4064</v>
      </c>
      <c r="M592" t="s">
        <v>4065</v>
      </c>
      <c r="N592">
        <v>0.21</v>
      </c>
      <c r="O592">
        <v>588</v>
      </c>
      <c r="P592">
        <v>2017</v>
      </c>
      <c r="Q592">
        <v>0</v>
      </c>
      <c r="R592">
        <v>1.5389148319999999</v>
      </c>
      <c r="S592">
        <v>1.614143189</v>
      </c>
      <c r="T592">
        <v>2.092941894</v>
      </c>
      <c r="U592">
        <v>1.8375630650000001</v>
      </c>
      <c r="V592" t="s">
        <v>107</v>
      </c>
      <c r="W592">
        <v>0</v>
      </c>
    </row>
    <row r="593" spans="1:23" x14ac:dyDescent="0.15">
      <c r="A593" t="s">
        <v>2848</v>
      </c>
      <c r="B593">
        <v>114</v>
      </c>
      <c r="C593">
        <v>200</v>
      </c>
      <c r="D593" t="s">
        <v>11</v>
      </c>
      <c r="E593">
        <v>1999</v>
      </c>
      <c r="F593" t="s">
        <v>2849</v>
      </c>
      <c r="G593">
        <v>15.62</v>
      </c>
      <c r="H593">
        <v>1791533807</v>
      </c>
      <c r="I593" t="s">
        <v>118</v>
      </c>
      <c r="J593" t="s">
        <v>628</v>
      </c>
      <c r="K593" s="23">
        <v>36476</v>
      </c>
      <c r="L593" t="s">
        <v>362</v>
      </c>
      <c r="M593" t="s">
        <v>2898</v>
      </c>
      <c r="N593">
        <v>0.15</v>
      </c>
      <c r="O593">
        <v>14000</v>
      </c>
      <c r="P593">
        <v>1987</v>
      </c>
      <c r="Q593">
        <v>12</v>
      </c>
      <c r="R593">
        <v>1.5642726469999999</v>
      </c>
      <c r="S593">
        <v>2.053301544</v>
      </c>
      <c r="T593">
        <v>1.746950035</v>
      </c>
      <c r="U593">
        <v>1.5994535139999999</v>
      </c>
      <c r="V593" t="s">
        <v>48</v>
      </c>
      <c r="W593">
        <v>1</v>
      </c>
    </row>
    <row r="594" spans="1:23" x14ac:dyDescent="0.15">
      <c r="A594" t="s">
        <v>183</v>
      </c>
      <c r="B594">
        <v>135</v>
      </c>
      <c r="C594">
        <v>262</v>
      </c>
      <c r="D594" t="s">
        <v>11</v>
      </c>
      <c r="E594">
        <v>2008</v>
      </c>
      <c r="F594" t="s">
        <v>184</v>
      </c>
      <c r="G594">
        <v>71.48</v>
      </c>
      <c r="H594">
        <v>13290300060</v>
      </c>
      <c r="I594" t="s">
        <v>97</v>
      </c>
      <c r="J594" t="s">
        <v>221</v>
      </c>
      <c r="K594" s="23">
        <v>39748</v>
      </c>
      <c r="L594" t="s">
        <v>222</v>
      </c>
      <c r="M594" t="s">
        <v>223</v>
      </c>
      <c r="N594">
        <v>0.08</v>
      </c>
      <c r="O594">
        <v>39</v>
      </c>
      <c r="P594">
        <v>2007</v>
      </c>
      <c r="Q594">
        <v>1</v>
      </c>
      <c r="R594">
        <v>-1.5045326450000001</v>
      </c>
      <c r="S594">
        <v>-2.3285965819999999</v>
      </c>
      <c r="T594">
        <v>-2.9667482590000001</v>
      </c>
      <c r="U594">
        <v>-3.6851196480000001</v>
      </c>
      <c r="V594" t="s">
        <v>131</v>
      </c>
      <c r="W594">
        <v>1</v>
      </c>
    </row>
    <row r="595" spans="1:23" x14ac:dyDescent="0.15">
      <c r="A595" t="s">
        <v>6069</v>
      </c>
      <c r="B595">
        <v>127</v>
      </c>
      <c r="C595">
        <v>261</v>
      </c>
      <c r="D595" t="s">
        <v>11</v>
      </c>
      <c r="E595">
        <v>2015</v>
      </c>
      <c r="F595" t="s">
        <v>6070</v>
      </c>
      <c r="G595">
        <v>16.93</v>
      </c>
      <c r="H595">
        <v>198240260.5</v>
      </c>
      <c r="I595" t="s">
        <v>35</v>
      </c>
      <c r="J595" t="s">
        <v>653</v>
      </c>
      <c r="K595" s="23">
        <v>42034</v>
      </c>
      <c r="L595" t="s">
        <v>6071</v>
      </c>
      <c r="M595" t="s">
        <v>6072</v>
      </c>
      <c r="N595">
        <v>0.11</v>
      </c>
      <c r="O595" t="s">
        <v>5901</v>
      </c>
      <c r="P595">
        <v>2012</v>
      </c>
      <c r="Q595">
        <v>3</v>
      </c>
      <c r="R595">
        <v>-1.619735216</v>
      </c>
      <c r="S595">
        <v>-1.765738655</v>
      </c>
      <c r="T595">
        <v>-0.160989677</v>
      </c>
      <c r="U595">
        <v>0.601845301</v>
      </c>
      <c r="V595" t="s">
        <v>5902</v>
      </c>
      <c r="W595">
        <v>1</v>
      </c>
    </row>
    <row r="596" spans="1:23" x14ac:dyDescent="0.15">
      <c r="A596" t="s">
        <v>4540</v>
      </c>
      <c r="B596">
        <v>124</v>
      </c>
      <c r="C596">
        <v>64</v>
      </c>
      <c r="D596" t="s">
        <v>4092</v>
      </c>
      <c r="E596">
        <v>2007</v>
      </c>
      <c r="F596" t="s">
        <v>4541</v>
      </c>
      <c r="G596">
        <v>14.39</v>
      </c>
      <c r="H596">
        <v>2689367519</v>
      </c>
      <c r="I596" t="s">
        <v>44</v>
      </c>
      <c r="J596" t="s">
        <v>218</v>
      </c>
      <c r="K596" s="23">
        <v>39233</v>
      </c>
      <c r="L596" t="s">
        <v>4546</v>
      </c>
      <c r="M596" t="s">
        <v>4547</v>
      </c>
      <c r="N596">
        <v>6.45</v>
      </c>
      <c r="O596">
        <v>325</v>
      </c>
      <c r="P596">
        <v>2002</v>
      </c>
      <c r="Q596">
        <v>5</v>
      </c>
      <c r="R596">
        <v>1.679953507</v>
      </c>
      <c r="S596">
        <v>1.492550394</v>
      </c>
      <c r="T596">
        <v>2.218202641</v>
      </c>
      <c r="U596">
        <v>1.8872204800000001</v>
      </c>
      <c r="V596" t="s">
        <v>39</v>
      </c>
      <c r="W596">
        <v>0</v>
      </c>
    </row>
    <row r="597" spans="1:23" x14ac:dyDescent="0.15">
      <c r="A597" t="s">
        <v>5464</v>
      </c>
      <c r="B597">
        <v>112</v>
      </c>
      <c r="C597">
        <v>7</v>
      </c>
      <c r="D597" t="s">
        <v>4729</v>
      </c>
      <c r="E597">
        <v>2015</v>
      </c>
      <c r="F597" t="s">
        <v>5465</v>
      </c>
      <c r="G597">
        <v>4.2</v>
      </c>
      <c r="H597">
        <v>66276861</v>
      </c>
      <c r="I597" t="s">
        <v>236</v>
      </c>
      <c r="J597" t="s">
        <v>2601</v>
      </c>
      <c r="K597" s="23">
        <v>42312</v>
      </c>
      <c r="L597" t="s">
        <v>5529</v>
      </c>
      <c r="M597" t="s">
        <v>5530</v>
      </c>
      <c r="N597">
        <v>0.21</v>
      </c>
      <c r="O597">
        <v>1862</v>
      </c>
      <c r="P597">
        <v>1993</v>
      </c>
      <c r="Q597">
        <v>22</v>
      </c>
      <c r="R597">
        <v>1.4865499689999999</v>
      </c>
      <c r="S597">
        <v>1.4577167680000001</v>
      </c>
      <c r="T597">
        <v>0.71867042800000003</v>
      </c>
      <c r="U597">
        <v>0.78906038499999998</v>
      </c>
      <c r="V597" t="s">
        <v>43</v>
      </c>
      <c r="W597">
        <v>0</v>
      </c>
    </row>
    <row r="598" spans="1:23" x14ac:dyDescent="0.15">
      <c r="A598" t="s">
        <v>2767</v>
      </c>
      <c r="B598">
        <v>97</v>
      </c>
      <c r="C598">
        <v>208</v>
      </c>
      <c r="D598" t="s">
        <v>11</v>
      </c>
      <c r="E598">
        <v>1996</v>
      </c>
      <c r="F598" t="s">
        <v>2768</v>
      </c>
      <c r="G598">
        <v>43.95</v>
      </c>
      <c r="H598">
        <v>794086798.10000002</v>
      </c>
      <c r="I598" t="s">
        <v>111</v>
      </c>
      <c r="J598" t="s">
        <v>885</v>
      </c>
      <c r="K598" s="23">
        <v>35396</v>
      </c>
      <c r="L598" t="s">
        <v>2803</v>
      </c>
      <c r="M598" t="s">
        <v>2804</v>
      </c>
      <c r="N598">
        <v>0.04</v>
      </c>
      <c r="O598">
        <v>1392</v>
      </c>
      <c r="P598">
        <v>1983</v>
      </c>
      <c r="Q598">
        <v>13</v>
      </c>
      <c r="R598">
        <v>0.25407035</v>
      </c>
      <c r="S598">
        <v>0.25407035</v>
      </c>
      <c r="T598">
        <v>0.25407035</v>
      </c>
      <c r="U598">
        <v>0.25407035</v>
      </c>
      <c r="V598" t="s">
        <v>43</v>
      </c>
      <c r="W598">
        <v>1</v>
      </c>
    </row>
    <row r="599" spans="1:23" x14ac:dyDescent="0.15">
      <c r="A599" t="s">
        <v>6073</v>
      </c>
      <c r="B599">
        <v>101</v>
      </c>
      <c r="C599">
        <v>85</v>
      </c>
      <c r="D599" t="s">
        <v>4092</v>
      </c>
      <c r="E599">
        <v>1997</v>
      </c>
      <c r="F599" t="s">
        <v>6074</v>
      </c>
      <c r="G599">
        <v>36.308599999999998</v>
      </c>
      <c r="H599">
        <v>6343983.8260000004</v>
      </c>
      <c r="I599" t="s">
        <v>118</v>
      </c>
      <c r="J599" t="s">
        <v>119</v>
      </c>
      <c r="K599" s="23">
        <v>35723</v>
      </c>
      <c r="L599" t="s">
        <v>6075</v>
      </c>
      <c r="M599" t="s">
        <v>6076</v>
      </c>
      <c r="N599">
        <v>0.15</v>
      </c>
      <c r="O599" t="s">
        <v>5901</v>
      </c>
      <c r="P599">
        <v>1985</v>
      </c>
      <c r="Q599">
        <v>12</v>
      </c>
      <c r="R599">
        <v>-0.30845239000000002</v>
      </c>
      <c r="S599">
        <v>0.815124403</v>
      </c>
      <c r="T599">
        <v>1.051059183</v>
      </c>
      <c r="U599">
        <v>1.4786661160000001</v>
      </c>
      <c r="V599" t="s">
        <v>5902</v>
      </c>
      <c r="W599">
        <v>0</v>
      </c>
    </row>
    <row r="600" spans="1:23" x14ac:dyDescent="0.15">
      <c r="A600" t="s">
        <v>4427</v>
      </c>
      <c r="B600">
        <v>117</v>
      </c>
      <c r="C600">
        <v>73</v>
      </c>
      <c r="D600" t="s">
        <v>4092</v>
      </c>
      <c r="E600">
        <v>2013</v>
      </c>
      <c r="F600" t="s">
        <v>4428</v>
      </c>
      <c r="G600">
        <v>35.299999999999997</v>
      </c>
      <c r="H600">
        <v>1329267884</v>
      </c>
      <c r="I600" t="s">
        <v>236</v>
      </c>
      <c r="J600" t="s">
        <v>1060</v>
      </c>
      <c r="K600" s="23">
        <v>41494</v>
      </c>
      <c r="L600" t="s">
        <v>4469</v>
      </c>
      <c r="M600" t="s">
        <v>4470</v>
      </c>
      <c r="N600">
        <v>0.18</v>
      </c>
      <c r="O600">
        <v>1800</v>
      </c>
      <c r="P600">
        <v>2007</v>
      </c>
      <c r="Q600">
        <v>6</v>
      </c>
      <c r="R600">
        <v>0.74446483500000005</v>
      </c>
      <c r="S600">
        <v>1.4012957070000001</v>
      </c>
      <c r="T600">
        <v>1.6240775359999999</v>
      </c>
      <c r="U600">
        <v>1.8416111070000001</v>
      </c>
      <c r="V600" t="s">
        <v>43</v>
      </c>
      <c r="W600">
        <v>0</v>
      </c>
    </row>
    <row r="601" spans="1:23" x14ac:dyDescent="0.15">
      <c r="A601" t="s">
        <v>4121</v>
      </c>
      <c r="B601">
        <v>1</v>
      </c>
      <c r="C601">
        <v>97</v>
      </c>
      <c r="D601" t="s">
        <v>4092</v>
      </c>
      <c r="E601">
        <v>2007</v>
      </c>
      <c r="F601" t="s">
        <v>4122</v>
      </c>
      <c r="G601">
        <v>3.25</v>
      </c>
      <c r="H601">
        <v>17207128.25</v>
      </c>
      <c r="I601" t="s">
        <v>118</v>
      </c>
      <c r="J601" t="s">
        <v>885</v>
      </c>
      <c r="K601" s="23">
        <v>39434</v>
      </c>
      <c r="L601" t="s">
        <v>4148</v>
      </c>
      <c r="M601" t="s">
        <v>4149</v>
      </c>
      <c r="N601">
        <v>0.41</v>
      </c>
      <c r="O601">
        <v>154</v>
      </c>
      <c r="P601">
        <v>2006</v>
      </c>
      <c r="Q601">
        <v>1</v>
      </c>
      <c r="R601">
        <v>-0.24648995400000001</v>
      </c>
      <c r="S601">
        <v>-1.1068671290000001</v>
      </c>
      <c r="T601">
        <v>-0.99334042099999997</v>
      </c>
      <c r="U601">
        <v>-0.42095010399999999</v>
      </c>
      <c r="V601" t="s">
        <v>39</v>
      </c>
      <c r="W601">
        <v>0</v>
      </c>
    </row>
    <row r="602" spans="1:23" x14ac:dyDescent="0.15">
      <c r="A602" t="s">
        <v>4458</v>
      </c>
      <c r="B602">
        <v>118</v>
      </c>
      <c r="C602">
        <v>68</v>
      </c>
      <c r="D602" t="s">
        <v>4092</v>
      </c>
      <c r="E602">
        <v>2014</v>
      </c>
      <c r="F602" t="s">
        <v>4459</v>
      </c>
      <c r="G602">
        <v>7.99</v>
      </c>
      <c r="H602">
        <v>313646387.30000001</v>
      </c>
      <c r="I602" t="s">
        <v>111</v>
      </c>
      <c r="J602" t="s">
        <v>128</v>
      </c>
      <c r="K602" s="23">
        <v>41740</v>
      </c>
      <c r="L602" t="s">
        <v>4496</v>
      </c>
      <c r="M602" t="s">
        <v>4497</v>
      </c>
      <c r="N602">
        <v>0.49</v>
      </c>
      <c r="O602">
        <v>16</v>
      </c>
      <c r="P602">
        <v>2013</v>
      </c>
      <c r="Q602">
        <v>1</v>
      </c>
      <c r="R602">
        <v>-2.5805662900000002</v>
      </c>
      <c r="S602">
        <v>-0.673693396</v>
      </c>
      <c r="T602">
        <v>4.5500757000000003E-2</v>
      </c>
      <c r="U602">
        <v>0.91120115800000001</v>
      </c>
      <c r="V602" t="s">
        <v>131</v>
      </c>
      <c r="W602">
        <v>0</v>
      </c>
    </row>
    <row r="603" spans="1:23" x14ac:dyDescent="0.15">
      <c r="A603" t="s">
        <v>3138</v>
      </c>
      <c r="B603">
        <v>128</v>
      </c>
      <c r="C603">
        <v>179</v>
      </c>
      <c r="D603" t="s">
        <v>2855</v>
      </c>
      <c r="E603">
        <v>2013</v>
      </c>
      <c r="F603" t="s">
        <v>3139</v>
      </c>
      <c r="G603">
        <v>17.059999999999999</v>
      </c>
      <c r="H603">
        <v>599084419.20000005</v>
      </c>
      <c r="I603" t="s">
        <v>44</v>
      </c>
      <c r="J603" t="s">
        <v>218</v>
      </c>
      <c r="K603" s="23">
        <v>41535</v>
      </c>
      <c r="L603" t="s">
        <v>3231</v>
      </c>
      <c r="M603" t="s">
        <v>3232</v>
      </c>
      <c r="N603">
        <v>0.28999999999999998</v>
      </c>
      <c r="O603">
        <v>216</v>
      </c>
      <c r="P603">
        <v>2001</v>
      </c>
      <c r="Q603">
        <v>12</v>
      </c>
      <c r="R603">
        <v>2.4723425059999999</v>
      </c>
      <c r="S603">
        <v>1.834027635</v>
      </c>
      <c r="T603">
        <v>1.984241403</v>
      </c>
      <c r="U603">
        <v>1.7936428069999999</v>
      </c>
      <c r="V603" t="s">
        <v>39</v>
      </c>
      <c r="W603">
        <v>1</v>
      </c>
    </row>
    <row r="604" spans="1:23" x14ac:dyDescent="0.15">
      <c r="A604" t="s">
        <v>5299</v>
      </c>
      <c r="B604">
        <v>127</v>
      </c>
      <c r="C604">
        <v>13</v>
      </c>
      <c r="D604" t="s">
        <v>4729</v>
      </c>
      <c r="E604">
        <v>2017</v>
      </c>
      <c r="F604" t="s">
        <v>5300</v>
      </c>
      <c r="G604">
        <v>15.51</v>
      </c>
      <c r="H604">
        <v>1740900857</v>
      </c>
      <c r="I604" t="s">
        <v>104</v>
      </c>
      <c r="J604" t="s">
        <v>689</v>
      </c>
      <c r="K604" s="23">
        <v>42755</v>
      </c>
      <c r="L604" t="s">
        <v>1377</v>
      </c>
      <c r="M604" t="s">
        <v>5303</v>
      </c>
      <c r="N604">
        <v>2.67</v>
      </c>
      <c r="O604">
        <v>2748</v>
      </c>
      <c r="P604">
        <v>1973</v>
      </c>
      <c r="Q604">
        <v>44</v>
      </c>
      <c r="R604">
        <v>0.65306164200000005</v>
      </c>
      <c r="S604">
        <v>1.0295151600000001</v>
      </c>
      <c r="T604">
        <v>1.6942199389999999</v>
      </c>
      <c r="U604">
        <v>1.563273017</v>
      </c>
      <c r="V604" t="s">
        <v>43</v>
      </c>
      <c r="W604">
        <v>0</v>
      </c>
    </row>
    <row r="605" spans="1:23" x14ac:dyDescent="0.15">
      <c r="A605" t="s">
        <v>4305</v>
      </c>
      <c r="B605">
        <v>121</v>
      </c>
      <c r="C605">
        <v>80</v>
      </c>
      <c r="D605" t="s">
        <v>4092</v>
      </c>
      <c r="E605">
        <v>2014</v>
      </c>
      <c r="F605" t="s">
        <v>4306</v>
      </c>
      <c r="G605">
        <v>18.7</v>
      </c>
      <c r="H605">
        <v>657096046.20000005</v>
      </c>
      <c r="I605" t="s">
        <v>236</v>
      </c>
      <c r="J605" t="s">
        <v>395</v>
      </c>
      <c r="K605" s="23">
        <v>41950</v>
      </c>
      <c r="L605" t="s">
        <v>4326</v>
      </c>
      <c r="M605" t="s">
        <v>4327</v>
      </c>
      <c r="N605">
        <v>0.18</v>
      </c>
      <c r="O605">
        <v>260</v>
      </c>
      <c r="P605">
        <v>2006</v>
      </c>
      <c r="Q605">
        <v>8</v>
      </c>
      <c r="R605">
        <v>1.4158634960000001</v>
      </c>
      <c r="S605">
        <v>1.5032597830000001</v>
      </c>
      <c r="T605">
        <v>1.8884088889999999</v>
      </c>
      <c r="U605">
        <v>1.882982581</v>
      </c>
      <c r="V605" t="s">
        <v>39</v>
      </c>
      <c r="W605">
        <v>0</v>
      </c>
    </row>
    <row r="606" spans="1:23" x14ac:dyDescent="0.15">
      <c r="A606" t="s">
        <v>3492</v>
      </c>
      <c r="B606">
        <v>118</v>
      </c>
      <c r="C606">
        <v>147</v>
      </c>
      <c r="D606" t="s">
        <v>3480</v>
      </c>
      <c r="E606">
        <v>2016</v>
      </c>
      <c r="F606" t="s">
        <v>3493</v>
      </c>
      <c r="G606">
        <v>8.6199999999999992</v>
      </c>
      <c r="H606">
        <v>553670254.60000002</v>
      </c>
      <c r="I606" t="s">
        <v>142</v>
      </c>
      <c r="J606" t="s">
        <v>1048</v>
      </c>
      <c r="K606" s="23">
        <v>42663</v>
      </c>
      <c r="L606" t="s">
        <v>3572</v>
      </c>
      <c r="M606" t="s">
        <v>3573</v>
      </c>
      <c r="N606">
        <v>0.16</v>
      </c>
      <c r="O606">
        <v>4729</v>
      </c>
      <c r="P606">
        <v>2005</v>
      </c>
      <c r="Q606">
        <v>11</v>
      </c>
      <c r="R606">
        <v>-0.74401682400000002</v>
      </c>
      <c r="S606">
        <v>-1.239570909</v>
      </c>
      <c r="T606">
        <v>0.31240580299999998</v>
      </c>
      <c r="U606">
        <v>0.84628561199999996</v>
      </c>
      <c r="V606" t="s">
        <v>43</v>
      </c>
      <c r="W606">
        <v>1</v>
      </c>
    </row>
    <row r="607" spans="1:23" x14ac:dyDescent="0.15">
      <c r="A607" t="s">
        <v>4965</v>
      </c>
      <c r="B607">
        <v>3</v>
      </c>
      <c r="C607">
        <v>31</v>
      </c>
      <c r="D607" t="s">
        <v>4729</v>
      </c>
      <c r="E607">
        <v>2013</v>
      </c>
      <c r="F607" t="s">
        <v>4966</v>
      </c>
      <c r="G607">
        <v>33.1</v>
      </c>
      <c r="H607">
        <v>438666753.19999999</v>
      </c>
      <c r="I607" t="s">
        <v>35</v>
      </c>
      <c r="J607" t="s">
        <v>40</v>
      </c>
      <c r="K607" s="23">
        <v>41551</v>
      </c>
      <c r="L607" t="s">
        <v>5020</v>
      </c>
      <c r="M607" t="s">
        <v>5021</v>
      </c>
      <c r="N607">
        <v>0.28000000000000003</v>
      </c>
      <c r="O607">
        <v>281</v>
      </c>
      <c r="P607">
        <v>2007</v>
      </c>
      <c r="Q607">
        <v>6</v>
      </c>
      <c r="R607">
        <v>4.7169824999999999E-2</v>
      </c>
      <c r="S607">
        <v>0.52870178599999995</v>
      </c>
      <c r="T607">
        <v>1.029867004</v>
      </c>
      <c r="U607">
        <v>1.300359093</v>
      </c>
      <c r="V607" t="s">
        <v>39</v>
      </c>
      <c r="W607">
        <v>0</v>
      </c>
    </row>
    <row r="608" spans="1:23" x14ac:dyDescent="0.15">
      <c r="A608" t="s">
        <v>3890</v>
      </c>
      <c r="B608">
        <v>68</v>
      </c>
      <c r="C608">
        <v>117</v>
      </c>
      <c r="D608" t="s">
        <v>3480</v>
      </c>
      <c r="E608">
        <v>2017</v>
      </c>
      <c r="F608" t="s">
        <v>3891</v>
      </c>
      <c r="G608">
        <v>35.450000000000003</v>
      </c>
      <c r="H608">
        <v>1394360451</v>
      </c>
      <c r="I608" t="s">
        <v>118</v>
      </c>
      <c r="J608" t="s">
        <v>717</v>
      </c>
      <c r="K608" s="23">
        <v>43035</v>
      </c>
      <c r="L608" t="s">
        <v>3934</v>
      </c>
      <c r="M608" t="s">
        <v>3935</v>
      </c>
      <c r="N608">
        <v>0.32</v>
      </c>
      <c r="O608">
        <v>823</v>
      </c>
      <c r="P608">
        <v>2000</v>
      </c>
      <c r="Q608">
        <v>17</v>
      </c>
      <c r="R608">
        <v>1.679279591</v>
      </c>
      <c r="S608">
        <v>1.9097181089999999</v>
      </c>
      <c r="T608">
        <v>2.3065504859999999</v>
      </c>
      <c r="U608">
        <v>1.883524027</v>
      </c>
      <c r="V608" t="s">
        <v>107</v>
      </c>
      <c r="W608">
        <v>0</v>
      </c>
    </row>
    <row r="609" spans="1:23" x14ac:dyDescent="0.15">
      <c r="A609" t="s">
        <v>3816</v>
      </c>
      <c r="B609">
        <v>94</v>
      </c>
      <c r="C609">
        <v>121</v>
      </c>
      <c r="D609" t="s">
        <v>3480</v>
      </c>
      <c r="E609">
        <v>2008</v>
      </c>
      <c r="F609" t="s">
        <v>3817</v>
      </c>
      <c r="G609">
        <v>70</v>
      </c>
      <c r="H609">
        <v>158265800</v>
      </c>
      <c r="I609" t="s">
        <v>35</v>
      </c>
      <c r="J609" t="s">
        <v>101</v>
      </c>
      <c r="K609" s="23">
        <v>39728</v>
      </c>
      <c r="L609" t="s">
        <v>3869</v>
      </c>
      <c r="M609" t="s">
        <v>3870</v>
      </c>
      <c r="N609">
        <v>0.22</v>
      </c>
      <c r="O609">
        <v>201</v>
      </c>
      <c r="P609">
        <v>2008</v>
      </c>
      <c r="Q609">
        <v>0</v>
      </c>
      <c r="R609">
        <v>-2.7348320410000002</v>
      </c>
      <c r="S609">
        <v>-4.077985838</v>
      </c>
      <c r="T609">
        <v>-3.7349304440000002</v>
      </c>
      <c r="U609">
        <v>-3.6620890460000002</v>
      </c>
      <c r="V609" t="s">
        <v>39</v>
      </c>
      <c r="W609">
        <v>0</v>
      </c>
    </row>
    <row r="610" spans="1:23" x14ac:dyDescent="0.15">
      <c r="A610" t="s">
        <v>6077</v>
      </c>
      <c r="B610">
        <v>131</v>
      </c>
      <c r="C610">
        <v>262</v>
      </c>
      <c r="D610" t="s">
        <v>11</v>
      </c>
      <c r="E610">
        <v>2008</v>
      </c>
      <c r="F610" t="s">
        <v>6079</v>
      </c>
      <c r="G610">
        <v>5.63</v>
      </c>
      <c r="H610">
        <v>898756214.29999995</v>
      </c>
      <c r="I610" t="s">
        <v>97</v>
      </c>
      <c r="J610" t="s">
        <v>221</v>
      </c>
      <c r="K610" s="23">
        <v>39748</v>
      </c>
      <c r="L610" t="s">
        <v>6081</v>
      </c>
      <c r="M610" t="s">
        <v>4660</v>
      </c>
      <c r="N610">
        <v>0.25</v>
      </c>
      <c r="O610" t="s">
        <v>5901</v>
      </c>
      <c r="P610">
        <v>1990</v>
      </c>
      <c r="Q610">
        <v>18</v>
      </c>
      <c r="R610">
        <v>-1.5045326450000001</v>
      </c>
      <c r="S610">
        <v>-2.3285965819999999</v>
      </c>
      <c r="T610">
        <v>-2.9667482590000001</v>
      </c>
      <c r="U610">
        <v>-3.6851196480000001</v>
      </c>
      <c r="V610" t="s">
        <v>5902</v>
      </c>
      <c r="W610">
        <v>1</v>
      </c>
    </row>
    <row r="611" spans="1:23" x14ac:dyDescent="0.15">
      <c r="A611" t="s">
        <v>4959</v>
      </c>
      <c r="B611">
        <v>89</v>
      </c>
      <c r="C611">
        <v>32</v>
      </c>
      <c r="D611" t="s">
        <v>4729</v>
      </c>
      <c r="E611">
        <v>2005</v>
      </c>
      <c r="F611" t="s">
        <v>4960</v>
      </c>
      <c r="G611">
        <v>3.31</v>
      </c>
      <c r="H611">
        <v>117768992.40000001</v>
      </c>
      <c r="I611" t="s">
        <v>118</v>
      </c>
      <c r="J611" t="s">
        <v>226</v>
      </c>
      <c r="K611" s="23">
        <v>38398</v>
      </c>
      <c r="L611" t="s">
        <v>5015</v>
      </c>
      <c r="M611" t="s">
        <v>5016</v>
      </c>
      <c r="N611">
        <v>0.23</v>
      </c>
      <c r="O611">
        <v>271</v>
      </c>
      <c r="P611">
        <v>1997</v>
      </c>
      <c r="Q611">
        <v>8</v>
      </c>
      <c r="R611">
        <v>1.617524677</v>
      </c>
      <c r="S611">
        <v>1.5295889460000001</v>
      </c>
      <c r="T611">
        <v>1.3871441529999999</v>
      </c>
      <c r="U611">
        <v>1.974958937</v>
      </c>
      <c r="V611" t="s">
        <v>39</v>
      </c>
      <c r="W611">
        <v>0</v>
      </c>
    </row>
    <row r="612" spans="1:23" x14ac:dyDescent="0.15">
      <c r="A612" t="s">
        <v>6078</v>
      </c>
      <c r="B612">
        <v>138</v>
      </c>
      <c r="C612">
        <v>262</v>
      </c>
      <c r="D612" t="s">
        <v>11</v>
      </c>
      <c r="E612">
        <v>2015</v>
      </c>
      <c r="F612" t="s">
        <v>6080</v>
      </c>
      <c r="G612">
        <v>70.89</v>
      </c>
      <c r="H612">
        <v>2452133943</v>
      </c>
      <c r="I612" t="s">
        <v>35</v>
      </c>
      <c r="J612" t="s">
        <v>147</v>
      </c>
      <c r="K612" s="23">
        <v>42157</v>
      </c>
      <c r="L612" t="s">
        <v>765</v>
      </c>
      <c r="M612" t="s">
        <v>6082</v>
      </c>
      <c r="N612">
        <v>0.13</v>
      </c>
      <c r="O612" t="s">
        <v>5901</v>
      </c>
      <c r="P612">
        <v>1989</v>
      </c>
      <c r="Q612">
        <v>26</v>
      </c>
      <c r="R612">
        <v>-0.21255464800000001</v>
      </c>
      <c r="S612">
        <v>0.649235491</v>
      </c>
      <c r="T612">
        <v>0.94819496599999997</v>
      </c>
      <c r="U612">
        <v>1.312964021</v>
      </c>
      <c r="V612" t="s">
        <v>5902</v>
      </c>
      <c r="W612">
        <v>1</v>
      </c>
    </row>
    <row r="613" spans="1:23" x14ac:dyDescent="0.15">
      <c r="A613" t="s">
        <v>5792</v>
      </c>
      <c r="B613">
        <v>22</v>
      </c>
      <c r="C613">
        <v>0</v>
      </c>
      <c r="D613" t="s">
        <v>4729</v>
      </c>
      <c r="E613">
        <v>1996</v>
      </c>
      <c r="F613" t="s">
        <v>5793</v>
      </c>
      <c r="G613">
        <v>6.33</v>
      </c>
      <c r="H613">
        <v>362384967.30000001</v>
      </c>
      <c r="I613" t="s">
        <v>97</v>
      </c>
      <c r="J613" t="s">
        <v>98</v>
      </c>
      <c r="K613" s="23">
        <v>35354</v>
      </c>
      <c r="L613" t="s">
        <v>5862</v>
      </c>
      <c r="M613" t="s">
        <v>5863</v>
      </c>
      <c r="N613">
        <v>0.21</v>
      </c>
      <c r="O613">
        <v>334</v>
      </c>
      <c r="P613">
        <v>1985</v>
      </c>
      <c r="Q613">
        <v>11</v>
      </c>
      <c r="R613">
        <v>0</v>
      </c>
      <c r="S613">
        <v>0</v>
      </c>
      <c r="T613">
        <v>0</v>
      </c>
      <c r="U613">
        <v>0</v>
      </c>
      <c r="V613" t="s">
        <v>39</v>
      </c>
      <c r="W613">
        <v>0</v>
      </c>
    </row>
    <row r="614" spans="1:23" x14ac:dyDescent="0.15">
      <c r="A614" t="s">
        <v>2458</v>
      </c>
      <c r="B614">
        <v>127</v>
      </c>
      <c r="C614">
        <v>227</v>
      </c>
      <c r="D614" t="s">
        <v>11</v>
      </c>
      <c r="E614">
        <v>2009</v>
      </c>
      <c r="F614" t="s">
        <v>2459</v>
      </c>
      <c r="G614">
        <v>56.76</v>
      </c>
      <c r="H614">
        <v>9537051492</v>
      </c>
      <c r="I614" t="s">
        <v>118</v>
      </c>
      <c r="J614" t="s">
        <v>717</v>
      </c>
      <c r="K614" s="23">
        <v>40135</v>
      </c>
      <c r="L614" t="s">
        <v>2501</v>
      </c>
      <c r="M614" t="s">
        <v>2502</v>
      </c>
      <c r="N614">
        <v>0.17</v>
      </c>
      <c r="O614">
        <v>5066</v>
      </c>
      <c r="P614">
        <v>2000</v>
      </c>
      <c r="Q614">
        <v>9</v>
      </c>
      <c r="R614">
        <v>1.411751658</v>
      </c>
      <c r="S614">
        <v>1.8251036110000001</v>
      </c>
      <c r="T614">
        <v>1.63922353</v>
      </c>
      <c r="U614">
        <v>1.886911397</v>
      </c>
      <c r="V614" t="s">
        <v>110</v>
      </c>
      <c r="W614">
        <v>1</v>
      </c>
    </row>
    <row r="615" spans="1:23" x14ac:dyDescent="0.15">
      <c r="A615" t="s">
        <v>4761</v>
      </c>
      <c r="B615">
        <v>26</v>
      </c>
      <c r="C615">
        <v>45</v>
      </c>
      <c r="D615" t="s">
        <v>4729</v>
      </c>
      <c r="E615">
        <v>2018</v>
      </c>
      <c r="F615" t="s">
        <v>4762</v>
      </c>
      <c r="G615">
        <v>18.64</v>
      </c>
      <c r="H615">
        <v>2036877873</v>
      </c>
      <c r="I615" t="s">
        <v>104</v>
      </c>
      <c r="J615" t="s">
        <v>689</v>
      </c>
      <c r="K615" s="23">
        <v>43133</v>
      </c>
      <c r="L615" t="s">
        <v>2442</v>
      </c>
      <c r="M615" t="s">
        <v>4814</v>
      </c>
      <c r="N615">
        <v>1.76</v>
      </c>
      <c r="O615">
        <v>2400</v>
      </c>
      <c r="P615">
        <v>2002</v>
      </c>
      <c r="Q615">
        <v>16</v>
      </c>
      <c r="R615">
        <v>-0.74127520199999997</v>
      </c>
      <c r="S615">
        <v>0.83577978500000005</v>
      </c>
      <c r="T615">
        <v>1.4178515359999999</v>
      </c>
      <c r="U615">
        <v>1.9728591470000001</v>
      </c>
      <c r="V615" t="s">
        <v>43</v>
      </c>
      <c r="W615">
        <v>0</v>
      </c>
    </row>
    <row r="616" spans="1:23" x14ac:dyDescent="0.15">
      <c r="A616" t="s">
        <v>247</v>
      </c>
      <c r="B616">
        <v>132</v>
      </c>
      <c r="C616">
        <v>262</v>
      </c>
      <c r="D616" t="s">
        <v>11</v>
      </c>
      <c r="E616">
        <v>2016</v>
      </c>
      <c r="F616" t="s">
        <v>248</v>
      </c>
      <c r="G616">
        <v>75.260000000000005</v>
      </c>
      <c r="H616">
        <v>26192862280</v>
      </c>
      <c r="I616" t="s">
        <v>142</v>
      </c>
      <c r="J616" t="s">
        <v>202</v>
      </c>
      <c r="K616" s="23">
        <v>42535</v>
      </c>
      <c r="L616" t="s">
        <v>273</v>
      </c>
      <c r="M616" t="s">
        <v>274</v>
      </c>
      <c r="N616">
        <v>7.0000000000000007E-2</v>
      </c>
      <c r="O616">
        <v>26000</v>
      </c>
      <c r="P616">
        <v>2015</v>
      </c>
      <c r="Q616">
        <v>1</v>
      </c>
      <c r="R616">
        <v>-0.39039829100000001</v>
      </c>
      <c r="S616">
        <v>0.21046852699999999</v>
      </c>
      <c r="T616">
        <v>0.81342051299999996</v>
      </c>
      <c r="U616">
        <v>0.64211684899999999</v>
      </c>
      <c r="V616" t="s">
        <v>48</v>
      </c>
      <c r="W616">
        <v>1</v>
      </c>
    </row>
    <row r="617" spans="1:23" x14ac:dyDescent="0.15">
      <c r="A617" t="s">
        <v>4881</v>
      </c>
      <c r="B617">
        <v>94</v>
      </c>
      <c r="C617">
        <v>37</v>
      </c>
      <c r="D617" t="s">
        <v>4729</v>
      </c>
      <c r="E617">
        <v>2001</v>
      </c>
      <c r="F617" t="s">
        <v>4882</v>
      </c>
      <c r="G617">
        <v>1.25</v>
      </c>
      <c r="H617">
        <v>63171155</v>
      </c>
      <c r="I617" t="s">
        <v>44</v>
      </c>
      <c r="J617" t="s">
        <v>364</v>
      </c>
      <c r="K617" s="23">
        <v>37242</v>
      </c>
      <c r="L617" t="s">
        <v>1134</v>
      </c>
      <c r="M617" t="s">
        <v>4920</v>
      </c>
      <c r="N617">
        <v>0.01</v>
      </c>
      <c r="O617">
        <v>24800</v>
      </c>
      <c r="P617">
        <v>2000</v>
      </c>
      <c r="Q617">
        <v>1</v>
      </c>
      <c r="R617">
        <v>-0.635429986</v>
      </c>
      <c r="S617">
        <v>0.814263446</v>
      </c>
      <c r="T617">
        <v>-7.2459480000000007E-2</v>
      </c>
      <c r="U617">
        <v>-0.73653460999999998</v>
      </c>
      <c r="V617" t="s">
        <v>48</v>
      </c>
      <c r="W617">
        <v>0</v>
      </c>
    </row>
    <row r="618" spans="1:23" x14ac:dyDescent="0.15">
      <c r="A618" t="s">
        <v>3172</v>
      </c>
      <c r="B618">
        <v>115</v>
      </c>
      <c r="C618">
        <v>173</v>
      </c>
      <c r="D618" t="s">
        <v>2855</v>
      </c>
      <c r="E618">
        <v>2007</v>
      </c>
      <c r="F618" t="s">
        <v>3173</v>
      </c>
      <c r="G618">
        <v>32.159999999999997</v>
      </c>
      <c r="H618">
        <v>6178242678</v>
      </c>
      <c r="I618" t="s">
        <v>111</v>
      </c>
      <c r="J618" t="s">
        <v>392</v>
      </c>
      <c r="K618" s="23">
        <v>39296</v>
      </c>
      <c r="L618" t="s">
        <v>1150</v>
      </c>
      <c r="M618" t="s">
        <v>3264</v>
      </c>
      <c r="N618">
        <v>7.0000000000000007E-2</v>
      </c>
      <c r="O618">
        <v>78000</v>
      </c>
      <c r="P618">
        <v>1997</v>
      </c>
      <c r="Q618">
        <v>10</v>
      </c>
      <c r="R618">
        <v>-1.4030644459999999</v>
      </c>
      <c r="S618">
        <v>-2.0061456620000002</v>
      </c>
      <c r="T618">
        <v>-0.11253421600000001</v>
      </c>
      <c r="U618">
        <v>0.67925507100000004</v>
      </c>
      <c r="V618" t="s">
        <v>48</v>
      </c>
      <c r="W618">
        <v>1</v>
      </c>
    </row>
    <row r="619" spans="1:23" x14ac:dyDescent="0.15">
      <c r="A619" t="s">
        <v>1188</v>
      </c>
      <c r="B619">
        <v>99</v>
      </c>
      <c r="C619">
        <v>261</v>
      </c>
      <c r="D619" t="s">
        <v>11</v>
      </c>
      <c r="E619">
        <v>1999</v>
      </c>
      <c r="F619" t="s">
        <v>1189</v>
      </c>
      <c r="G619">
        <v>15.55</v>
      </c>
      <c r="H619">
        <v>278084941.80000001</v>
      </c>
      <c r="I619" t="s">
        <v>111</v>
      </c>
      <c r="J619" t="s">
        <v>910</v>
      </c>
      <c r="K619" s="23">
        <v>36462</v>
      </c>
      <c r="L619" t="s">
        <v>1206</v>
      </c>
      <c r="M619" t="s">
        <v>1207</v>
      </c>
      <c r="N619">
        <v>0.64</v>
      </c>
      <c r="O619">
        <v>130</v>
      </c>
      <c r="P619">
        <v>1988</v>
      </c>
      <c r="Q619">
        <v>11</v>
      </c>
      <c r="R619">
        <v>2.2904121279999998</v>
      </c>
      <c r="S619">
        <v>1.5817485149999999</v>
      </c>
      <c r="T619">
        <v>0.91467827099999999</v>
      </c>
      <c r="U619">
        <v>1.1142430210000001</v>
      </c>
      <c r="V619" t="s">
        <v>39</v>
      </c>
      <c r="W619">
        <v>1</v>
      </c>
    </row>
    <row r="620" spans="1:23" x14ac:dyDescent="0.15">
      <c r="A620" t="s">
        <v>6083</v>
      </c>
      <c r="B620">
        <v>113</v>
      </c>
      <c r="C620">
        <v>167</v>
      </c>
      <c r="D620" t="s">
        <v>2855</v>
      </c>
      <c r="E620">
        <v>2005</v>
      </c>
      <c r="F620" t="s">
        <v>6084</v>
      </c>
      <c r="G620">
        <v>4.03</v>
      </c>
      <c r="H620">
        <v>160638068.90000001</v>
      </c>
      <c r="I620" t="s">
        <v>685</v>
      </c>
      <c r="J620" t="s">
        <v>278</v>
      </c>
      <c r="K620" s="23">
        <v>38631</v>
      </c>
      <c r="L620" t="s">
        <v>6085</v>
      </c>
      <c r="M620" t="s">
        <v>6086</v>
      </c>
      <c r="N620">
        <v>7.0000000000000007E-2</v>
      </c>
      <c r="O620" t="s">
        <v>5901</v>
      </c>
      <c r="P620">
        <v>2004</v>
      </c>
      <c r="Q620">
        <v>1</v>
      </c>
      <c r="R620">
        <v>-2.5040356190000002</v>
      </c>
      <c r="S620">
        <v>-2.902346589</v>
      </c>
      <c r="T620">
        <v>-0.47443528600000001</v>
      </c>
      <c r="U620">
        <v>8.6288259999999992E-3</v>
      </c>
      <c r="V620" t="s">
        <v>5902</v>
      </c>
      <c r="W620">
        <v>1</v>
      </c>
    </row>
    <row r="621" spans="1:23" x14ac:dyDescent="0.15">
      <c r="A621" t="s">
        <v>5740</v>
      </c>
      <c r="B621">
        <v>107</v>
      </c>
      <c r="C621">
        <v>1</v>
      </c>
      <c r="D621" t="s">
        <v>4729</v>
      </c>
      <c r="E621">
        <v>1999</v>
      </c>
      <c r="F621" t="s">
        <v>5741</v>
      </c>
      <c r="G621">
        <v>25.36</v>
      </c>
      <c r="H621">
        <v>733481574</v>
      </c>
      <c r="I621" t="s">
        <v>35</v>
      </c>
      <c r="J621" t="s">
        <v>637</v>
      </c>
      <c r="K621" s="23">
        <v>36202</v>
      </c>
      <c r="L621" t="s">
        <v>5826</v>
      </c>
      <c r="M621" t="s">
        <v>5827</v>
      </c>
      <c r="N621">
        <v>0.03</v>
      </c>
      <c r="O621">
        <v>159</v>
      </c>
      <c r="P621">
        <v>1976</v>
      </c>
      <c r="Q621">
        <v>23</v>
      </c>
      <c r="R621">
        <v>0.487703677</v>
      </c>
      <c r="S621">
        <v>1.0132275230000001</v>
      </c>
      <c r="T621">
        <v>1.327798096</v>
      </c>
      <c r="U621">
        <v>1.8955304180000001</v>
      </c>
      <c r="V621" t="s">
        <v>39</v>
      </c>
      <c r="W621">
        <v>0</v>
      </c>
    </row>
    <row r="622" spans="1:23" x14ac:dyDescent="0.15">
      <c r="A622" t="s">
        <v>4115</v>
      </c>
      <c r="B622">
        <v>118</v>
      </c>
      <c r="C622">
        <v>97</v>
      </c>
      <c r="D622" t="s">
        <v>4092</v>
      </c>
      <c r="E622">
        <v>2005</v>
      </c>
      <c r="F622" t="s">
        <v>4116</v>
      </c>
      <c r="G622">
        <v>29.1</v>
      </c>
      <c r="H622">
        <v>852613529.39999998</v>
      </c>
      <c r="I622" t="s">
        <v>35</v>
      </c>
      <c r="J622" t="s">
        <v>40</v>
      </c>
      <c r="K622" s="23">
        <v>38628</v>
      </c>
      <c r="L622" t="s">
        <v>4143</v>
      </c>
      <c r="M622" t="s">
        <v>4144</v>
      </c>
      <c r="N622">
        <v>0.34</v>
      </c>
      <c r="O622">
        <v>517</v>
      </c>
      <c r="P622">
        <v>2005</v>
      </c>
      <c r="Q622">
        <v>0</v>
      </c>
      <c r="R622">
        <v>5.9981883999999999E-2</v>
      </c>
      <c r="S622">
        <v>0.22664695700000001</v>
      </c>
      <c r="T622">
        <v>0.87622191800000004</v>
      </c>
      <c r="U622">
        <v>1.1444945900000001</v>
      </c>
      <c r="V622" t="s">
        <v>107</v>
      </c>
      <c r="W622">
        <v>0</v>
      </c>
    </row>
    <row r="623" spans="1:23" x14ac:dyDescent="0.15">
      <c r="A623" t="s">
        <v>4168</v>
      </c>
      <c r="B623">
        <v>54</v>
      </c>
      <c r="C623">
        <v>93</v>
      </c>
      <c r="D623" t="s">
        <v>4092</v>
      </c>
      <c r="E623">
        <v>1998</v>
      </c>
      <c r="F623" t="s">
        <v>4169</v>
      </c>
      <c r="G623">
        <v>36.6</v>
      </c>
      <c r="H623">
        <v>311598272.39999998</v>
      </c>
      <c r="I623" t="s">
        <v>35</v>
      </c>
      <c r="J623" t="s">
        <v>653</v>
      </c>
      <c r="K623" s="23">
        <v>36159</v>
      </c>
      <c r="L623" t="s">
        <v>4185</v>
      </c>
      <c r="M623" t="s">
        <v>4186</v>
      </c>
      <c r="N623">
        <v>0.15</v>
      </c>
      <c r="O623">
        <v>146</v>
      </c>
      <c r="P623">
        <v>1998</v>
      </c>
      <c r="Q623">
        <v>0</v>
      </c>
      <c r="R623">
        <v>1.522821483</v>
      </c>
      <c r="S623">
        <v>1.4731539680000001</v>
      </c>
      <c r="T623">
        <v>1.7965383100000001</v>
      </c>
      <c r="U623">
        <v>2.1777267400000002</v>
      </c>
      <c r="V623" t="s">
        <v>39</v>
      </c>
      <c r="W623">
        <v>0</v>
      </c>
    </row>
    <row r="624" spans="1:23" x14ac:dyDescent="0.15">
      <c r="A624" t="s">
        <v>2826</v>
      </c>
      <c r="B624">
        <v>116</v>
      </c>
      <c r="C624">
        <v>203</v>
      </c>
      <c r="D624" t="s">
        <v>11</v>
      </c>
      <c r="E624">
        <v>2015</v>
      </c>
      <c r="F624" t="s">
        <v>2827</v>
      </c>
      <c r="G624">
        <v>9.56</v>
      </c>
      <c r="H624">
        <v>1078893446</v>
      </c>
      <c r="I624" t="s">
        <v>111</v>
      </c>
      <c r="J624" t="s">
        <v>496</v>
      </c>
      <c r="K624" s="23">
        <v>42178</v>
      </c>
      <c r="L624" t="s">
        <v>2877</v>
      </c>
      <c r="M624" t="s">
        <v>503</v>
      </c>
      <c r="N624">
        <v>0.03</v>
      </c>
      <c r="O624">
        <v>15300</v>
      </c>
      <c r="P624">
        <v>2014</v>
      </c>
      <c r="Q624">
        <v>1</v>
      </c>
      <c r="R624">
        <v>1.2976389180000001</v>
      </c>
      <c r="S624">
        <v>1.2640036290000001</v>
      </c>
      <c r="T624">
        <v>1.269128837</v>
      </c>
      <c r="U624">
        <v>1.4248436980000001</v>
      </c>
      <c r="V624" t="s">
        <v>48</v>
      </c>
      <c r="W624">
        <v>1</v>
      </c>
    </row>
    <row r="625" spans="1:23" x14ac:dyDescent="0.15">
      <c r="A625" t="s">
        <v>2667</v>
      </c>
      <c r="B625">
        <v>130</v>
      </c>
      <c r="C625">
        <v>215</v>
      </c>
      <c r="D625" t="s">
        <v>11</v>
      </c>
      <c r="E625">
        <v>2015</v>
      </c>
      <c r="F625" t="s">
        <v>2668</v>
      </c>
      <c r="G625">
        <v>62.13</v>
      </c>
      <c r="H625">
        <v>10433790304</v>
      </c>
      <c r="I625" t="s">
        <v>118</v>
      </c>
      <c r="J625" t="s">
        <v>119</v>
      </c>
      <c r="K625" s="23">
        <v>42095</v>
      </c>
      <c r="L625" t="s">
        <v>2669</v>
      </c>
      <c r="M625" t="s">
        <v>2670</v>
      </c>
      <c r="N625">
        <v>0.21</v>
      </c>
      <c r="O625">
        <v>5990</v>
      </c>
      <c r="P625">
        <v>1997</v>
      </c>
      <c r="Q625">
        <v>18</v>
      </c>
      <c r="R625">
        <v>-0.900657245</v>
      </c>
      <c r="S625">
        <v>-0.107286146</v>
      </c>
      <c r="T625">
        <v>0.39196994899999998</v>
      </c>
      <c r="U625">
        <v>0.98507751700000001</v>
      </c>
      <c r="V625" t="s">
        <v>110</v>
      </c>
      <c r="W625">
        <v>1</v>
      </c>
    </row>
    <row r="626" spans="1:23" x14ac:dyDescent="0.15">
      <c r="A626" t="s">
        <v>1994</v>
      </c>
      <c r="B626">
        <v>106</v>
      </c>
      <c r="C626">
        <v>246</v>
      </c>
      <c r="D626" t="s">
        <v>11</v>
      </c>
      <c r="E626">
        <v>1999</v>
      </c>
      <c r="F626" t="s">
        <v>1995</v>
      </c>
      <c r="G626">
        <v>24.14</v>
      </c>
      <c r="H626">
        <v>661137291.60000002</v>
      </c>
      <c r="I626" t="s">
        <v>111</v>
      </c>
      <c r="J626" t="s">
        <v>1672</v>
      </c>
      <c r="K626" s="23">
        <v>36164</v>
      </c>
      <c r="L626" t="s">
        <v>2049</v>
      </c>
      <c r="M626" t="s">
        <v>2050</v>
      </c>
      <c r="N626">
        <v>0.26</v>
      </c>
      <c r="O626">
        <v>6910</v>
      </c>
      <c r="P626">
        <v>1998</v>
      </c>
      <c r="Q626">
        <v>1</v>
      </c>
      <c r="R626">
        <v>0.98116521800000001</v>
      </c>
      <c r="S626">
        <v>1.313606166</v>
      </c>
      <c r="T626">
        <v>1.667875716</v>
      </c>
      <c r="U626">
        <v>2.06023383</v>
      </c>
      <c r="V626" t="s">
        <v>110</v>
      </c>
      <c r="W626">
        <v>1</v>
      </c>
    </row>
    <row r="627" spans="1:23" x14ac:dyDescent="0.15">
      <c r="A627" t="s">
        <v>1990</v>
      </c>
      <c r="B627">
        <v>138</v>
      </c>
      <c r="C627">
        <v>246</v>
      </c>
      <c r="D627" t="s">
        <v>11</v>
      </c>
      <c r="E627">
        <v>2017</v>
      </c>
      <c r="F627" t="s">
        <v>1991</v>
      </c>
      <c r="G627">
        <v>32.04</v>
      </c>
      <c r="H627">
        <v>6319044080</v>
      </c>
      <c r="I627" t="s">
        <v>118</v>
      </c>
      <c r="J627" t="s">
        <v>202</v>
      </c>
      <c r="K627" s="23">
        <v>42867</v>
      </c>
      <c r="L627" t="s">
        <v>2043</v>
      </c>
      <c r="M627" t="s">
        <v>2047</v>
      </c>
      <c r="N627">
        <v>0.23</v>
      </c>
      <c r="O627">
        <v>6400</v>
      </c>
      <c r="P627">
        <v>2013</v>
      </c>
      <c r="Q627">
        <v>4</v>
      </c>
      <c r="R627">
        <v>0.70222066000000005</v>
      </c>
      <c r="S627">
        <v>1.286598127</v>
      </c>
      <c r="T627">
        <v>1.273699151</v>
      </c>
      <c r="U627">
        <v>1.6517504869999999</v>
      </c>
      <c r="V627" t="s">
        <v>110</v>
      </c>
      <c r="W627">
        <v>1</v>
      </c>
    </row>
    <row r="628" spans="1:23" x14ac:dyDescent="0.15">
      <c r="A628" t="s">
        <v>2816</v>
      </c>
      <c r="B628">
        <v>130</v>
      </c>
      <c r="C628">
        <v>205</v>
      </c>
      <c r="D628" t="s">
        <v>11</v>
      </c>
      <c r="E628">
        <v>2010</v>
      </c>
      <c r="F628" t="s">
        <v>2817</v>
      </c>
      <c r="G628">
        <v>62.7</v>
      </c>
      <c r="H628">
        <v>3215486611</v>
      </c>
      <c r="I628" t="s">
        <v>35</v>
      </c>
      <c r="J628" t="s">
        <v>154</v>
      </c>
      <c r="K628" s="23">
        <v>40381</v>
      </c>
      <c r="L628" t="s">
        <v>2868</v>
      </c>
      <c r="M628" t="s">
        <v>2869</v>
      </c>
      <c r="N628">
        <v>0.24</v>
      </c>
      <c r="O628">
        <v>1152</v>
      </c>
      <c r="P628">
        <v>1999</v>
      </c>
      <c r="Q628">
        <v>11</v>
      </c>
      <c r="R628">
        <v>1.0630538629999999</v>
      </c>
      <c r="S628">
        <v>-0.21531323499999999</v>
      </c>
      <c r="T628">
        <v>-0.52750434800000001</v>
      </c>
      <c r="U628">
        <v>-1.4086420000000001E-3</v>
      </c>
      <c r="V628" t="s">
        <v>43</v>
      </c>
      <c r="W628">
        <v>1</v>
      </c>
    </row>
    <row r="629" spans="1:23" x14ac:dyDescent="0.15">
      <c r="A629" t="s">
        <v>4166</v>
      </c>
      <c r="B629">
        <v>100</v>
      </c>
      <c r="C629">
        <v>93</v>
      </c>
      <c r="D629" t="s">
        <v>4092</v>
      </c>
      <c r="E629">
        <v>1996</v>
      </c>
      <c r="F629" t="s">
        <v>4167</v>
      </c>
      <c r="G629">
        <v>22.07</v>
      </c>
      <c r="H629">
        <v>2705323341</v>
      </c>
      <c r="I629" t="s">
        <v>104</v>
      </c>
      <c r="J629" t="s">
        <v>894</v>
      </c>
      <c r="K629" s="23">
        <v>35396</v>
      </c>
      <c r="L629" t="s">
        <v>1482</v>
      </c>
      <c r="M629" t="s">
        <v>4184</v>
      </c>
      <c r="N629">
        <v>0.18</v>
      </c>
      <c r="O629">
        <v>2100</v>
      </c>
      <c r="P629">
        <v>1996</v>
      </c>
      <c r="Q629">
        <v>0</v>
      </c>
      <c r="R629">
        <v>0.25407035</v>
      </c>
      <c r="S629">
        <v>0.25407035</v>
      </c>
      <c r="T629">
        <v>0.25407035</v>
      </c>
      <c r="U629">
        <v>0.25407035</v>
      </c>
      <c r="V629" t="s">
        <v>43</v>
      </c>
      <c r="W629">
        <v>0</v>
      </c>
    </row>
    <row r="630" spans="1:23" x14ac:dyDescent="0.15">
      <c r="A630" t="s">
        <v>1196</v>
      </c>
      <c r="B630">
        <v>91</v>
      </c>
      <c r="C630">
        <v>261</v>
      </c>
      <c r="D630" t="s">
        <v>11</v>
      </c>
      <c r="E630">
        <v>2000</v>
      </c>
      <c r="F630" t="s">
        <v>1197</v>
      </c>
      <c r="G630">
        <v>16.25</v>
      </c>
      <c r="H630">
        <v>235148777.5</v>
      </c>
      <c r="I630" t="s">
        <v>142</v>
      </c>
      <c r="J630" t="s">
        <v>1051</v>
      </c>
      <c r="K630" s="23">
        <v>36889</v>
      </c>
      <c r="L630" t="s">
        <v>1214</v>
      </c>
      <c r="M630" t="s">
        <v>1215</v>
      </c>
      <c r="N630">
        <v>0.15</v>
      </c>
      <c r="O630">
        <v>335</v>
      </c>
      <c r="P630">
        <v>1968</v>
      </c>
      <c r="Q630">
        <v>32</v>
      </c>
      <c r="R630">
        <v>-0.31697682799999999</v>
      </c>
      <c r="S630">
        <v>-1.075964964</v>
      </c>
      <c r="T630">
        <v>-1.5328116030000001</v>
      </c>
      <c r="U630">
        <v>-1.8870493530000001</v>
      </c>
      <c r="V630" t="s">
        <v>39</v>
      </c>
      <c r="W630">
        <v>1</v>
      </c>
    </row>
    <row r="631" spans="1:23" x14ac:dyDescent="0.15">
      <c r="A631" t="s">
        <v>467</v>
      </c>
      <c r="B631">
        <v>126</v>
      </c>
      <c r="C631">
        <v>262</v>
      </c>
      <c r="D631" t="s">
        <v>11</v>
      </c>
      <c r="E631">
        <v>2001</v>
      </c>
      <c r="F631" t="s">
        <v>468</v>
      </c>
      <c r="G631">
        <v>21.87</v>
      </c>
      <c r="H631">
        <v>2704139507</v>
      </c>
      <c r="I631" t="s">
        <v>111</v>
      </c>
      <c r="J631" t="s">
        <v>128</v>
      </c>
      <c r="K631" s="23">
        <v>36893</v>
      </c>
      <c r="L631" t="s">
        <v>46</v>
      </c>
      <c r="M631" t="s">
        <v>498</v>
      </c>
      <c r="N631">
        <v>0.04</v>
      </c>
      <c r="O631">
        <v>18512</v>
      </c>
      <c r="P631">
        <v>1984</v>
      </c>
      <c r="Q631">
        <v>17</v>
      </c>
      <c r="R631">
        <v>-1.423222668</v>
      </c>
      <c r="S631">
        <v>-1.871826285</v>
      </c>
      <c r="T631">
        <v>-2.0155924810000001</v>
      </c>
      <c r="U631">
        <v>-2.4783726100000001</v>
      </c>
      <c r="V631" t="s">
        <v>48</v>
      </c>
      <c r="W631">
        <v>1</v>
      </c>
    </row>
    <row r="632" spans="1:23" x14ac:dyDescent="0.15">
      <c r="A632" t="s">
        <v>2561</v>
      </c>
      <c r="B632">
        <v>105</v>
      </c>
      <c r="C632">
        <v>222</v>
      </c>
      <c r="D632" t="s">
        <v>11</v>
      </c>
      <c r="E632">
        <v>1997</v>
      </c>
      <c r="F632" t="s">
        <v>2562</v>
      </c>
      <c r="G632">
        <v>10.43</v>
      </c>
      <c r="H632">
        <v>141467211.09999999</v>
      </c>
      <c r="I632" t="s">
        <v>142</v>
      </c>
      <c r="J632" t="s">
        <v>202</v>
      </c>
      <c r="K632" s="23">
        <v>35755</v>
      </c>
      <c r="L632" t="s">
        <v>2568</v>
      </c>
      <c r="M632" t="s">
        <v>2569</v>
      </c>
      <c r="N632">
        <v>0.19</v>
      </c>
      <c r="O632">
        <v>707</v>
      </c>
      <c r="P632">
        <v>1980</v>
      </c>
      <c r="Q632">
        <v>17</v>
      </c>
      <c r="R632">
        <v>1.524042635</v>
      </c>
      <c r="S632">
        <v>1.1007610459999999</v>
      </c>
      <c r="T632">
        <v>1.235479813</v>
      </c>
      <c r="U632">
        <v>1.441846272</v>
      </c>
      <c r="V632" t="s">
        <v>107</v>
      </c>
      <c r="W632">
        <v>1</v>
      </c>
    </row>
    <row r="633" spans="1:23" x14ac:dyDescent="0.15">
      <c r="A633" t="s">
        <v>3830</v>
      </c>
      <c r="B633">
        <v>116</v>
      </c>
      <c r="C633">
        <v>118</v>
      </c>
      <c r="D633" t="s">
        <v>3480</v>
      </c>
      <c r="E633">
        <v>2011</v>
      </c>
      <c r="F633" t="s">
        <v>3831</v>
      </c>
      <c r="G633">
        <v>0.36899999999999999</v>
      </c>
      <c r="H633">
        <v>8378208.0990000004</v>
      </c>
      <c r="I633" t="s">
        <v>97</v>
      </c>
      <c r="J633" t="s">
        <v>98</v>
      </c>
      <c r="K633" s="23">
        <v>40583</v>
      </c>
      <c r="L633" t="s">
        <v>3880</v>
      </c>
      <c r="M633" t="s">
        <v>3881</v>
      </c>
      <c r="N633">
        <v>0.01</v>
      </c>
      <c r="O633">
        <v>51</v>
      </c>
      <c r="P633">
        <v>2005</v>
      </c>
      <c r="Q633">
        <v>6</v>
      </c>
      <c r="R633">
        <v>1.7760336640000001</v>
      </c>
      <c r="S633">
        <v>1.7030289860000001</v>
      </c>
      <c r="T633">
        <v>1.72850061</v>
      </c>
      <c r="U633">
        <v>2.266120066</v>
      </c>
      <c r="V633" t="s">
        <v>131</v>
      </c>
      <c r="W633">
        <v>0</v>
      </c>
    </row>
    <row r="634" spans="1:23" x14ac:dyDescent="0.15">
      <c r="A634" t="s">
        <v>4162</v>
      </c>
      <c r="B634">
        <v>116</v>
      </c>
      <c r="C634">
        <v>93</v>
      </c>
      <c r="D634" t="s">
        <v>4092</v>
      </c>
      <c r="E634">
        <v>2005</v>
      </c>
      <c r="F634" t="s">
        <v>4163</v>
      </c>
      <c r="G634">
        <v>33.31</v>
      </c>
      <c r="H634">
        <v>1176655564</v>
      </c>
      <c r="I634" t="s">
        <v>44</v>
      </c>
      <c r="J634" t="s">
        <v>367</v>
      </c>
      <c r="K634" s="23">
        <v>38624</v>
      </c>
      <c r="L634" t="s">
        <v>4180</v>
      </c>
      <c r="M634" t="s">
        <v>4181</v>
      </c>
      <c r="N634">
        <v>0.04</v>
      </c>
      <c r="O634">
        <v>863</v>
      </c>
      <c r="P634">
        <v>2000</v>
      </c>
      <c r="Q634">
        <v>5</v>
      </c>
      <c r="R634">
        <v>0.33903140900000001</v>
      </c>
      <c r="S634">
        <v>0.36693980799999998</v>
      </c>
      <c r="T634">
        <v>0.94131472699999996</v>
      </c>
      <c r="U634">
        <v>1.185139368</v>
      </c>
      <c r="V634" t="s">
        <v>107</v>
      </c>
      <c r="W634">
        <v>0</v>
      </c>
    </row>
    <row r="635" spans="1:23" x14ac:dyDescent="0.15">
      <c r="A635" t="s">
        <v>5504</v>
      </c>
      <c r="B635">
        <v>6</v>
      </c>
      <c r="C635">
        <v>5</v>
      </c>
      <c r="D635" t="s">
        <v>4729</v>
      </c>
      <c r="E635">
        <v>2018</v>
      </c>
      <c r="F635" t="s">
        <v>5505</v>
      </c>
      <c r="G635">
        <v>10.98</v>
      </c>
      <c r="H635">
        <v>1115043255</v>
      </c>
      <c r="I635" t="s">
        <v>111</v>
      </c>
      <c r="J635" t="s">
        <v>157</v>
      </c>
      <c r="K635" s="23">
        <v>43186</v>
      </c>
      <c r="L635" t="s">
        <v>5565</v>
      </c>
      <c r="M635" t="s">
        <v>5566</v>
      </c>
      <c r="N635">
        <v>0.18</v>
      </c>
      <c r="O635">
        <v>2259</v>
      </c>
      <c r="P635">
        <v>2017</v>
      </c>
      <c r="Q635">
        <v>1</v>
      </c>
      <c r="R635">
        <v>-2.0012126810000002</v>
      </c>
      <c r="S635">
        <v>-1.8901956099999999</v>
      </c>
      <c r="T635">
        <v>-0.57189045699999996</v>
      </c>
      <c r="U635">
        <v>0.48445209700000003</v>
      </c>
      <c r="V635" t="s">
        <v>43</v>
      </c>
      <c r="W635">
        <v>0</v>
      </c>
    </row>
    <row r="636" spans="1:23" x14ac:dyDescent="0.15">
      <c r="A636" t="s">
        <v>1698</v>
      </c>
      <c r="B636">
        <v>118</v>
      </c>
      <c r="C636">
        <v>254</v>
      </c>
      <c r="D636" t="s">
        <v>11</v>
      </c>
      <c r="E636">
        <v>1998</v>
      </c>
      <c r="F636" t="s">
        <v>1699</v>
      </c>
      <c r="G636">
        <v>57.98</v>
      </c>
      <c r="H636">
        <v>14827652887</v>
      </c>
      <c r="I636" t="s">
        <v>111</v>
      </c>
      <c r="J636" t="s">
        <v>392</v>
      </c>
      <c r="K636" s="23">
        <v>36075</v>
      </c>
      <c r="L636" t="s">
        <v>1816</v>
      </c>
      <c r="M636" t="s">
        <v>274</v>
      </c>
      <c r="N636">
        <v>0.02</v>
      </c>
      <c r="O636">
        <v>71000</v>
      </c>
      <c r="P636">
        <v>1976</v>
      </c>
      <c r="Q636">
        <v>22</v>
      </c>
      <c r="R636">
        <v>-1.7658104939999999</v>
      </c>
      <c r="S636">
        <v>-1.564554558</v>
      </c>
      <c r="T636">
        <v>-2.348921872</v>
      </c>
      <c r="U636">
        <v>-0.95665150799999998</v>
      </c>
      <c r="V636" t="s">
        <v>48</v>
      </c>
      <c r="W636">
        <v>1</v>
      </c>
    </row>
    <row r="637" spans="1:23" x14ac:dyDescent="0.15">
      <c r="A637" t="s">
        <v>6087</v>
      </c>
      <c r="B637">
        <v>97</v>
      </c>
      <c r="C637">
        <v>19</v>
      </c>
      <c r="D637" t="s">
        <v>4729</v>
      </c>
      <c r="E637">
        <v>2000</v>
      </c>
      <c r="F637" t="s">
        <v>6088</v>
      </c>
      <c r="G637">
        <v>2.72</v>
      </c>
      <c r="H637">
        <v>30062079.199999999</v>
      </c>
      <c r="I637" t="s">
        <v>118</v>
      </c>
      <c r="J637" t="s">
        <v>411</v>
      </c>
      <c r="K637" s="23">
        <v>36574</v>
      </c>
      <c r="L637" t="s">
        <v>6089</v>
      </c>
      <c r="M637" t="s">
        <v>5555</v>
      </c>
      <c r="N637">
        <v>0.28999999999999998</v>
      </c>
      <c r="O637" t="s">
        <v>5901</v>
      </c>
      <c r="P637">
        <v>1998</v>
      </c>
      <c r="Q637">
        <v>2</v>
      </c>
      <c r="R637">
        <v>-2.415232032</v>
      </c>
      <c r="S637">
        <v>-2.9026993160000001</v>
      </c>
      <c r="T637">
        <v>-0.53040200900000001</v>
      </c>
      <c r="U637">
        <v>-6.9030238999999993E-2</v>
      </c>
      <c r="V637" t="s">
        <v>5902</v>
      </c>
      <c r="W637">
        <v>0</v>
      </c>
    </row>
    <row r="638" spans="1:23" x14ac:dyDescent="0.15">
      <c r="A638" t="s">
        <v>2606</v>
      </c>
      <c r="B638">
        <v>118</v>
      </c>
      <c r="C638">
        <v>219</v>
      </c>
      <c r="D638" t="s">
        <v>11</v>
      </c>
      <c r="E638">
        <v>1998</v>
      </c>
      <c r="F638" t="s">
        <v>2607</v>
      </c>
      <c r="G638">
        <v>29.55</v>
      </c>
      <c r="H638">
        <v>6395131599</v>
      </c>
      <c r="I638" t="s">
        <v>236</v>
      </c>
      <c r="J638" t="s">
        <v>836</v>
      </c>
      <c r="K638" s="23">
        <v>35963</v>
      </c>
      <c r="L638" t="s">
        <v>2626</v>
      </c>
      <c r="M638" t="s">
        <v>2627</v>
      </c>
      <c r="N638">
        <v>0.04</v>
      </c>
      <c r="O638">
        <v>50000</v>
      </c>
      <c r="P638">
        <v>1984</v>
      </c>
      <c r="Q638">
        <v>14</v>
      </c>
      <c r="R638">
        <v>0.48487477299999998</v>
      </c>
      <c r="S638">
        <v>8.3689421999999999E-2</v>
      </c>
      <c r="T638">
        <v>0.87263203700000003</v>
      </c>
      <c r="U638">
        <v>1.4995640530000001</v>
      </c>
      <c r="V638" t="s">
        <v>48</v>
      </c>
      <c r="W638">
        <v>1</v>
      </c>
    </row>
    <row r="639" spans="1:23" x14ac:dyDescent="0.15">
      <c r="A639" t="s">
        <v>4517</v>
      </c>
      <c r="B639">
        <v>125</v>
      </c>
      <c r="C639">
        <v>65</v>
      </c>
      <c r="D639" t="s">
        <v>4092</v>
      </c>
      <c r="E639">
        <v>2015</v>
      </c>
      <c r="F639" t="s">
        <v>4518</v>
      </c>
      <c r="G639">
        <v>28.84</v>
      </c>
      <c r="H639">
        <v>1001927152</v>
      </c>
      <c r="I639" t="s">
        <v>44</v>
      </c>
      <c r="J639" t="s">
        <v>199</v>
      </c>
      <c r="K639" s="23">
        <v>42180</v>
      </c>
      <c r="L639" t="s">
        <v>4535</v>
      </c>
      <c r="M639">
        <v>-92000</v>
      </c>
      <c r="N639">
        <v>0.39</v>
      </c>
      <c r="O639">
        <v>387</v>
      </c>
      <c r="P639">
        <v>1998</v>
      </c>
      <c r="Q639">
        <v>17</v>
      </c>
      <c r="R639">
        <v>-0.215764279</v>
      </c>
      <c r="S639">
        <v>7.7949738000000005E-2</v>
      </c>
      <c r="T639">
        <v>0.59083368400000003</v>
      </c>
      <c r="U639">
        <v>1.0582962549999999</v>
      </c>
      <c r="V639" t="s">
        <v>39</v>
      </c>
      <c r="W639">
        <v>0</v>
      </c>
    </row>
    <row r="640" spans="1:23" x14ac:dyDescent="0.15">
      <c r="A640" t="s">
        <v>2733</v>
      </c>
      <c r="B640">
        <v>5</v>
      </c>
      <c r="C640">
        <v>212</v>
      </c>
      <c r="D640" t="s">
        <v>11</v>
      </c>
      <c r="E640">
        <v>2009</v>
      </c>
      <c r="F640" t="s">
        <v>2734</v>
      </c>
      <c r="G640">
        <v>0.75</v>
      </c>
      <c r="H640">
        <v>24010475.25</v>
      </c>
      <c r="I640" t="s">
        <v>685</v>
      </c>
      <c r="J640" t="s">
        <v>278</v>
      </c>
      <c r="K640" s="23">
        <v>40071</v>
      </c>
      <c r="L640" t="s">
        <v>2773</v>
      </c>
      <c r="M640" t="s">
        <v>2774</v>
      </c>
      <c r="N640">
        <v>0.6</v>
      </c>
      <c r="O640">
        <v>12</v>
      </c>
      <c r="P640">
        <v>2006</v>
      </c>
      <c r="Q640">
        <v>3</v>
      </c>
      <c r="R640">
        <v>1.6832392009999999</v>
      </c>
      <c r="S640">
        <v>1.6020557049999999</v>
      </c>
      <c r="T640">
        <v>1.8791757819999999</v>
      </c>
      <c r="U640">
        <v>1.412735912</v>
      </c>
      <c r="V640" t="s">
        <v>131</v>
      </c>
      <c r="W640">
        <v>1</v>
      </c>
    </row>
    <row r="641" spans="1:23" x14ac:dyDescent="0.15">
      <c r="A641" t="s">
        <v>5423</v>
      </c>
      <c r="B641">
        <v>128</v>
      </c>
      <c r="C641">
        <v>9</v>
      </c>
      <c r="D641" t="s">
        <v>4729</v>
      </c>
      <c r="E641">
        <v>2013</v>
      </c>
      <c r="F641" t="s">
        <v>5424</v>
      </c>
      <c r="G641">
        <v>9.1905999999999999</v>
      </c>
      <c r="H641">
        <v>124306559.59999999</v>
      </c>
      <c r="I641" t="s">
        <v>35</v>
      </c>
      <c r="J641" t="s">
        <v>637</v>
      </c>
      <c r="K641" s="23">
        <v>41303</v>
      </c>
      <c r="L641" t="s">
        <v>5435</v>
      </c>
      <c r="M641" t="s">
        <v>5436</v>
      </c>
      <c r="N641">
        <v>0.06</v>
      </c>
      <c r="O641">
        <v>46840</v>
      </c>
      <c r="P641">
        <v>1856</v>
      </c>
      <c r="Q641">
        <v>157</v>
      </c>
      <c r="R641">
        <v>1.6053450279999999</v>
      </c>
      <c r="S641">
        <v>2.054090575</v>
      </c>
      <c r="T641">
        <v>2.4927827150000001</v>
      </c>
      <c r="U641">
        <v>2.4279198289999999</v>
      </c>
      <c r="V641" t="s">
        <v>48</v>
      </c>
      <c r="W641">
        <v>0</v>
      </c>
    </row>
    <row r="642" spans="1:23" x14ac:dyDescent="0.15">
      <c r="A642" t="s">
        <v>5494</v>
      </c>
      <c r="B642">
        <v>118</v>
      </c>
      <c r="C642">
        <v>5</v>
      </c>
      <c r="D642" t="s">
        <v>4729</v>
      </c>
      <c r="E642">
        <v>2014</v>
      </c>
      <c r="F642" t="s">
        <v>5495</v>
      </c>
      <c r="G642">
        <v>6.15</v>
      </c>
      <c r="H642">
        <v>89005346.099999994</v>
      </c>
      <c r="I642" t="s">
        <v>44</v>
      </c>
      <c r="J642" t="s">
        <v>218</v>
      </c>
      <c r="K642" s="23">
        <v>41711</v>
      </c>
      <c r="L642" t="s">
        <v>5555</v>
      </c>
      <c r="M642" t="s">
        <v>5556</v>
      </c>
      <c r="N642">
        <v>1.32</v>
      </c>
      <c r="O642">
        <v>17</v>
      </c>
      <c r="P642">
        <v>2000</v>
      </c>
      <c r="Q642">
        <v>14</v>
      </c>
      <c r="R642">
        <v>-0.204035198</v>
      </c>
      <c r="S642">
        <v>0.623311167</v>
      </c>
      <c r="T642">
        <v>1.0642660559999999</v>
      </c>
      <c r="U642">
        <v>1.468742022</v>
      </c>
      <c r="V642" t="s">
        <v>131</v>
      </c>
      <c r="W642">
        <v>0</v>
      </c>
    </row>
    <row r="643" spans="1:23" x14ac:dyDescent="0.15">
      <c r="A643" t="s">
        <v>3170</v>
      </c>
      <c r="B643">
        <v>132</v>
      </c>
      <c r="C643">
        <v>173</v>
      </c>
      <c r="D643" t="s">
        <v>2855</v>
      </c>
      <c r="E643">
        <v>2014</v>
      </c>
      <c r="F643" t="s">
        <v>3171</v>
      </c>
      <c r="G643">
        <v>24.6</v>
      </c>
      <c r="H643">
        <v>1029236940</v>
      </c>
      <c r="I643" t="s">
        <v>111</v>
      </c>
      <c r="J643" t="s">
        <v>278</v>
      </c>
      <c r="K643" s="23">
        <v>41766</v>
      </c>
      <c r="L643" t="s">
        <v>3262</v>
      </c>
      <c r="M643" t="s">
        <v>3263</v>
      </c>
      <c r="N643">
        <v>0.36</v>
      </c>
      <c r="O643">
        <v>1619</v>
      </c>
      <c r="P643">
        <v>2014</v>
      </c>
      <c r="Q643">
        <v>0</v>
      </c>
      <c r="R643">
        <v>0.74321231799999998</v>
      </c>
      <c r="S643">
        <v>0.88351251600000003</v>
      </c>
      <c r="T643">
        <v>1.3047094850000001</v>
      </c>
      <c r="U643">
        <v>1.427459364</v>
      </c>
      <c r="V643" t="s">
        <v>43</v>
      </c>
      <c r="W643">
        <v>1</v>
      </c>
    </row>
    <row r="644" spans="1:23" x14ac:dyDescent="0.15">
      <c r="A644" t="s">
        <v>5580</v>
      </c>
      <c r="B644">
        <v>115</v>
      </c>
      <c r="C644">
        <v>4</v>
      </c>
      <c r="D644" t="s">
        <v>4729</v>
      </c>
      <c r="E644">
        <v>2005</v>
      </c>
      <c r="F644" t="s">
        <v>5581</v>
      </c>
      <c r="G644">
        <v>16.55</v>
      </c>
      <c r="H644">
        <v>562626567.70000005</v>
      </c>
      <c r="I644" t="s">
        <v>104</v>
      </c>
      <c r="J644" t="s">
        <v>894</v>
      </c>
      <c r="K644" s="23">
        <v>38624</v>
      </c>
      <c r="L644" t="s">
        <v>5632</v>
      </c>
      <c r="M644" t="s">
        <v>5633</v>
      </c>
      <c r="N644">
        <v>0.08</v>
      </c>
      <c r="O644">
        <v>2000</v>
      </c>
      <c r="P644">
        <v>2005</v>
      </c>
      <c r="Q644">
        <v>0</v>
      </c>
      <c r="R644">
        <v>0.33903140900000001</v>
      </c>
      <c r="S644">
        <v>0.36693980799999998</v>
      </c>
      <c r="T644">
        <v>0.94131472699999996</v>
      </c>
      <c r="U644">
        <v>1.185139368</v>
      </c>
      <c r="V644" t="s">
        <v>43</v>
      </c>
      <c r="W644">
        <v>0</v>
      </c>
    </row>
    <row r="645" spans="1:23" x14ac:dyDescent="0.15">
      <c r="A645" t="s">
        <v>4554</v>
      </c>
      <c r="B645">
        <v>118</v>
      </c>
      <c r="C645">
        <v>63</v>
      </c>
      <c r="D645" t="s">
        <v>4092</v>
      </c>
      <c r="E645">
        <v>2013</v>
      </c>
      <c r="F645" t="s">
        <v>4555</v>
      </c>
      <c r="G645">
        <v>34.64</v>
      </c>
      <c r="H645">
        <v>7386052860</v>
      </c>
      <c r="I645" t="s">
        <v>111</v>
      </c>
      <c r="J645" t="s">
        <v>128</v>
      </c>
      <c r="K645" s="23">
        <v>41561</v>
      </c>
      <c r="L645" t="s">
        <v>4563</v>
      </c>
      <c r="M645" t="s">
        <v>4564</v>
      </c>
      <c r="N645">
        <v>0.17</v>
      </c>
      <c r="O645">
        <v>714</v>
      </c>
      <c r="P645">
        <v>2013</v>
      </c>
      <c r="Q645">
        <v>0</v>
      </c>
      <c r="R645">
        <v>0.93016206400000001</v>
      </c>
      <c r="S645">
        <v>1.292914721</v>
      </c>
      <c r="T645">
        <v>1.4406129999999999</v>
      </c>
      <c r="U645">
        <v>1.43186697</v>
      </c>
      <c r="V645" t="s">
        <v>107</v>
      </c>
      <c r="W645">
        <v>0</v>
      </c>
    </row>
    <row r="646" spans="1:23" x14ac:dyDescent="0.15">
      <c r="A646" t="s">
        <v>4389</v>
      </c>
      <c r="B646">
        <v>109</v>
      </c>
      <c r="C646">
        <v>75</v>
      </c>
      <c r="D646" t="s">
        <v>4092</v>
      </c>
      <c r="E646">
        <v>2007</v>
      </c>
      <c r="F646" t="s">
        <v>4390</v>
      </c>
      <c r="G646">
        <v>4.17</v>
      </c>
      <c r="H646">
        <v>581691598</v>
      </c>
      <c r="I646" t="s">
        <v>118</v>
      </c>
      <c r="J646" t="s">
        <v>119</v>
      </c>
      <c r="K646" s="23">
        <v>39163</v>
      </c>
      <c r="L646" t="s">
        <v>4408</v>
      </c>
      <c r="M646" t="s">
        <v>4409</v>
      </c>
      <c r="N646">
        <v>0.43</v>
      </c>
      <c r="O646">
        <v>546</v>
      </c>
      <c r="P646">
        <v>2001</v>
      </c>
      <c r="Q646">
        <v>6</v>
      </c>
      <c r="R646">
        <v>0.85328528400000003</v>
      </c>
      <c r="S646">
        <v>0.50146747599999997</v>
      </c>
      <c r="T646">
        <v>0.97305923599999999</v>
      </c>
      <c r="U646">
        <v>1.3865284330000001</v>
      </c>
      <c r="V646" t="s">
        <v>107</v>
      </c>
      <c r="W646">
        <v>0</v>
      </c>
    </row>
    <row r="647" spans="1:23" x14ac:dyDescent="0.15">
      <c r="A647" t="s">
        <v>2653</v>
      </c>
      <c r="B647">
        <v>133</v>
      </c>
      <c r="C647">
        <v>215</v>
      </c>
      <c r="D647" t="s">
        <v>11</v>
      </c>
      <c r="E647">
        <v>2012</v>
      </c>
      <c r="F647" t="s">
        <v>2654</v>
      </c>
      <c r="G647">
        <v>49.95</v>
      </c>
      <c r="H647">
        <v>4831437526</v>
      </c>
      <c r="I647" t="s">
        <v>44</v>
      </c>
      <c r="J647" t="s">
        <v>199</v>
      </c>
      <c r="K647" s="23">
        <v>41124</v>
      </c>
      <c r="L647" t="s">
        <v>2665</v>
      </c>
      <c r="M647" t="s">
        <v>2666</v>
      </c>
      <c r="N647">
        <v>0.13</v>
      </c>
      <c r="O647">
        <v>1500</v>
      </c>
      <c r="P647">
        <v>2003</v>
      </c>
      <c r="Q647">
        <v>9</v>
      </c>
      <c r="R647">
        <v>1.8010539759999999</v>
      </c>
      <c r="S647">
        <v>1.8976516859999999</v>
      </c>
      <c r="T647">
        <v>1.0029709330000001</v>
      </c>
      <c r="U647">
        <v>1.2230371739999999</v>
      </c>
      <c r="V647" t="s">
        <v>43</v>
      </c>
      <c r="W647">
        <v>1</v>
      </c>
    </row>
    <row r="648" spans="1:23" x14ac:dyDescent="0.15">
      <c r="A648" t="s">
        <v>6090</v>
      </c>
      <c r="B648">
        <v>119</v>
      </c>
      <c r="C648">
        <v>62</v>
      </c>
      <c r="D648" t="s">
        <v>4092</v>
      </c>
      <c r="E648">
        <v>2016</v>
      </c>
      <c r="F648" t="s">
        <v>6091</v>
      </c>
      <c r="G648">
        <v>7.55</v>
      </c>
      <c r="H648">
        <v>163311596.30000001</v>
      </c>
      <c r="I648" t="s">
        <v>111</v>
      </c>
      <c r="J648" t="s">
        <v>128</v>
      </c>
      <c r="K648" s="23">
        <v>42550</v>
      </c>
      <c r="L648" t="s">
        <v>6092</v>
      </c>
      <c r="M648">
        <v>-38000</v>
      </c>
      <c r="N648">
        <v>2.71</v>
      </c>
      <c r="O648" t="s">
        <v>5901</v>
      </c>
      <c r="P648">
        <v>2011</v>
      </c>
      <c r="Q648">
        <v>5</v>
      </c>
      <c r="R648">
        <v>-0.48875869599999999</v>
      </c>
      <c r="S648">
        <v>-0.16907952700000001</v>
      </c>
      <c r="T648">
        <v>0.72616461300000001</v>
      </c>
      <c r="U648">
        <v>0.60923411000000005</v>
      </c>
      <c r="V648" t="s">
        <v>5902</v>
      </c>
      <c r="W648">
        <v>0</v>
      </c>
    </row>
    <row r="649" spans="1:23" x14ac:dyDescent="0.15">
      <c r="A649" t="s">
        <v>2296</v>
      </c>
      <c r="B649">
        <v>132</v>
      </c>
      <c r="C649">
        <v>234</v>
      </c>
      <c r="D649" t="s">
        <v>11</v>
      </c>
      <c r="E649">
        <v>2016</v>
      </c>
      <c r="F649" t="s">
        <v>2297</v>
      </c>
      <c r="G649">
        <v>31.31</v>
      </c>
      <c r="H649">
        <v>1284987448</v>
      </c>
      <c r="I649" t="s">
        <v>111</v>
      </c>
      <c r="J649" t="s">
        <v>112</v>
      </c>
      <c r="K649" s="23">
        <v>42516</v>
      </c>
      <c r="L649" t="s">
        <v>2343</v>
      </c>
      <c r="M649" t="s">
        <v>989</v>
      </c>
      <c r="N649">
        <v>0.25</v>
      </c>
      <c r="O649">
        <v>4400</v>
      </c>
      <c r="P649">
        <v>1971</v>
      </c>
      <c r="Q649">
        <v>45</v>
      </c>
      <c r="R649">
        <v>1.479208487</v>
      </c>
      <c r="S649">
        <v>1.1239396049999999</v>
      </c>
      <c r="T649">
        <v>1.087837508</v>
      </c>
      <c r="U649">
        <v>0.839264542</v>
      </c>
      <c r="V649" t="s">
        <v>43</v>
      </c>
      <c r="W649">
        <v>1</v>
      </c>
    </row>
    <row r="650" spans="1:23" x14ac:dyDescent="0.15">
      <c r="A650" t="s">
        <v>4335</v>
      </c>
      <c r="B650">
        <v>102</v>
      </c>
      <c r="C650">
        <v>79</v>
      </c>
      <c r="D650" t="s">
        <v>4092</v>
      </c>
      <c r="E650">
        <v>2014</v>
      </c>
      <c r="F650" t="s">
        <v>4336</v>
      </c>
      <c r="G650">
        <v>22.9</v>
      </c>
      <c r="H650">
        <v>851648732.89999998</v>
      </c>
      <c r="I650" t="s">
        <v>35</v>
      </c>
      <c r="J650" t="s">
        <v>40</v>
      </c>
      <c r="K650" s="23">
        <v>41859</v>
      </c>
      <c r="L650" t="s">
        <v>4358</v>
      </c>
      <c r="M650" t="s">
        <v>4359</v>
      </c>
      <c r="N650">
        <v>0.12</v>
      </c>
      <c r="O650">
        <v>368</v>
      </c>
      <c r="P650">
        <v>2004</v>
      </c>
      <c r="Q650">
        <v>10</v>
      </c>
      <c r="R650">
        <v>-1.1629521389999999</v>
      </c>
      <c r="S650">
        <v>-0.30113780299999998</v>
      </c>
      <c r="T650">
        <v>0.62798947999999999</v>
      </c>
      <c r="U650">
        <v>1.1217179340000001</v>
      </c>
      <c r="V650" t="s">
        <v>39</v>
      </c>
      <c r="W650">
        <v>0</v>
      </c>
    </row>
    <row r="651" spans="1:23" x14ac:dyDescent="0.15">
      <c r="A651" t="s">
        <v>4131</v>
      </c>
      <c r="B651">
        <v>119</v>
      </c>
      <c r="C651">
        <v>93</v>
      </c>
      <c r="D651" t="s">
        <v>4092</v>
      </c>
      <c r="E651">
        <v>2011</v>
      </c>
      <c r="F651" t="s">
        <v>4132</v>
      </c>
      <c r="G651">
        <v>3.92</v>
      </c>
      <c r="H651">
        <v>97487311.040000007</v>
      </c>
      <c r="I651" t="s">
        <v>49</v>
      </c>
      <c r="J651" t="s">
        <v>998</v>
      </c>
      <c r="K651" s="23">
        <v>40842</v>
      </c>
      <c r="L651" t="s">
        <v>4157</v>
      </c>
      <c r="M651" t="s">
        <v>4158</v>
      </c>
      <c r="N651">
        <v>0.26</v>
      </c>
      <c r="O651">
        <v>178</v>
      </c>
      <c r="P651">
        <v>2011</v>
      </c>
      <c r="Q651">
        <v>0</v>
      </c>
      <c r="R651">
        <v>1.3443039889999999</v>
      </c>
      <c r="S651">
        <v>1.177659324</v>
      </c>
      <c r="T651">
        <v>-0.162414108</v>
      </c>
      <c r="U651">
        <v>-0.346873769</v>
      </c>
      <c r="V651" t="s">
        <v>39</v>
      </c>
      <c r="W651">
        <v>0</v>
      </c>
    </row>
    <row r="652" spans="1:23" x14ac:dyDescent="0.15">
      <c r="A652" t="s">
        <v>5614</v>
      </c>
      <c r="B652">
        <v>110</v>
      </c>
      <c r="C652">
        <v>3</v>
      </c>
      <c r="D652" t="s">
        <v>4729</v>
      </c>
      <c r="E652">
        <v>2015</v>
      </c>
      <c r="F652" t="s">
        <v>5615</v>
      </c>
      <c r="G652">
        <v>17.739999999999998</v>
      </c>
      <c r="H652">
        <v>1194546725</v>
      </c>
      <c r="I652" t="s">
        <v>111</v>
      </c>
      <c r="J652" t="s">
        <v>128</v>
      </c>
      <c r="K652" s="23">
        <v>42157</v>
      </c>
      <c r="L652" t="s">
        <v>5659</v>
      </c>
      <c r="M652" t="s">
        <v>5660</v>
      </c>
      <c r="N652">
        <v>0.22</v>
      </c>
      <c r="O652">
        <v>1</v>
      </c>
      <c r="P652">
        <v>2011</v>
      </c>
      <c r="Q652">
        <v>4</v>
      </c>
      <c r="R652">
        <v>-0.21255464800000001</v>
      </c>
      <c r="S652">
        <v>0.649235491</v>
      </c>
      <c r="T652">
        <v>0.94819496599999997</v>
      </c>
      <c r="U652">
        <v>1.312964021</v>
      </c>
      <c r="V652" t="s">
        <v>131</v>
      </c>
      <c r="W652">
        <v>0</v>
      </c>
    </row>
    <row r="653" spans="1:23" x14ac:dyDescent="0.15">
      <c r="A653" t="s">
        <v>5170</v>
      </c>
      <c r="B653">
        <v>109</v>
      </c>
      <c r="C653">
        <v>20</v>
      </c>
      <c r="D653" t="s">
        <v>4729</v>
      </c>
      <c r="E653">
        <v>2010</v>
      </c>
      <c r="F653" t="s">
        <v>5171</v>
      </c>
      <c r="G653">
        <v>5.49</v>
      </c>
      <c r="H653">
        <v>302865111.60000002</v>
      </c>
      <c r="I653" t="s">
        <v>44</v>
      </c>
      <c r="J653" t="s">
        <v>199</v>
      </c>
      <c r="K653" s="23">
        <v>40326</v>
      </c>
      <c r="L653" t="s">
        <v>5203</v>
      </c>
      <c r="M653" t="s">
        <v>5204</v>
      </c>
      <c r="N653">
        <v>7.0000000000000007E-2</v>
      </c>
      <c r="O653">
        <v>517</v>
      </c>
      <c r="P653">
        <v>2010</v>
      </c>
      <c r="Q653">
        <v>0</v>
      </c>
      <c r="R653">
        <v>-1.030558404</v>
      </c>
      <c r="S653">
        <v>-1.7670482080000001</v>
      </c>
      <c r="T653">
        <v>-1.076830639</v>
      </c>
      <c r="U653">
        <v>0.226695339</v>
      </c>
      <c r="V653" t="s">
        <v>107</v>
      </c>
      <c r="W653">
        <v>0</v>
      </c>
    </row>
    <row r="654" spans="1:23" x14ac:dyDescent="0.15">
      <c r="A654" t="s">
        <v>2020</v>
      </c>
      <c r="B654">
        <v>127</v>
      </c>
      <c r="C654">
        <v>244</v>
      </c>
      <c r="D654" t="s">
        <v>11</v>
      </c>
      <c r="E654">
        <v>2010</v>
      </c>
      <c r="F654" t="s">
        <v>2021</v>
      </c>
      <c r="G654">
        <v>47.01</v>
      </c>
      <c r="H654">
        <v>2929931909</v>
      </c>
      <c r="I654" t="s">
        <v>407</v>
      </c>
      <c r="J654" t="s">
        <v>139</v>
      </c>
      <c r="K654" s="23">
        <v>40220</v>
      </c>
      <c r="L654" t="s">
        <v>2071</v>
      </c>
      <c r="M654" t="s">
        <v>2072</v>
      </c>
      <c r="N654">
        <v>0.16</v>
      </c>
      <c r="O654">
        <v>4556</v>
      </c>
      <c r="P654">
        <v>2006</v>
      </c>
      <c r="Q654">
        <v>4</v>
      </c>
      <c r="R654">
        <v>-0.77566267300000002</v>
      </c>
      <c r="S654">
        <v>-1.363236844</v>
      </c>
      <c r="T654">
        <v>-1.1311099999999999E-2</v>
      </c>
      <c r="U654">
        <v>0.85006292100000003</v>
      </c>
      <c r="V654" t="s">
        <v>43</v>
      </c>
      <c r="W654">
        <v>1</v>
      </c>
    </row>
    <row r="655" spans="1:23" x14ac:dyDescent="0.15">
      <c r="A655" t="s">
        <v>4652</v>
      </c>
      <c r="B655">
        <v>63</v>
      </c>
      <c r="C655">
        <v>57</v>
      </c>
      <c r="D655" t="s">
        <v>4092</v>
      </c>
      <c r="E655">
        <v>1998</v>
      </c>
      <c r="F655" t="s">
        <v>4653</v>
      </c>
      <c r="G655">
        <v>33.75</v>
      </c>
      <c r="H655">
        <v>373239765</v>
      </c>
      <c r="I655" t="s">
        <v>35</v>
      </c>
      <c r="J655" t="s">
        <v>40</v>
      </c>
      <c r="K655" s="23">
        <v>35934</v>
      </c>
      <c r="L655" t="s">
        <v>4660</v>
      </c>
      <c r="M655" t="s">
        <v>4661</v>
      </c>
      <c r="N655">
        <v>0.11</v>
      </c>
      <c r="O655">
        <v>407</v>
      </c>
      <c r="P655">
        <v>1913</v>
      </c>
      <c r="Q655">
        <v>85</v>
      </c>
      <c r="R655">
        <v>-0.100816344</v>
      </c>
      <c r="S655">
        <v>0.64632847299999996</v>
      </c>
      <c r="T655">
        <v>1.2005991009999999</v>
      </c>
      <c r="U655">
        <v>1.7520049</v>
      </c>
      <c r="V655" t="s">
        <v>39</v>
      </c>
      <c r="W655">
        <v>0</v>
      </c>
    </row>
    <row r="656" spans="1:23" x14ac:dyDescent="0.15">
      <c r="A656" t="s">
        <v>3806</v>
      </c>
      <c r="B656">
        <v>11</v>
      </c>
      <c r="C656">
        <v>123</v>
      </c>
      <c r="D656" t="s">
        <v>3480</v>
      </c>
      <c r="E656">
        <v>2010</v>
      </c>
      <c r="F656" t="s">
        <v>3807</v>
      </c>
      <c r="G656">
        <v>2.82</v>
      </c>
      <c r="H656">
        <v>23131879.079999998</v>
      </c>
      <c r="I656" t="s">
        <v>111</v>
      </c>
      <c r="J656" t="s">
        <v>910</v>
      </c>
      <c r="K656" s="23">
        <v>40303</v>
      </c>
      <c r="L656" t="s">
        <v>657</v>
      </c>
      <c r="M656" t="s">
        <v>3859</v>
      </c>
      <c r="N656">
        <v>5.16</v>
      </c>
      <c r="O656">
        <v>26</v>
      </c>
      <c r="P656">
        <v>2006</v>
      </c>
      <c r="Q656">
        <v>4</v>
      </c>
      <c r="R656">
        <v>-2.3425256820000002</v>
      </c>
      <c r="S656">
        <v>0.33569025000000002</v>
      </c>
      <c r="T656">
        <v>0.86616586399999995</v>
      </c>
      <c r="U656">
        <v>1.1866109680000001</v>
      </c>
      <c r="V656" t="s">
        <v>131</v>
      </c>
      <c r="W656">
        <v>0</v>
      </c>
    </row>
    <row r="657" spans="1:23" x14ac:dyDescent="0.15">
      <c r="A657" t="s">
        <v>1978</v>
      </c>
      <c r="B657">
        <v>119</v>
      </c>
      <c r="C657">
        <v>247</v>
      </c>
      <c r="D657" t="s">
        <v>11</v>
      </c>
      <c r="E657">
        <v>1997</v>
      </c>
      <c r="F657" t="s">
        <v>1979</v>
      </c>
      <c r="G657">
        <v>7.83</v>
      </c>
      <c r="H657">
        <v>1129459468</v>
      </c>
      <c r="I657" t="s">
        <v>111</v>
      </c>
      <c r="J657" t="s">
        <v>278</v>
      </c>
      <c r="K657" s="23">
        <v>35468</v>
      </c>
      <c r="L657" t="s">
        <v>2036</v>
      </c>
      <c r="M657" t="s">
        <v>2037</v>
      </c>
      <c r="N657">
        <v>0.78</v>
      </c>
      <c r="O657">
        <v>32</v>
      </c>
      <c r="P657">
        <v>1996</v>
      </c>
      <c r="Q657">
        <v>1</v>
      </c>
      <c r="R657">
        <v>1.4133179090000001</v>
      </c>
      <c r="S657">
        <v>1.882865564</v>
      </c>
      <c r="T657">
        <v>1.882865564</v>
      </c>
      <c r="U657">
        <v>1.882865564</v>
      </c>
      <c r="V657" t="s">
        <v>131</v>
      </c>
      <c r="W657">
        <v>1</v>
      </c>
    </row>
    <row r="658" spans="1:23" x14ac:dyDescent="0.15">
      <c r="A658" t="s">
        <v>3117</v>
      </c>
      <c r="B658">
        <v>126</v>
      </c>
      <c r="C658">
        <v>183</v>
      </c>
      <c r="D658" t="s">
        <v>2855</v>
      </c>
      <c r="E658">
        <v>2013</v>
      </c>
      <c r="F658" t="s">
        <v>3118</v>
      </c>
      <c r="G658">
        <v>9.34</v>
      </c>
      <c r="H658">
        <v>811122287.5</v>
      </c>
      <c r="I658" t="s">
        <v>111</v>
      </c>
      <c r="J658" t="s">
        <v>237</v>
      </c>
      <c r="K658" s="23">
        <v>41446</v>
      </c>
      <c r="L658" t="s">
        <v>3212</v>
      </c>
      <c r="M658" t="s">
        <v>3213</v>
      </c>
      <c r="N658">
        <v>0.17</v>
      </c>
      <c r="O658">
        <v>1244</v>
      </c>
      <c r="P658">
        <v>2009</v>
      </c>
      <c r="Q658">
        <v>4</v>
      </c>
      <c r="R658">
        <v>-2.2103669510000001</v>
      </c>
      <c r="S658">
        <v>-0.381149872</v>
      </c>
      <c r="T658">
        <v>0.59027348899999998</v>
      </c>
      <c r="U658">
        <v>1.239054189</v>
      </c>
      <c r="V658" t="s">
        <v>43</v>
      </c>
      <c r="W658">
        <v>1</v>
      </c>
    </row>
    <row r="659" spans="1:23" x14ac:dyDescent="0.15">
      <c r="A659" t="s">
        <v>2741</v>
      </c>
      <c r="B659">
        <v>129</v>
      </c>
      <c r="C659">
        <v>210</v>
      </c>
      <c r="D659" t="s">
        <v>11</v>
      </c>
      <c r="E659">
        <v>2004</v>
      </c>
      <c r="F659" t="s">
        <v>2742</v>
      </c>
      <c r="G659">
        <v>12.12</v>
      </c>
      <c r="H659">
        <v>31744623281</v>
      </c>
      <c r="I659" t="s">
        <v>685</v>
      </c>
      <c r="J659" t="s">
        <v>686</v>
      </c>
      <c r="K659" s="23">
        <v>38162</v>
      </c>
      <c r="L659" t="s">
        <v>2780</v>
      </c>
      <c r="M659" t="s">
        <v>2781</v>
      </c>
      <c r="N659">
        <v>7.0000000000000007E-2</v>
      </c>
      <c r="O659">
        <v>14532</v>
      </c>
      <c r="P659">
        <v>2001</v>
      </c>
      <c r="Q659">
        <v>3</v>
      </c>
      <c r="R659">
        <v>1.2920556249999999</v>
      </c>
      <c r="S659">
        <v>1.0620679200000001</v>
      </c>
      <c r="T659">
        <v>0.75786614100000005</v>
      </c>
      <c r="U659">
        <v>1.128757784</v>
      </c>
      <c r="V659" t="s">
        <v>48</v>
      </c>
      <c r="W659">
        <v>1</v>
      </c>
    </row>
    <row r="660" spans="1:23" x14ac:dyDescent="0.15">
      <c r="A660" t="s">
        <v>1532</v>
      </c>
      <c r="B660">
        <v>131</v>
      </c>
      <c r="C660">
        <v>257</v>
      </c>
      <c r="D660" t="s">
        <v>11</v>
      </c>
      <c r="E660">
        <v>2002</v>
      </c>
      <c r="F660" t="s">
        <v>1533</v>
      </c>
      <c r="G660">
        <v>80.760000000000005</v>
      </c>
      <c r="H660">
        <v>2999759535</v>
      </c>
      <c r="I660" t="s">
        <v>97</v>
      </c>
      <c r="J660" t="s">
        <v>221</v>
      </c>
      <c r="K660" s="23">
        <v>37448</v>
      </c>
      <c r="L660" t="s">
        <v>1556</v>
      </c>
      <c r="M660" t="s">
        <v>1557</v>
      </c>
      <c r="N660">
        <v>0.12</v>
      </c>
      <c r="O660">
        <v>12422</v>
      </c>
      <c r="P660">
        <v>1995</v>
      </c>
      <c r="Q660">
        <v>7</v>
      </c>
      <c r="R660">
        <v>-1.8336083219999999</v>
      </c>
      <c r="S660">
        <v>-2.239459074</v>
      </c>
      <c r="T660">
        <v>-2.7566280239999998</v>
      </c>
      <c r="U660">
        <v>-3.0038810659999999</v>
      </c>
      <c r="V660" t="s">
        <v>48</v>
      </c>
      <c r="W660">
        <v>1</v>
      </c>
    </row>
    <row r="661" spans="1:23" x14ac:dyDescent="0.15">
      <c r="A661" t="s">
        <v>6093</v>
      </c>
      <c r="B661">
        <v>107</v>
      </c>
      <c r="C661">
        <v>234</v>
      </c>
      <c r="D661" t="s">
        <v>11</v>
      </c>
      <c r="E661">
        <v>2003</v>
      </c>
      <c r="F661" t="s">
        <v>6094</v>
      </c>
      <c r="G661">
        <v>17.47</v>
      </c>
      <c r="H661">
        <v>512306509.60000002</v>
      </c>
      <c r="I661" t="s">
        <v>111</v>
      </c>
      <c r="J661" t="s">
        <v>147</v>
      </c>
      <c r="K661" s="23">
        <v>37846</v>
      </c>
      <c r="L661" t="s">
        <v>6095</v>
      </c>
      <c r="M661" t="s">
        <v>6096</v>
      </c>
      <c r="N661">
        <v>0.1</v>
      </c>
      <c r="O661" t="s">
        <v>5901</v>
      </c>
      <c r="P661">
        <v>2003</v>
      </c>
      <c r="Q661">
        <v>0</v>
      </c>
      <c r="R661">
        <v>-0.19020137100000001</v>
      </c>
      <c r="S661">
        <v>0.244029573</v>
      </c>
      <c r="T661">
        <v>0.94807226</v>
      </c>
      <c r="U661">
        <v>1.420543141</v>
      </c>
      <c r="V661" t="s">
        <v>5902</v>
      </c>
      <c r="W661">
        <v>1</v>
      </c>
    </row>
    <row r="662" spans="1:23" x14ac:dyDescent="0.15">
      <c r="A662" t="s">
        <v>6097</v>
      </c>
      <c r="B662">
        <v>87</v>
      </c>
      <c r="C662">
        <v>177</v>
      </c>
      <c r="D662" t="s">
        <v>2855</v>
      </c>
      <c r="E662">
        <v>2006</v>
      </c>
      <c r="F662" t="s">
        <v>6094</v>
      </c>
      <c r="G662">
        <v>26.112200000000001</v>
      </c>
      <c r="H662">
        <v>30029030</v>
      </c>
      <c r="I662" t="s">
        <v>111</v>
      </c>
      <c r="J662" t="s">
        <v>147</v>
      </c>
      <c r="K662" s="23">
        <v>39015</v>
      </c>
      <c r="L662" t="s">
        <v>6095</v>
      </c>
      <c r="M662" t="s">
        <v>6096</v>
      </c>
      <c r="N662">
        <v>0.1</v>
      </c>
      <c r="O662" t="s">
        <v>5901</v>
      </c>
      <c r="P662">
        <v>2003</v>
      </c>
      <c r="Q662">
        <v>3</v>
      </c>
      <c r="R662">
        <v>1.7594787380000001</v>
      </c>
      <c r="S662">
        <v>2.0137214760000002</v>
      </c>
      <c r="T662">
        <v>2.3763415970000001</v>
      </c>
      <c r="U662">
        <v>2.880133764</v>
      </c>
      <c r="V662" t="s">
        <v>5902</v>
      </c>
      <c r="W662">
        <v>1</v>
      </c>
    </row>
    <row r="663" spans="1:23" x14ac:dyDescent="0.15">
      <c r="A663" t="s">
        <v>6098</v>
      </c>
      <c r="B663">
        <v>73</v>
      </c>
      <c r="C663">
        <v>250</v>
      </c>
      <c r="D663" t="s">
        <v>11</v>
      </c>
      <c r="E663">
        <v>2006</v>
      </c>
      <c r="F663" t="s">
        <v>6094</v>
      </c>
      <c r="G663">
        <v>26.649899999999999</v>
      </c>
      <c r="H663">
        <v>26649900</v>
      </c>
      <c r="I663" t="s">
        <v>111</v>
      </c>
      <c r="J663" t="s">
        <v>147</v>
      </c>
      <c r="K663" s="23">
        <v>38743</v>
      </c>
      <c r="L663" t="s">
        <v>6095</v>
      </c>
      <c r="M663" t="s">
        <v>6096</v>
      </c>
      <c r="N663">
        <v>0.1</v>
      </c>
      <c r="O663" t="s">
        <v>5901</v>
      </c>
      <c r="P663">
        <v>2003</v>
      </c>
      <c r="Q663">
        <v>3</v>
      </c>
      <c r="R663">
        <v>6.0053884000000002E-2</v>
      </c>
      <c r="S663">
        <v>0.75298086799999997</v>
      </c>
      <c r="T663">
        <v>1.2896274400000001</v>
      </c>
      <c r="U663">
        <v>1.7648792609999999</v>
      </c>
      <c r="V663" t="s">
        <v>5902</v>
      </c>
      <c r="W663">
        <v>1</v>
      </c>
    </row>
    <row r="664" spans="1:23" x14ac:dyDescent="0.15">
      <c r="A664" t="s">
        <v>6099</v>
      </c>
      <c r="B664">
        <v>131</v>
      </c>
      <c r="C664">
        <v>259</v>
      </c>
      <c r="D664" t="s">
        <v>11</v>
      </c>
      <c r="E664">
        <v>2017</v>
      </c>
      <c r="F664" t="s">
        <v>6100</v>
      </c>
      <c r="G664">
        <v>34.25</v>
      </c>
      <c r="H664">
        <v>1282612803</v>
      </c>
      <c r="I664" t="s">
        <v>236</v>
      </c>
      <c r="J664" t="s">
        <v>836</v>
      </c>
      <c r="K664" s="23">
        <v>42810</v>
      </c>
      <c r="L664" t="s">
        <v>6101</v>
      </c>
      <c r="M664" t="s">
        <v>1315</v>
      </c>
      <c r="N664">
        <v>0.39</v>
      </c>
      <c r="O664" t="s">
        <v>5901</v>
      </c>
      <c r="P664">
        <v>1957</v>
      </c>
      <c r="Q664">
        <v>60</v>
      </c>
      <c r="R664">
        <v>1.0743136680000001</v>
      </c>
      <c r="S664">
        <v>1.5838449750000001</v>
      </c>
      <c r="T664">
        <v>1.7442983889999999</v>
      </c>
      <c r="U664">
        <v>2.2080310939999999</v>
      </c>
      <c r="V664" t="s">
        <v>5902</v>
      </c>
      <c r="W664">
        <v>1</v>
      </c>
    </row>
    <row r="665" spans="1:23" x14ac:dyDescent="0.15">
      <c r="A665" t="s">
        <v>1524</v>
      </c>
      <c r="B665">
        <v>134</v>
      </c>
      <c r="C665">
        <v>257</v>
      </c>
      <c r="D665" t="s">
        <v>11</v>
      </c>
      <c r="E665">
        <v>2009</v>
      </c>
      <c r="F665" t="s">
        <v>1525</v>
      </c>
      <c r="G665">
        <v>12.39</v>
      </c>
      <c r="H665">
        <v>1228410317</v>
      </c>
      <c r="I665" t="s">
        <v>35</v>
      </c>
      <c r="J665" t="s">
        <v>147</v>
      </c>
      <c r="K665" s="23">
        <v>39967</v>
      </c>
      <c r="L665" t="s">
        <v>1548</v>
      </c>
      <c r="M665" t="s">
        <v>1549</v>
      </c>
      <c r="N665">
        <v>0.23</v>
      </c>
      <c r="O665">
        <v>0</v>
      </c>
      <c r="P665">
        <v>2009</v>
      </c>
      <c r="Q665">
        <v>0</v>
      </c>
      <c r="R665">
        <v>1.3983341680000001</v>
      </c>
      <c r="S665">
        <v>1.3398994259999999</v>
      </c>
      <c r="T665">
        <v>1.4462629650000001</v>
      </c>
      <c r="U665">
        <v>-0.33381122000000002</v>
      </c>
      <c r="V665" t="s">
        <v>131</v>
      </c>
      <c r="W665">
        <v>1</v>
      </c>
    </row>
    <row r="666" spans="1:23" x14ac:dyDescent="0.15">
      <c r="A666" t="s">
        <v>3620</v>
      </c>
      <c r="B666">
        <v>117</v>
      </c>
      <c r="C666">
        <v>138</v>
      </c>
      <c r="D666" t="s">
        <v>3480</v>
      </c>
      <c r="E666">
        <v>1997</v>
      </c>
      <c r="F666" t="s">
        <v>3621</v>
      </c>
      <c r="G666">
        <v>63.62</v>
      </c>
      <c r="H666">
        <v>1329383607</v>
      </c>
      <c r="I666" t="s">
        <v>407</v>
      </c>
      <c r="J666" t="s">
        <v>913</v>
      </c>
      <c r="K666" s="23">
        <v>35733</v>
      </c>
      <c r="L666" t="s">
        <v>3649</v>
      </c>
      <c r="M666" t="s">
        <v>3650</v>
      </c>
      <c r="N666">
        <v>0.02</v>
      </c>
      <c r="O666">
        <v>14108</v>
      </c>
      <c r="P666">
        <v>1995</v>
      </c>
      <c r="Q666">
        <v>2</v>
      </c>
      <c r="R666">
        <v>-1.959716172</v>
      </c>
      <c r="S666">
        <v>-1.5944774880000001</v>
      </c>
      <c r="T666">
        <v>-0.112549286</v>
      </c>
      <c r="U666">
        <v>0.760677453</v>
      </c>
      <c r="V666" t="s">
        <v>48</v>
      </c>
      <c r="W666">
        <v>1</v>
      </c>
    </row>
    <row r="667" spans="1:23" x14ac:dyDescent="0.15">
      <c r="A667" t="s">
        <v>6102</v>
      </c>
      <c r="B667">
        <v>102</v>
      </c>
      <c r="C667">
        <v>97</v>
      </c>
      <c r="D667" t="s">
        <v>4092</v>
      </c>
      <c r="E667">
        <v>2017</v>
      </c>
      <c r="F667" t="s">
        <v>6104</v>
      </c>
      <c r="G667">
        <v>16.95</v>
      </c>
      <c r="H667">
        <v>736258150.10000002</v>
      </c>
      <c r="I667" t="s">
        <v>111</v>
      </c>
      <c r="J667" t="s">
        <v>128</v>
      </c>
      <c r="K667" s="23">
        <v>42909</v>
      </c>
      <c r="L667" t="s">
        <v>5013</v>
      </c>
      <c r="M667" t="s">
        <v>6106</v>
      </c>
      <c r="N667">
        <v>0.93</v>
      </c>
      <c r="O667" t="s">
        <v>5901</v>
      </c>
      <c r="P667">
        <v>2017</v>
      </c>
      <c r="Q667">
        <v>0</v>
      </c>
      <c r="R667">
        <v>0.76568132499999997</v>
      </c>
      <c r="S667">
        <v>1.3907379419999999</v>
      </c>
      <c r="T667">
        <v>1.519312856</v>
      </c>
      <c r="U667">
        <v>1.6718351680000001</v>
      </c>
      <c r="V667" t="s">
        <v>5902</v>
      </c>
      <c r="W667">
        <v>0</v>
      </c>
    </row>
    <row r="668" spans="1:23" x14ac:dyDescent="0.15">
      <c r="A668" t="s">
        <v>1256</v>
      </c>
      <c r="B668">
        <v>134</v>
      </c>
      <c r="C668">
        <v>260</v>
      </c>
      <c r="D668" t="s">
        <v>11</v>
      </c>
      <c r="E668">
        <v>2001</v>
      </c>
      <c r="F668" t="s">
        <v>1257</v>
      </c>
      <c r="G668">
        <v>110.44</v>
      </c>
      <c r="H668">
        <v>17617123965</v>
      </c>
      <c r="I668" t="s">
        <v>150</v>
      </c>
      <c r="J668" t="s">
        <v>151</v>
      </c>
      <c r="K668" s="23">
        <v>36907</v>
      </c>
      <c r="L668" t="s">
        <v>1306</v>
      </c>
      <c r="M668" t="s">
        <v>1307</v>
      </c>
      <c r="N668">
        <v>0.18</v>
      </c>
      <c r="O668">
        <v>10000</v>
      </c>
      <c r="P668">
        <v>2001</v>
      </c>
      <c r="Q668">
        <v>0</v>
      </c>
      <c r="R668">
        <v>0.75521347999999999</v>
      </c>
      <c r="S668">
        <v>-0.58283104100000005</v>
      </c>
      <c r="T668">
        <v>-1.1451498149999999</v>
      </c>
      <c r="U668">
        <v>-1.5522811729999999</v>
      </c>
      <c r="V668" t="s">
        <v>110</v>
      </c>
      <c r="W668">
        <v>1</v>
      </c>
    </row>
    <row r="669" spans="1:23" x14ac:dyDescent="0.15">
      <c r="A669" t="s">
        <v>1234</v>
      </c>
      <c r="B669">
        <v>47</v>
      </c>
      <c r="C669">
        <v>261</v>
      </c>
      <c r="D669" t="s">
        <v>11</v>
      </c>
      <c r="E669">
        <v>2001</v>
      </c>
      <c r="F669" t="s">
        <v>1235</v>
      </c>
      <c r="G669">
        <v>9.68</v>
      </c>
      <c r="H669">
        <v>1772465209</v>
      </c>
      <c r="I669" t="s">
        <v>104</v>
      </c>
      <c r="J669" t="s">
        <v>115</v>
      </c>
      <c r="K669" s="23">
        <v>36893</v>
      </c>
      <c r="L669" t="s">
        <v>1285</v>
      </c>
      <c r="M669" t="s">
        <v>1286</v>
      </c>
      <c r="N669">
        <v>0.98</v>
      </c>
      <c r="O669">
        <v>331</v>
      </c>
      <c r="P669">
        <v>1997</v>
      </c>
      <c r="Q669">
        <v>4</v>
      </c>
      <c r="R669">
        <v>-1.423222668</v>
      </c>
      <c r="S669">
        <v>-1.871826285</v>
      </c>
      <c r="T669">
        <v>-2.0155924810000001</v>
      </c>
      <c r="U669">
        <v>-2.4783726100000001</v>
      </c>
      <c r="V669" t="s">
        <v>39</v>
      </c>
      <c r="W669">
        <v>1</v>
      </c>
    </row>
    <row r="670" spans="1:23" x14ac:dyDescent="0.15">
      <c r="A670" t="s">
        <v>6103</v>
      </c>
      <c r="B670">
        <v>120</v>
      </c>
      <c r="C670">
        <v>44</v>
      </c>
      <c r="D670" t="s">
        <v>4729</v>
      </c>
      <c r="E670">
        <v>2015</v>
      </c>
      <c r="F670" t="s">
        <v>6105</v>
      </c>
      <c r="G670">
        <v>18</v>
      </c>
      <c r="H670">
        <v>572613282</v>
      </c>
      <c r="I670" t="s">
        <v>97</v>
      </c>
      <c r="J670" t="s">
        <v>98</v>
      </c>
      <c r="K670" s="23">
        <v>42181</v>
      </c>
      <c r="L670" t="s">
        <v>6107</v>
      </c>
      <c r="M670" t="s">
        <v>6108</v>
      </c>
      <c r="N670">
        <v>0.03</v>
      </c>
      <c r="O670" t="s">
        <v>5901</v>
      </c>
      <c r="P670">
        <v>2015</v>
      </c>
      <c r="Q670">
        <v>0</v>
      </c>
      <c r="R670">
        <v>-0.26958969599999999</v>
      </c>
      <c r="S670">
        <v>-3.803505E-3</v>
      </c>
      <c r="T670">
        <v>0.56065137700000001</v>
      </c>
      <c r="U670">
        <v>1.03728073</v>
      </c>
      <c r="V670" t="s">
        <v>5902</v>
      </c>
      <c r="W670">
        <v>0</v>
      </c>
    </row>
    <row r="671" spans="1:23" x14ac:dyDescent="0.15">
      <c r="A671" t="s">
        <v>4172</v>
      </c>
      <c r="B671">
        <v>129</v>
      </c>
      <c r="C671">
        <v>92</v>
      </c>
      <c r="D671" t="s">
        <v>4092</v>
      </c>
      <c r="E671">
        <v>2006</v>
      </c>
      <c r="F671" t="s">
        <v>4173</v>
      </c>
      <c r="G671">
        <v>18.25</v>
      </c>
      <c r="H671">
        <v>746999072</v>
      </c>
      <c r="I671" t="s">
        <v>97</v>
      </c>
      <c r="J671" t="s">
        <v>98</v>
      </c>
      <c r="K671" s="23">
        <v>38791</v>
      </c>
      <c r="L671" t="s">
        <v>4189</v>
      </c>
      <c r="M671" t="s">
        <v>1210</v>
      </c>
      <c r="N671">
        <v>0.05</v>
      </c>
      <c r="O671">
        <v>1427</v>
      </c>
      <c r="P671">
        <v>2004</v>
      </c>
      <c r="Q671">
        <v>2</v>
      </c>
      <c r="R671">
        <v>2.120505504</v>
      </c>
      <c r="S671">
        <v>2.1640929789999999</v>
      </c>
      <c r="T671">
        <v>1.5622501120000001</v>
      </c>
      <c r="U671">
        <v>1.977247084</v>
      </c>
      <c r="V671" t="s">
        <v>43</v>
      </c>
      <c r="W671">
        <v>0</v>
      </c>
    </row>
    <row r="672" spans="1:23" x14ac:dyDescent="0.15">
      <c r="A672" t="s">
        <v>5794</v>
      </c>
      <c r="B672">
        <v>21</v>
      </c>
      <c r="C672">
        <v>0</v>
      </c>
      <c r="D672" t="s">
        <v>4729</v>
      </c>
      <c r="E672">
        <v>2013</v>
      </c>
      <c r="F672" t="s">
        <v>5795</v>
      </c>
      <c r="G672">
        <v>13.2</v>
      </c>
      <c r="H672">
        <v>800009588.39999998</v>
      </c>
      <c r="I672" t="s">
        <v>104</v>
      </c>
      <c r="J672" t="s">
        <v>115</v>
      </c>
      <c r="K672" s="23">
        <v>41319</v>
      </c>
      <c r="L672" t="s">
        <v>5864</v>
      </c>
      <c r="M672" t="s">
        <v>5865</v>
      </c>
      <c r="N672">
        <v>0.71</v>
      </c>
      <c r="O672">
        <v>405</v>
      </c>
      <c r="P672">
        <v>2002</v>
      </c>
      <c r="Q672">
        <v>11</v>
      </c>
      <c r="R672">
        <v>1.388206563</v>
      </c>
      <c r="S672">
        <v>1.6022191290000001</v>
      </c>
      <c r="T672">
        <v>2.1809147539999998</v>
      </c>
      <c r="U672">
        <v>2.3292481760000001</v>
      </c>
      <c r="V672" t="s">
        <v>39</v>
      </c>
      <c r="W672">
        <v>0</v>
      </c>
    </row>
    <row r="673" spans="1:23" x14ac:dyDescent="0.15">
      <c r="A673" t="s">
        <v>5482</v>
      </c>
      <c r="B673">
        <v>110</v>
      </c>
      <c r="C673">
        <v>6</v>
      </c>
      <c r="D673" t="s">
        <v>4729</v>
      </c>
      <c r="E673">
        <v>2013</v>
      </c>
      <c r="F673" t="s">
        <v>5483</v>
      </c>
      <c r="G673">
        <v>22.06</v>
      </c>
      <c r="H673">
        <v>3546872406</v>
      </c>
      <c r="I673" t="s">
        <v>111</v>
      </c>
      <c r="J673" t="s">
        <v>128</v>
      </c>
      <c r="K673" s="23">
        <v>41415</v>
      </c>
      <c r="L673" t="s">
        <v>5543</v>
      </c>
      <c r="M673" t="s">
        <v>5544</v>
      </c>
      <c r="N673">
        <v>0.06</v>
      </c>
      <c r="O673">
        <v>109</v>
      </c>
      <c r="P673">
        <v>2004</v>
      </c>
      <c r="Q673">
        <v>9</v>
      </c>
      <c r="R673">
        <v>1.561015048</v>
      </c>
      <c r="S673">
        <v>2.2889343680000001</v>
      </c>
      <c r="T673">
        <v>2.1614629010000002</v>
      </c>
      <c r="U673">
        <v>2.4747283410000001</v>
      </c>
      <c r="V673" t="s">
        <v>39</v>
      </c>
      <c r="W673">
        <v>0</v>
      </c>
    </row>
    <row r="674" spans="1:23" x14ac:dyDescent="0.15">
      <c r="A674" t="s">
        <v>4623</v>
      </c>
      <c r="B674">
        <v>113</v>
      </c>
      <c r="C674">
        <v>58</v>
      </c>
      <c r="D674" t="s">
        <v>4092</v>
      </c>
      <c r="E674">
        <v>1998</v>
      </c>
      <c r="F674" t="s">
        <v>4624</v>
      </c>
      <c r="G674">
        <v>66.8</v>
      </c>
      <c r="H674">
        <v>4504912107</v>
      </c>
      <c r="I674" t="s">
        <v>97</v>
      </c>
      <c r="J674" t="s">
        <v>98</v>
      </c>
      <c r="K674" s="23">
        <v>35878</v>
      </c>
      <c r="L674" t="s">
        <v>224</v>
      </c>
      <c r="M674" t="s">
        <v>4637</v>
      </c>
      <c r="N674">
        <v>7.0000000000000007E-2</v>
      </c>
      <c r="O674">
        <v>3700</v>
      </c>
      <c r="P674">
        <v>1854</v>
      </c>
      <c r="Q674">
        <v>144</v>
      </c>
      <c r="R674">
        <v>1.948915636</v>
      </c>
      <c r="S674">
        <v>2.0162630799999999</v>
      </c>
      <c r="T674">
        <v>2.682217611</v>
      </c>
      <c r="U674">
        <v>2.28847267</v>
      </c>
      <c r="V674" t="s">
        <v>43</v>
      </c>
      <c r="W674">
        <v>0</v>
      </c>
    </row>
    <row r="675" spans="1:23" x14ac:dyDescent="0.15">
      <c r="A675" t="s">
        <v>6109</v>
      </c>
      <c r="B675">
        <v>120</v>
      </c>
      <c r="C675">
        <v>38</v>
      </c>
      <c r="D675" t="s">
        <v>4729</v>
      </c>
      <c r="E675">
        <v>2013</v>
      </c>
      <c r="F675" t="s">
        <v>6110</v>
      </c>
      <c r="G675">
        <v>3.7</v>
      </c>
      <c r="H675">
        <v>488439804.60000002</v>
      </c>
      <c r="I675" t="s">
        <v>97</v>
      </c>
      <c r="J675" t="s">
        <v>897</v>
      </c>
      <c r="K675" s="23">
        <v>41479</v>
      </c>
      <c r="L675" t="s">
        <v>6111</v>
      </c>
      <c r="M675" t="s">
        <v>6112</v>
      </c>
      <c r="N675">
        <v>0.04</v>
      </c>
      <c r="O675" t="s">
        <v>5901</v>
      </c>
      <c r="P675">
        <v>1933</v>
      </c>
      <c r="Q675">
        <v>80</v>
      </c>
      <c r="R675">
        <v>1.0391961670000001</v>
      </c>
      <c r="S675">
        <v>1.6131205580000001</v>
      </c>
      <c r="T675">
        <v>1.7388922</v>
      </c>
      <c r="U675">
        <v>1.924562221</v>
      </c>
      <c r="V675" t="s">
        <v>5902</v>
      </c>
      <c r="W675">
        <v>0</v>
      </c>
    </row>
    <row r="676" spans="1:23" x14ac:dyDescent="0.15">
      <c r="A676" t="s">
        <v>5117</v>
      </c>
      <c r="B676">
        <v>114</v>
      </c>
      <c r="C676">
        <v>23</v>
      </c>
      <c r="D676" t="s">
        <v>4729</v>
      </c>
      <c r="E676">
        <v>2007</v>
      </c>
      <c r="F676" t="s">
        <v>5118</v>
      </c>
      <c r="G676">
        <v>10.45</v>
      </c>
      <c r="H676">
        <v>528758515.5</v>
      </c>
      <c r="I676" t="s">
        <v>142</v>
      </c>
      <c r="J676" t="s">
        <v>289</v>
      </c>
      <c r="K676" s="23">
        <v>39247</v>
      </c>
      <c r="L676" t="s">
        <v>5133</v>
      </c>
      <c r="M676" t="s">
        <v>5134</v>
      </c>
      <c r="N676">
        <v>0.2</v>
      </c>
      <c r="O676">
        <v>260</v>
      </c>
      <c r="P676">
        <v>2006</v>
      </c>
      <c r="Q676">
        <v>1</v>
      </c>
      <c r="R676">
        <v>0.44646449500000002</v>
      </c>
      <c r="S676">
        <v>1.080187899</v>
      </c>
      <c r="T676">
        <v>1.6781219869999999</v>
      </c>
      <c r="U676">
        <v>1.6590549210000001</v>
      </c>
      <c r="V676" t="s">
        <v>39</v>
      </c>
      <c r="W676">
        <v>0</v>
      </c>
    </row>
    <row r="677" spans="1:23" x14ac:dyDescent="0.15">
      <c r="A677" t="s">
        <v>3894</v>
      </c>
      <c r="B677">
        <v>124</v>
      </c>
      <c r="C677">
        <v>116</v>
      </c>
      <c r="D677" t="s">
        <v>3480</v>
      </c>
      <c r="E677">
        <v>2011</v>
      </c>
      <c r="F677" t="s">
        <v>3895</v>
      </c>
      <c r="G677">
        <v>20.95</v>
      </c>
      <c r="H677">
        <v>3057156027</v>
      </c>
      <c r="I677" t="s">
        <v>44</v>
      </c>
      <c r="J677" t="s">
        <v>218</v>
      </c>
      <c r="K677" s="23">
        <v>40696</v>
      </c>
      <c r="L677" t="s">
        <v>3938</v>
      </c>
      <c r="M677" t="s">
        <v>3939</v>
      </c>
      <c r="N677">
        <v>7.0000000000000007E-2</v>
      </c>
      <c r="O677">
        <v>18309</v>
      </c>
      <c r="P677">
        <v>1940</v>
      </c>
      <c r="Q677">
        <v>71</v>
      </c>
      <c r="R677">
        <v>-1.7327518550000001</v>
      </c>
      <c r="S677">
        <v>-0.54501755100000004</v>
      </c>
      <c r="T677">
        <v>0.26206000499999998</v>
      </c>
      <c r="U677">
        <v>0.98822626999999996</v>
      </c>
      <c r="V677" t="s">
        <v>48</v>
      </c>
      <c r="W677">
        <v>0</v>
      </c>
    </row>
    <row r="678" spans="1:23" x14ac:dyDescent="0.15">
      <c r="A678" t="s">
        <v>3372</v>
      </c>
      <c r="B678">
        <v>76</v>
      </c>
      <c r="C678">
        <v>163</v>
      </c>
      <c r="D678" t="s">
        <v>2855</v>
      </c>
      <c r="E678">
        <v>1997</v>
      </c>
      <c r="F678" t="s">
        <v>3373</v>
      </c>
      <c r="G678">
        <v>37.619999999999997</v>
      </c>
      <c r="H678">
        <v>188137845.69999999</v>
      </c>
      <c r="I678" t="s">
        <v>35</v>
      </c>
      <c r="J678" t="s">
        <v>147</v>
      </c>
      <c r="K678" s="23">
        <v>35599</v>
      </c>
      <c r="L678" t="s">
        <v>3374</v>
      </c>
      <c r="M678" t="s">
        <v>3375</v>
      </c>
      <c r="N678">
        <v>0.42</v>
      </c>
      <c r="O678">
        <v>32</v>
      </c>
      <c r="P678">
        <v>1970</v>
      </c>
      <c r="Q678">
        <v>27</v>
      </c>
      <c r="R678">
        <v>1.6096981210000001</v>
      </c>
      <c r="S678">
        <v>1.8183819889999999</v>
      </c>
      <c r="T678">
        <v>2.4699927000000002</v>
      </c>
      <c r="U678">
        <v>2.538866085</v>
      </c>
      <c r="V678" t="s">
        <v>131</v>
      </c>
      <c r="W678">
        <v>1</v>
      </c>
    </row>
    <row r="679" spans="1:23" x14ac:dyDescent="0.15">
      <c r="A679" t="s">
        <v>2830</v>
      </c>
      <c r="B679">
        <v>138</v>
      </c>
      <c r="C679">
        <v>202</v>
      </c>
      <c r="D679" t="s">
        <v>11</v>
      </c>
      <c r="E679">
        <v>2014</v>
      </c>
      <c r="F679" t="s">
        <v>2831</v>
      </c>
      <c r="G679">
        <v>98.5</v>
      </c>
      <c r="H679">
        <v>8588634118</v>
      </c>
      <c r="I679" t="s">
        <v>150</v>
      </c>
      <c r="J679" t="s">
        <v>151</v>
      </c>
      <c r="K679" s="23">
        <v>41733</v>
      </c>
      <c r="L679" t="s">
        <v>2880</v>
      </c>
      <c r="M679" t="s">
        <v>2881</v>
      </c>
      <c r="N679">
        <v>0.39</v>
      </c>
      <c r="O679">
        <v>2125</v>
      </c>
      <c r="P679">
        <v>2013</v>
      </c>
      <c r="Q679">
        <v>1</v>
      </c>
      <c r="R679">
        <v>-0.161522055</v>
      </c>
      <c r="S679">
        <v>0.80729470299999995</v>
      </c>
      <c r="T679">
        <v>1.151664188</v>
      </c>
      <c r="U679">
        <v>1.4811759149999999</v>
      </c>
      <c r="V679" t="s">
        <v>43</v>
      </c>
      <c r="W679">
        <v>1</v>
      </c>
    </row>
    <row r="680" spans="1:23" x14ac:dyDescent="0.15">
      <c r="A680" t="s">
        <v>6113</v>
      </c>
      <c r="B680">
        <v>112</v>
      </c>
      <c r="C680">
        <v>1</v>
      </c>
      <c r="D680" t="s">
        <v>4729</v>
      </c>
      <c r="E680">
        <v>2005</v>
      </c>
      <c r="F680" t="s">
        <v>6114</v>
      </c>
      <c r="G680">
        <v>79.5</v>
      </c>
      <c r="H680">
        <v>130706109</v>
      </c>
      <c r="I680" t="s">
        <v>150</v>
      </c>
      <c r="J680" t="s">
        <v>151</v>
      </c>
      <c r="K680" s="23">
        <v>38391</v>
      </c>
      <c r="L680" t="s">
        <v>6115</v>
      </c>
      <c r="M680" t="s">
        <v>6116</v>
      </c>
      <c r="N680">
        <v>1.84</v>
      </c>
      <c r="O680" t="s">
        <v>5901</v>
      </c>
      <c r="P680">
        <v>2000</v>
      </c>
      <c r="Q680">
        <v>5</v>
      </c>
      <c r="R680">
        <v>1.6546780290000001</v>
      </c>
      <c r="S680">
        <v>1.06501552</v>
      </c>
      <c r="T680">
        <v>1.247347585</v>
      </c>
      <c r="U680">
        <v>1.8445490529999999</v>
      </c>
      <c r="V680" t="s">
        <v>5902</v>
      </c>
      <c r="W680">
        <v>0</v>
      </c>
    </row>
    <row r="681" spans="1:23" x14ac:dyDescent="0.15">
      <c r="A681" t="s">
        <v>3516</v>
      </c>
      <c r="B681">
        <v>119</v>
      </c>
      <c r="C681">
        <v>144</v>
      </c>
      <c r="D681" t="s">
        <v>3480</v>
      </c>
      <c r="E681">
        <v>1999</v>
      </c>
      <c r="F681" t="s">
        <v>3517</v>
      </c>
      <c r="G681">
        <v>257.88</v>
      </c>
      <c r="H681">
        <v>97744210239</v>
      </c>
      <c r="I681" t="s">
        <v>35</v>
      </c>
      <c r="J681" t="s">
        <v>637</v>
      </c>
      <c r="K681" s="23">
        <v>36284</v>
      </c>
      <c r="L681" t="s">
        <v>3594</v>
      </c>
      <c r="M681" t="s">
        <v>2056</v>
      </c>
      <c r="N681">
        <v>0.16</v>
      </c>
      <c r="O681">
        <v>36600</v>
      </c>
      <c r="P681">
        <v>1869</v>
      </c>
      <c r="Q681">
        <v>130</v>
      </c>
      <c r="R681">
        <v>-0.283828468</v>
      </c>
      <c r="S681">
        <v>0.99417848900000005</v>
      </c>
      <c r="T681">
        <v>1.3631604980000001</v>
      </c>
      <c r="U681">
        <v>1.6801779779999999</v>
      </c>
      <c r="V681" t="s">
        <v>48</v>
      </c>
      <c r="W681">
        <v>1</v>
      </c>
    </row>
    <row r="682" spans="1:23" x14ac:dyDescent="0.15">
      <c r="A682" t="s">
        <v>3739</v>
      </c>
      <c r="B682">
        <v>95</v>
      </c>
      <c r="C682">
        <v>130</v>
      </c>
      <c r="D682" t="s">
        <v>3480</v>
      </c>
      <c r="E682">
        <v>1996</v>
      </c>
      <c r="F682" t="s">
        <v>3740</v>
      </c>
      <c r="G682">
        <v>28.14</v>
      </c>
      <c r="H682">
        <v>3986614624</v>
      </c>
      <c r="I682" t="s">
        <v>685</v>
      </c>
      <c r="J682" t="s">
        <v>764</v>
      </c>
      <c r="K682" s="23">
        <v>35198</v>
      </c>
      <c r="L682" t="s">
        <v>3762</v>
      </c>
      <c r="M682" t="s">
        <v>1103</v>
      </c>
      <c r="N682">
        <v>0.05</v>
      </c>
      <c r="O682">
        <v>43767</v>
      </c>
      <c r="P682">
        <v>1996</v>
      </c>
      <c r="Q682">
        <v>0</v>
      </c>
      <c r="R682">
        <v>0</v>
      </c>
      <c r="S682">
        <v>0</v>
      </c>
      <c r="T682">
        <v>0</v>
      </c>
      <c r="U682">
        <v>0</v>
      </c>
      <c r="V682" t="s">
        <v>48</v>
      </c>
      <c r="W682">
        <v>1</v>
      </c>
    </row>
    <row r="683" spans="1:23" x14ac:dyDescent="0.15">
      <c r="A683" t="s">
        <v>6117</v>
      </c>
      <c r="B683">
        <v>133</v>
      </c>
      <c r="C683">
        <v>38</v>
      </c>
      <c r="D683" t="s">
        <v>4729</v>
      </c>
      <c r="E683">
        <v>2015</v>
      </c>
      <c r="F683" t="s">
        <v>6118</v>
      </c>
      <c r="G683">
        <v>11.26</v>
      </c>
      <c r="H683">
        <v>1936120191</v>
      </c>
      <c r="I683" t="s">
        <v>142</v>
      </c>
      <c r="J683" t="s">
        <v>139</v>
      </c>
      <c r="K683" s="23">
        <v>42366</v>
      </c>
      <c r="L683" t="s">
        <v>1358</v>
      </c>
      <c r="M683" t="s">
        <v>6119</v>
      </c>
      <c r="N683">
        <v>0.12</v>
      </c>
      <c r="O683" t="s">
        <v>5901</v>
      </c>
      <c r="P683">
        <v>2015</v>
      </c>
      <c r="Q683">
        <v>0</v>
      </c>
      <c r="R683">
        <v>7.8351538999999998E-2</v>
      </c>
      <c r="S683">
        <v>0.21976050999999999</v>
      </c>
      <c r="T683">
        <v>0.27057771899999999</v>
      </c>
      <c r="U683">
        <v>-8.4051546000000005E-2</v>
      </c>
      <c r="V683" t="s">
        <v>5902</v>
      </c>
      <c r="W683">
        <v>0</v>
      </c>
    </row>
    <row r="684" spans="1:23" x14ac:dyDescent="0.15">
      <c r="A684" t="s">
        <v>5242</v>
      </c>
      <c r="B684">
        <v>28</v>
      </c>
      <c r="C684">
        <v>17</v>
      </c>
      <c r="D684" t="s">
        <v>4729</v>
      </c>
      <c r="E684">
        <v>2018</v>
      </c>
      <c r="F684" t="s">
        <v>5243</v>
      </c>
      <c r="G684">
        <v>15.86</v>
      </c>
      <c r="H684">
        <v>4595365295</v>
      </c>
      <c r="I684" t="s">
        <v>118</v>
      </c>
      <c r="J684" t="s">
        <v>202</v>
      </c>
      <c r="K684" s="23">
        <v>43125</v>
      </c>
      <c r="L684" t="s">
        <v>5250</v>
      </c>
      <c r="M684" t="s">
        <v>2584</v>
      </c>
      <c r="N684">
        <v>0.11</v>
      </c>
      <c r="O684">
        <v>14200</v>
      </c>
      <c r="P684">
        <v>2017</v>
      </c>
      <c r="Q684">
        <v>1</v>
      </c>
      <c r="R684">
        <v>1.4824493110000001</v>
      </c>
      <c r="S684">
        <v>2.1524853820000001</v>
      </c>
      <c r="T684">
        <v>2.4091812140000002</v>
      </c>
      <c r="U684">
        <v>2.766447737</v>
      </c>
      <c r="V684" t="s">
        <v>48</v>
      </c>
      <c r="W684">
        <v>0</v>
      </c>
    </row>
    <row r="685" spans="1:23" x14ac:dyDescent="0.15">
      <c r="A685" t="s">
        <v>2989</v>
      </c>
      <c r="B685">
        <v>137</v>
      </c>
      <c r="C685">
        <v>192</v>
      </c>
      <c r="D685" t="s">
        <v>2855</v>
      </c>
      <c r="E685">
        <v>2006</v>
      </c>
      <c r="F685" t="s">
        <v>2990</v>
      </c>
      <c r="G685">
        <v>60.25</v>
      </c>
      <c r="H685">
        <v>1866116020</v>
      </c>
      <c r="I685" t="s">
        <v>142</v>
      </c>
      <c r="J685" t="s">
        <v>139</v>
      </c>
      <c r="K685" s="23">
        <v>38924</v>
      </c>
      <c r="L685" t="s">
        <v>3014</v>
      </c>
      <c r="M685" t="s">
        <v>3015</v>
      </c>
      <c r="N685">
        <v>0.15</v>
      </c>
      <c r="O685">
        <v>4424</v>
      </c>
      <c r="P685">
        <v>1992</v>
      </c>
      <c r="Q685">
        <v>14</v>
      </c>
      <c r="R685">
        <v>0.66948712200000005</v>
      </c>
      <c r="S685">
        <v>-6.2355868000000002E-2</v>
      </c>
      <c r="T685">
        <v>-0.48096617800000002</v>
      </c>
      <c r="U685">
        <v>0.31928083699999998</v>
      </c>
      <c r="V685" t="s">
        <v>43</v>
      </c>
      <c r="W685">
        <v>1</v>
      </c>
    </row>
    <row r="686" spans="1:23" x14ac:dyDescent="0.15">
      <c r="A686" t="s">
        <v>4509</v>
      </c>
      <c r="B686">
        <v>100</v>
      </c>
      <c r="C686">
        <v>66</v>
      </c>
      <c r="D686" t="s">
        <v>4092</v>
      </c>
      <c r="E686">
        <v>1996</v>
      </c>
      <c r="F686" t="s">
        <v>4510</v>
      </c>
      <c r="G686">
        <v>11.8</v>
      </c>
      <c r="H686">
        <v>1065783812</v>
      </c>
      <c r="I686" t="s">
        <v>111</v>
      </c>
      <c r="J686" t="s">
        <v>1841</v>
      </c>
      <c r="K686" s="23">
        <v>35332</v>
      </c>
      <c r="L686" t="s">
        <v>4528</v>
      </c>
      <c r="M686" t="s">
        <v>4529</v>
      </c>
      <c r="N686">
        <v>0.09</v>
      </c>
      <c r="O686">
        <v>3938</v>
      </c>
      <c r="P686">
        <v>1897</v>
      </c>
      <c r="Q686">
        <v>99</v>
      </c>
      <c r="R686">
        <v>0</v>
      </c>
      <c r="S686">
        <v>0</v>
      </c>
      <c r="T686">
        <v>0</v>
      </c>
      <c r="U686">
        <v>0</v>
      </c>
      <c r="V686" t="s">
        <v>43</v>
      </c>
      <c r="W686">
        <v>0</v>
      </c>
    </row>
    <row r="687" spans="1:23" x14ac:dyDescent="0.15">
      <c r="A687" t="s">
        <v>4108</v>
      </c>
      <c r="B687">
        <v>13</v>
      </c>
      <c r="C687">
        <v>99</v>
      </c>
      <c r="D687" t="s">
        <v>4092</v>
      </c>
      <c r="E687">
        <v>2005</v>
      </c>
      <c r="F687" t="s">
        <v>4109</v>
      </c>
      <c r="G687">
        <v>49.65</v>
      </c>
      <c r="H687">
        <v>2231672520</v>
      </c>
      <c r="I687" t="s">
        <v>49</v>
      </c>
      <c r="J687" t="s">
        <v>237</v>
      </c>
      <c r="K687" s="23">
        <v>38491</v>
      </c>
      <c r="L687" t="s">
        <v>4139</v>
      </c>
      <c r="M687" t="s">
        <v>4140</v>
      </c>
      <c r="N687">
        <v>0.59</v>
      </c>
      <c r="O687">
        <v>1257</v>
      </c>
      <c r="P687">
        <v>2005</v>
      </c>
      <c r="Q687">
        <v>0</v>
      </c>
      <c r="R687">
        <v>2.1881849729999998</v>
      </c>
      <c r="S687">
        <v>0.52269169699999996</v>
      </c>
      <c r="T687">
        <v>0.30364064899999998</v>
      </c>
      <c r="U687">
        <v>0.98740056099999995</v>
      </c>
      <c r="V687" t="s">
        <v>43</v>
      </c>
      <c r="W687">
        <v>0</v>
      </c>
    </row>
    <row r="688" spans="1:23" x14ac:dyDescent="0.15">
      <c r="A688" t="s">
        <v>13</v>
      </c>
      <c r="B688">
        <v>147</v>
      </c>
      <c r="C688">
        <v>262</v>
      </c>
      <c r="D688" t="s">
        <v>11</v>
      </c>
      <c r="E688">
        <v>2014</v>
      </c>
      <c r="F688" t="s">
        <v>14</v>
      </c>
      <c r="G688">
        <v>39.92</v>
      </c>
      <c r="H688">
        <v>2351135865</v>
      </c>
      <c r="I688" t="s">
        <v>35</v>
      </c>
      <c r="J688" t="s">
        <v>40</v>
      </c>
      <c r="K688" s="23">
        <v>41927</v>
      </c>
      <c r="L688" t="s">
        <v>41</v>
      </c>
      <c r="M688" t="s">
        <v>42</v>
      </c>
      <c r="N688">
        <v>0.11</v>
      </c>
      <c r="O688">
        <v>1689</v>
      </c>
      <c r="P688">
        <v>2014</v>
      </c>
      <c r="Q688">
        <v>0</v>
      </c>
      <c r="R688">
        <v>-2.265693073</v>
      </c>
      <c r="S688">
        <v>-3.0865903100000001</v>
      </c>
      <c r="T688">
        <v>-1.8451767489999999</v>
      </c>
      <c r="U688">
        <v>-0.226442112</v>
      </c>
      <c r="V688" t="s">
        <v>43</v>
      </c>
      <c r="W688">
        <v>1</v>
      </c>
    </row>
    <row r="689" spans="1:23" x14ac:dyDescent="0.15">
      <c r="A689" t="s">
        <v>755</v>
      </c>
      <c r="B689">
        <v>96</v>
      </c>
      <c r="C689">
        <v>262</v>
      </c>
      <c r="D689" t="s">
        <v>11</v>
      </c>
      <c r="E689">
        <v>1996</v>
      </c>
      <c r="F689" t="s">
        <v>756</v>
      </c>
      <c r="G689">
        <v>72.59</v>
      </c>
      <c r="H689">
        <v>4495562652</v>
      </c>
      <c r="I689" t="s">
        <v>685</v>
      </c>
      <c r="J689" t="s">
        <v>764</v>
      </c>
      <c r="K689" s="23">
        <v>35241</v>
      </c>
      <c r="L689" t="s">
        <v>765</v>
      </c>
      <c r="M689" t="s">
        <v>766</v>
      </c>
      <c r="N689">
        <v>0.1</v>
      </c>
      <c r="O689">
        <v>8000</v>
      </c>
      <c r="P689">
        <v>1977</v>
      </c>
      <c r="Q689">
        <v>19</v>
      </c>
      <c r="R689">
        <v>0</v>
      </c>
      <c r="S689">
        <v>0</v>
      </c>
      <c r="T689">
        <v>0</v>
      </c>
      <c r="U689">
        <v>0</v>
      </c>
      <c r="V689" t="s">
        <v>110</v>
      </c>
      <c r="W689">
        <v>1</v>
      </c>
    </row>
    <row r="690" spans="1:23" x14ac:dyDescent="0.15">
      <c r="A690" t="s">
        <v>449</v>
      </c>
      <c r="B690">
        <v>127</v>
      </c>
      <c r="C690">
        <v>262</v>
      </c>
      <c r="D690" t="s">
        <v>11</v>
      </c>
      <c r="E690">
        <v>2012</v>
      </c>
      <c r="F690" t="s">
        <v>450</v>
      </c>
      <c r="G690">
        <v>82.76</v>
      </c>
      <c r="H690">
        <v>6613341089</v>
      </c>
      <c r="I690" t="s">
        <v>118</v>
      </c>
      <c r="J690" t="s">
        <v>226</v>
      </c>
      <c r="K690" s="23">
        <v>40933</v>
      </c>
      <c r="L690" t="s">
        <v>479</v>
      </c>
      <c r="M690" t="s">
        <v>480</v>
      </c>
      <c r="N690">
        <v>0.21</v>
      </c>
      <c r="O690">
        <v>1893</v>
      </c>
      <c r="P690">
        <v>2001</v>
      </c>
      <c r="Q690">
        <v>11</v>
      </c>
      <c r="R690">
        <v>1.8488245000000001</v>
      </c>
      <c r="S690">
        <v>1.9556918700000001</v>
      </c>
      <c r="T690">
        <v>2.0248202129999999</v>
      </c>
      <c r="U690">
        <v>0.90614571600000005</v>
      </c>
      <c r="V690" t="s">
        <v>43</v>
      </c>
      <c r="W690">
        <v>1</v>
      </c>
    </row>
    <row r="691" spans="1:23" x14ac:dyDescent="0.15">
      <c r="A691" t="s">
        <v>526</v>
      </c>
      <c r="B691">
        <v>124</v>
      </c>
      <c r="C691">
        <v>262</v>
      </c>
      <c r="D691" t="s">
        <v>11</v>
      </c>
      <c r="E691">
        <v>2016</v>
      </c>
      <c r="F691" t="s">
        <v>527</v>
      </c>
      <c r="G691">
        <v>8.94</v>
      </c>
      <c r="H691">
        <v>175503518</v>
      </c>
      <c r="I691" t="s">
        <v>49</v>
      </c>
      <c r="J691" t="s">
        <v>644</v>
      </c>
      <c r="K691" s="23">
        <v>42488</v>
      </c>
      <c r="L691" t="s">
        <v>645</v>
      </c>
      <c r="M691" t="s">
        <v>646</v>
      </c>
      <c r="N691">
        <v>0.05</v>
      </c>
      <c r="O691">
        <v>47</v>
      </c>
      <c r="P691">
        <v>2003</v>
      </c>
      <c r="Q691">
        <v>13</v>
      </c>
      <c r="R691">
        <v>0.10121063499999999</v>
      </c>
      <c r="S691">
        <v>1.0166237380000001</v>
      </c>
      <c r="T691">
        <v>0.83235908999999997</v>
      </c>
      <c r="U691">
        <v>0.57437751500000001</v>
      </c>
      <c r="V691" t="s">
        <v>131</v>
      </c>
      <c r="W691">
        <v>1</v>
      </c>
    </row>
    <row r="692" spans="1:23" x14ac:dyDescent="0.15">
      <c r="A692" t="s">
        <v>239</v>
      </c>
      <c r="B692">
        <v>133</v>
      </c>
      <c r="C692">
        <v>262</v>
      </c>
      <c r="D692" t="s">
        <v>11</v>
      </c>
      <c r="E692">
        <v>2009</v>
      </c>
      <c r="F692" t="s">
        <v>240</v>
      </c>
      <c r="G692">
        <v>77.11</v>
      </c>
      <c r="H692">
        <v>9109634906</v>
      </c>
      <c r="I692" t="s">
        <v>111</v>
      </c>
      <c r="J692" t="s">
        <v>157</v>
      </c>
      <c r="K692" s="23">
        <v>40122</v>
      </c>
      <c r="L692" t="s">
        <v>263</v>
      </c>
      <c r="M692" t="s">
        <v>264</v>
      </c>
      <c r="N692">
        <v>0.01</v>
      </c>
      <c r="O692">
        <v>45000</v>
      </c>
      <c r="P692">
        <v>1957</v>
      </c>
      <c r="Q692">
        <v>52</v>
      </c>
      <c r="R692">
        <v>-0.146540438</v>
      </c>
      <c r="S692">
        <v>0.78982851399999998</v>
      </c>
      <c r="T692">
        <v>1.228073915</v>
      </c>
      <c r="U692">
        <v>1.614072985</v>
      </c>
      <c r="V692" t="s">
        <v>48</v>
      </c>
      <c r="W692">
        <v>1</v>
      </c>
    </row>
    <row r="693" spans="1:23" x14ac:dyDescent="0.15">
      <c r="A693" t="s">
        <v>3324</v>
      </c>
      <c r="B693">
        <v>119</v>
      </c>
      <c r="C693">
        <v>168</v>
      </c>
      <c r="D693" t="s">
        <v>2855</v>
      </c>
      <c r="E693">
        <v>2014</v>
      </c>
      <c r="F693" t="s">
        <v>3325</v>
      </c>
      <c r="G693">
        <v>9.1</v>
      </c>
      <c r="H693">
        <v>236828291.69999999</v>
      </c>
      <c r="I693" t="s">
        <v>111</v>
      </c>
      <c r="J693" t="s">
        <v>122</v>
      </c>
      <c r="K693" s="23">
        <v>41963</v>
      </c>
      <c r="L693" t="s">
        <v>3352</v>
      </c>
      <c r="M693" t="s">
        <v>3353</v>
      </c>
      <c r="N693">
        <v>0.17</v>
      </c>
      <c r="O693">
        <v>5358</v>
      </c>
      <c r="P693">
        <v>2014</v>
      </c>
      <c r="Q693">
        <v>0</v>
      </c>
      <c r="R693">
        <v>1.1323694529999999</v>
      </c>
      <c r="S693">
        <v>1.513365369</v>
      </c>
      <c r="T693">
        <v>2.1169407969999998</v>
      </c>
      <c r="U693">
        <v>2.0033756619999998</v>
      </c>
      <c r="V693" t="s">
        <v>110</v>
      </c>
      <c r="W693">
        <v>1</v>
      </c>
    </row>
    <row r="694" spans="1:23" x14ac:dyDescent="0.15">
      <c r="A694" t="s">
        <v>4511</v>
      </c>
      <c r="B694">
        <v>100</v>
      </c>
      <c r="C694">
        <v>66</v>
      </c>
      <c r="D694" t="s">
        <v>4092</v>
      </c>
      <c r="E694">
        <v>2004</v>
      </c>
      <c r="F694" t="s">
        <v>4512</v>
      </c>
      <c r="G694">
        <v>19.27</v>
      </c>
      <c r="H694">
        <v>2769704463</v>
      </c>
      <c r="I694" t="s">
        <v>44</v>
      </c>
      <c r="J694" t="s">
        <v>759</v>
      </c>
      <c r="K694" s="23">
        <v>38058</v>
      </c>
      <c r="L694" t="s">
        <v>4530</v>
      </c>
      <c r="M694" t="s">
        <v>4531</v>
      </c>
      <c r="N694">
        <v>1.1599999999999999</v>
      </c>
      <c r="O694">
        <v>255</v>
      </c>
      <c r="P694">
        <v>1998</v>
      </c>
      <c r="Q694">
        <v>6</v>
      </c>
      <c r="R694">
        <v>-1.964098645</v>
      </c>
      <c r="S694">
        <v>-0.32653200900000001</v>
      </c>
      <c r="T694">
        <v>0.73828919900000001</v>
      </c>
      <c r="U694">
        <v>1.225303517</v>
      </c>
      <c r="V694" t="s">
        <v>39</v>
      </c>
      <c r="W694">
        <v>0</v>
      </c>
    </row>
    <row r="695" spans="1:23" x14ac:dyDescent="0.15">
      <c r="A695" t="s">
        <v>958</v>
      </c>
      <c r="B695">
        <v>128</v>
      </c>
      <c r="C695">
        <v>261</v>
      </c>
      <c r="D695" t="s">
        <v>11</v>
      </c>
      <c r="E695">
        <v>2013</v>
      </c>
      <c r="F695" t="s">
        <v>959</v>
      </c>
      <c r="G695">
        <v>19.39</v>
      </c>
      <c r="H695">
        <v>1032885794</v>
      </c>
      <c r="I695" t="s">
        <v>111</v>
      </c>
      <c r="J695" t="s">
        <v>128</v>
      </c>
      <c r="K695" s="23">
        <v>41382</v>
      </c>
      <c r="L695" t="s">
        <v>1009</v>
      </c>
      <c r="M695" t="s">
        <v>232</v>
      </c>
      <c r="N695">
        <v>0.3</v>
      </c>
      <c r="O695">
        <v>47</v>
      </c>
      <c r="P695">
        <v>2012</v>
      </c>
      <c r="Q695">
        <v>1</v>
      </c>
      <c r="R695">
        <v>-1.6036673560000001</v>
      </c>
      <c r="S695">
        <v>0.28135053399999999</v>
      </c>
      <c r="T695">
        <v>1.012516451</v>
      </c>
      <c r="U695">
        <v>1.513804325</v>
      </c>
      <c r="V695" t="s">
        <v>131</v>
      </c>
      <c r="W695">
        <v>1</v>
      </c>
    </row>
    <row r="696" spans="1:23" x14ac:dyDescent="0.15">
      <c r="A696" t="s">
        <v>3520</v>
      </c>
      <c r="B696">
        <v>125</v>
      </c>
      <c r="C696">
        <v>142</v>
      </c>
      <c r="D696" t="s">
        <v>3480</v>
      </c>
      <c r="E696">
        <v>2013</v>
      </c>
      <c r="F696" t="s">
        <v>3521</v>
      </c>
      <c r="G696">
        <v>44.8</v>
      </c>
      <c r="H696">
        <v>2544894195</v>
      </c>
      <c r="I696" t="s">
        <v>35</v>
      </c>
      <c r="J696" t="s">
        <v>154</v>
      </c>
      <c r="K696" s="23">
        <v>41383</v>
      </c>
      <c r="L696" t="s">
        <v>2669</v>
      </c>
      <c r="M696" t="s">
        <v>3597</v>
      </c>
      <c r="N696">
        <v>0.18</v>
      </c>
      <c r="O696">
        <v>3190</v>
      </c>
      <c r="P696">
        <v>2001</v>
      </c>
      <c r="Q696">
        <v>12</v>
      </c>
      <c r="R696">
        <v>-0.61317243300000002</v>
      </c>
      <c r="S696">
        <v>0.72788880899999997</v>
      </c>
      <c r="T696">
        <v>1.2088821190000001</v>
      </c>
      <c r="U696">
        <v>1.680773308</v>
      </c>
      <c r="V696" t="s">
        <v>43</v>
      </c>
      <c r="W696">
        <v>1</v>
      </c>
    </row>
    <row r="697" spans="1:23" x14ac:dyDescent="0.15">
      <c r="A697" t="s">
        <v>6120</v>
      </c>
      <c r="B697">
        <v>125</v>
      </c>
      <c r="C697">
        <v>113</v>
      </c>
      <c r="D697" t="s">
        <v>3480</v>
      </c>
      <c r="E697">
        <v>2008</v>
      </c>
      <c r="F697" t="s">
        <v>6121</v>
      </c>
      <c r="G697">
        <v>43.41</v>
      </c>
      <c r="H697">
        <v>407929673.80000001</v>
      </c>
      <c r="I697" t="s">
        <v>35</v>
      </c>
      <c r="J697" t="s">
        <v>653</v>
      </c>
      <c r="K697" s="23">
        <v>39724</v>
      </c>
      <c r="L697" t="s">
        <v>6122</v>
      </c>
      <c r="M697" t="s">
        <v>6123</v>
      </c>
      <c r="N697">
        <v>7.0000000000000007E-2</v>
      </c>
      <c r="O697" t="s">
        <v>5901</v>
      </c>
      <c r="P697">
        <v>2008</v>
      </c>
      <c r="Q697">
        <v>0</v>
      </c>
      <c r="R697">
        <v>-2.1143103750000001</v>
      </c>
      <c r="S697">
        <v>-3.1951627089999999</v>
      </c>
      <c r="T697">
        <v>-2.7801559490000001</v>
      </c>
      <c r="U697">
        <v>-2.7457411619999998</v>
      </c>
      <c r="V697" t="s">
        <v>5902</v>
      </c>
      <c r="W697">
        <v>0</v>
      </c>
    </row>
    <row r="698" spans="1:23" x14ac:dyDescent="0.15">
      <c r="A698" t="s">
        <v>1748</v>
      </c>
      <c r="B698">
        <v>134</v>
      </c>
      <c r="C698">
        <v>251</v>
      </c>
      <c r="D698" t="s">
        <v>11</v>
      </c>
      <c r="E698">
        <v>2006</v>
      </c>
      <c r="F698" t="s">
        <v>1749</v>
      </c>
      <c r="G698">
        <v>18.05</v>
      </c>
      <c r="H698">
        <v>6504383996</v>
      </c>
      <c r="I698" t="s">
        <v>111</v>
      </c>
      <c r="J698" t="s">
        <v>1614</v>
      </c>
      <c r="K698" s="23">
        <v>38945</v>
      </c>
      <c r="L698" t="s">
        <v>1869</v>
      </c>
      <c r="M698" t="s">
        <v>1870</v>
      </c>
      <c r="N698">
        <v>7.0000000000000007E-2</v>
      </c>
      <c r="O698">
        <v>63220</v>
      </c>
      <c r="P698">
        <v>1901</v>
      </c>
      <c r="Q698">
        <v>105</v>
      </c>
      <c r="R698">
        <v>1.8935638269999999</v>
      </c>
      <c r="S698">
        <v>2.120994965</v>
      </c>
      <c r="T698">
        <v>0.67376158799999997</v>
      </c>
      <c r="U698">
        <v>1.047573965</v>
      </c>
      <c r="V698" t="s">
        <v>48</v>
      </c>
      <c r="W698">
        <v>1</v>
      </c>
    </row>
    <row r="699" spans="1:23" x14ac:dyDescent="0.15">
      <c r="A699" t="s">
        <v>3156</v>
      </c>
      <c r="B699">
        <v>105</v>
      </c>
      <c r="C699">
        <v>177</v>
      </c>
      <c r="D699" t="s">
        <v>2855</v>
      </c>
      <c r="E699">
        <v>2012</v>
      </c>
      <c r="F699" t="s">
        <v>3157</v>
      </c>
      <c r="G699">
        <v>14.85</v>
      </c>
      <c r="H699">
        <v>50654463.75</v>
      </c>
      <c r="I699" t="s">
        <v>35</v>
      </c>
      <c r="J699" t="s">
        <v>101</v>
      </c>
      <c r="K699" s="23">
        <v>41192</v>
      </c>
      <c r="L699" t="s">
        <v>3249</v>
      </c>
      <c r="M699">
        <v>-928782</v>
      </c>
      <c r="N699">
        <v>0.43</v>
      </c>
      <c r="O699">
        <v>74</v>
      </c>
      <c r="P699">
        <v>2012</v>
      </c>
      <c r="Q699">
        <v>0</v>
      </c>
      <c r="R699">
        <v>-1.4948472230000001</v>
      </c>
      <c r="S699">
        <v>0.604610859</v>
      </c>
      <c r="T699">
        <v>1.1441190999999999</v>
      </c>
      <c r="U699">
        <v>1.3120631460000001</v>
      </c>
      <c r="V699" t="s">
        <v>131</v>
      </c>
      <c r="W699">
        <v>1</v>
      </c>
    </row>
    <row r="700" spans="1:23" x14ac:dyDescent="0.15">
      <c r="A700" t="s">
        <v>6124</v>
      </c>
      <c r="B700">
        <v>136</v>
      </c>
      <c r="C700">
        <v>215</v>
      </c>
      <c r="D700" t="s">
        <v>11</v>
      </c>
      <c r="E700">
        <v>2008</v>
      </c>
      <c r="F700" t="s">
        <v>6125</v>
      </c>
      <c r="G700">
        <v>7.1</v>
      </c>
      <c r="H700">
        <v>1855025435</v>
      </c>
      <c r="I700" t="s">
        <v>97</v>
      </c>
      <c r="J700" t="s">
        <v>221</v>
      </c>
      <c r="K700" s="23">
        <v>39748</v>
      </c>
      <c r="L700" t="s">
        <v>1662</v>
      </c>
      <c r="M700" t="s">
        <v>6126</v>
      </c>
      <c r="N700">
        <v>0.17</v>
      </c>
      <c r="O700" t="s">
        <v>5901</v>
      </c>
      <c r="P700">
        <v>1996</v>
      </c>
      <c r="Q700">
        <v>12</v>
      </c>
      <c r="R700">
        <v>-1.5045326450000001</v>
      </c>
      <c r="S700">
        <v>-2.3285965819999999</v>
      </c>
      <c r="T700">
        <v>-2.9667482590000001</v>
      </c>
      <c r="U700">
        <v>-3.6851196480000001</v>
      </c>
      <c r="V700" t="s">
        <v>5902</v>
      </c>
      <c r="W700">
        <v>1</v>
      </c>
    </row>
    <row r="701" spans="1:23" x14ac:dyDescent="0.15">
      <c r="A701" t="s">
        <v>1598</v>
      </c>
      <c r="B701">
        <v>12</v>
      </c>
      <c r="C701">
        <v>257</v>
      </c>
      <c r="D701" t="s">
        <v>11</v>
      </c>
      <c r="E701">
        <v>2006</v>
      </c>
      <c r="F701" t="s">
        <v>1599</v>
      </c>
      <c r="G701">
        <v>19.25</v>
      </c>
      <c r="H701">
        <v>365577250.5</v>
      </c>
      <c r="I701" t="s">
        <v>35</v>
      </c>
      <c r="J701" t="s">
        <v>40</v>
      </c>
      <c r="K701" s="23">
        <v>38978</v>
      </c>
      <c r="L701" t="s">
        <v>1606</v>
      </c>
      <c r="M701" t="s">
        <v>1607</v>
      </c>
      <c r="N701">
        <v>0.17</v>
      </c>
      <c r="O701">
        <v>300</v>
      </c>
      <c r="P701">
        <v>2005</v>
      </c>
      <c r="Q701">
        <v>1</v>
      </c>
      <c r="R701">
        <v>1.806718168</v>
      </c>
      <c r="S701">
        <v>1.8065416889999999</v>
      </c>
      <c r="T701">
        <v>1.546652774</v>
      </c>
      <c r="U701">
        <v>1.5876158760000001</v>
      </c>
      <c r="V701" t="s">
        <v>39</v>
      </c>
      <c r="W701">
        <v>1</v>
      </c>
    </row>
    <row r="702" spans="1:23" x14ac:dyDescent="0.15">
      <c r="A702" t="s">
        <v>1200</v>
      </c>
      <c r="B702">
        <v>81</v>
      </c>
      <c r="C702">
        <v>261</v>
      </c>
      <c r="D702" t="s">
        <v>11</v>
      </c>
      <c r="E702">
        <v>1999</v>
      </c>
      <c r="F702" t="s">
        <v>1201</v>
      </c>
      <c r="G702">
        <v>6.04</v>
      </c>
      <c r="H702">
        <v>156971011.09999999</v>
      </c>
      <c r="I702" t="s">
        <v>111</v>
      </c>
      <c r="J702" t="s">
        <v>112</v>
      </c>
      <c r="K702" s="23">
        <v>36511</v>
      </c>
      <c r="L702" t="s">
        <v>1218</v>
      </c>
      <c r="M702" t="s">
        <v>1219</v>
      </c>
      <c r="N702">
        <v>0.06</v>
      </c>
      <c r="O702">
        <v>1300</v>
      </c>
      <c r="P702">
        <v>1885</v>
      </c>
      <c r="Q702">
        <v>114</v>
      </c>
      <c r="R702">
        <v>0.81443342799999996</v>
      </c>
      <c r="S702">
        <v>1.2158180780000001</v>
      </c>
      <c r="T702">
        <v>1.526084386</v>
      </c>
      <c r="U702">
        <v>1.8250349910000001</v>
      </c>
      <c r="V702" t="s">
        <v>43</v>
      </c>
      <c r="W702">
        <v>1</v>
      </c>
    </row>
    <row r="703" spans="1:23" x14ac:dyDescent="0.15">
      <c r="A703" t="s">
        <v>4112</v>
      </c>
      <c r="B703">
        <v>128</v>
      </c>
      <c r="C703">
        <v>97</v>
      </c>
      <c r="D703" t="s">
        <v>4092</v>
      </c>
      <c r="E703">
        <v>2011</v>
      </c>
      <c r="F703" t="s">
        <v>4113</v>
      </c>
      <c r="G703">
        <v>97.44</v>
      </c>
      <c r="H703">
        <v>34320085477</v>
      </c>
      <c r="I703" t="s">
        <v>44</v>
      </c>
      <c r="J703" t="s">
        <v>364</v>
      </c>
      <c r="K703" s="23">
        <v>40612</v>
      </c>
      <c r="L703" t="s">
        <v>4142</v>
      </c>
      <c r="M703" t="s">
        <v>123</v>
      </c>
      <c r="N703">
        <v>0.05</v>
      </c>
      <c r="O703">
        <v>253000</v>
      </c>
      <c r="P703">
        <v>2010</v>
      </c>
      <c r="Q703">
        <v>1</v>
      </c>
      <c r="R703">
        <v>-2.1778381570000001</v>
      </c>
      <c r="S703">
        <v>0.16410478100000001</v>
      </c>
      <c r="T703">
        <v>0.94703012600000003</v>
      </c>
      <c r="U703">
        <v>1.453966538</v>
      </c>
      <c r="V703" t="s">
        <v>48</v>
      </c>
      <c r="W703">
        <v>0</v>
      </c>
    </row>
    <row r="704" spans="1:23" x14ac:dyDescent="0.15">
      <c r="A704" t="s">
        <v>4337</v>
      </c>
      <c r="B704">
        <v>99</v>
      </c>
      <c r="C704">
        <v>79</v>
      </c>
      <c r="D704" t="s">
        <v>4092</v>
      </c>
      <c r="E704">
        <v>2008</v>
      </c>
      <c r="F704" t="s">
        <v>4338</v>
      </c>
      <c r="G704">
        <v>22.2</v>
      </c>
      <c r="H704">
        <v>526311672.60000002</v>
      </c>
      <c r="I704" t="s">
        <v>97</v>
      </c>
      <c r="J704" t="s">
        <v>150</v>
      </c>
      <c r="K704" s="23">
        <v>39519</v>
      </c>
      <c r="L704" t="s">
        <v>4360</v>
      </c>
      <c r="M704" t="s">
        <v>4361</v>
      </c>
      <c r="N704">
        <v>0.05</v>
      </c>
      <c r="O704">
        <v>1274</v>
      </c>
      <c r="P704">
        <v>1999</v>
      </c>
      <c r="Q704">
        <v>9</v>
      </c>
      <c r="R704">
        <v>-1.187808704</v>
      </c>
      <c r="S704">
        <v>-1.261090585</v>
      </c>
      <c r="T704">
        <v>-1.7137973660000001</v>
      </c>
      <c r="U704">
        <v>-2.3506399170000001</v>
      </c>
      <c r="V704" t="s">
        <v>43</v>
      </c>
      <c r="W704">
        <v>0</v>
      </c>
    </row>
    <row r="705" spans="1:23" x14ac:dyDescent="0.15">
      <c r="A705" t="s">
        <v>4211</v>
      </c>
      <c r="B705">
        <v>90</v>
      </c>
      <c r="C705">
        <v>89</v>
      </c>
      <c r="D705" t="s">
        <v>4092</v>
      </c>
      <c r="E705">
        <v>2009</v>
      </c>
      <c r="F705" t="s">
        <v>4212</v>
      </c>
      <c r="G705">
        <v>5.26</v>
      </c>
      <c r="H705">
        <v>232627155.69999999</v>
      </c>
      <c r="I705" t="s">
        <v>142</v>
      </c>
      <c r="J705" t="s">
        <v>139</v>
      </c>
      <c r="K705" s="23">
        <v>40087</v>
      </c>
      <c r="L705" t="s">
        <v>4231</v>
      </c>
      <c r="M705" t="s">
        <v>4232</v>
      </c>
      <c r="N705">
        <v>0.05</v>
      </c>
      <c r="O705">
        <v>3358</v>
      </c>
      <c r="P705">
        <v>1994</v>
      </c>
      <c r="Q705">
        <v>15</v>
      </c>
      <c r="R705">
        <v>-0.55220555699999996</v>
      </c>
      <c r="S705">
        <v>0.63130224199999996</v>
      </c>
      <c r="T705">
        <v>1.2375112079999999</v>
      </c>
      <c r="U705">
        <v>1.4547596700000001</v>
      </c>
      <c r="V705" t="s">
        <v>43</v>
      </c>
      <c r="W705">
        <v>0</v>
      </c>
    </row>
    <row r="706" spans="1:23" x14ac:dyDescent="0.15">
      <c r="A706" t="s">
        <v>6127</v>
      </c>
      <c r="B706">
        <v>132</v>
      </c>
      <c r="C706">
        <v>211</v>
      </c>
      <c r="D706" t="s">
        <v>11</v>
      </c>
      <c r="E706">
        <v>2012</v>
      </c>
      <c r="F706" t="s">
        <v>6128</v>
      </c>
      <c r="G706">
        <v>11.4</v>
      </c>
      <c r="H706">
        <v>1016084246</v>
      </c>
      <c r="I706" t="s">
        <v>97</v>
      </c>
      <c r="J706" t="s">
        <v>973</v>
      </c>
      <c r="K706" s="23">
        <v>41137</v>
      </c>
      <c r="L706" t="s">
        <v>6129</v>
      </c>
      <c r="M706" t="s">
        <v>6130</v>
      </c>
      <c r="N706">
        <v>1.95</v>
      </c>
      <c r="O706" t="s">
        <v>5901</v>
      </c>
      <c r="P706">
        <v>2012</v>
      </c>
      <c r="Q706">
        <v>0</v>
      </c>
      <c r="R706">
        <v>1.5324341960000001</v>
      </c>
      <c r="S706">
        <v>1.992359016</v>
      </c>
      <c r="T706">
        <v>1.5793369079999999</v>
      </c>
      <c r="U706">
        <v>1.440703112</v>
      </c>
      <c r="V706" t="s">
        <v>5902</v>
      </c>
      <c r="W706">
        <v>1</v>
      </c>
    </row>
    <row r="707" spans="1:23" x14ac:dyDescent="0.15">
      <c r="A707" t="s">
        <v>6131</v>
      </c>
      <c r="B707">
        <v>143</v>
      </c>
      <c r="C707">
        <v>262</v>
      </c>
      <c r="D707" t="s">
        <v>11</v>
      </c>
      <c r="E707">
        <v>2004</v>
      </c>
      <c r="F707" t="s">
        <v>6132</v>
      </c>
      <c r="G707">
        <v>29.08</v>
      </c>
      <c r="H707">
        <v>3061221211</v>
      </c>
      <c r="I707" t="s">
        <v>104</v>
      </c>
      <c r="J707" t="s">
        <v>50</v>
      </c>
      <c r="K707" s="23">
        <v>38176</v>
      </c>
      <c r="L707" t="s">
        <v>6133</v>
      </c>
      <c r="M707" t="s">
        <v>6134</v>
      </c>
      <c r="N707">
        <v>0.13</v>
      </c>
      <c r="O707" t="s">
        <v>5901</v>
      </c>
      <c r="P707">
        <v>2004</v>
      </c>
      <c r="Q707">
        <v>0</v>
      </c>
      <c r="R707">
        <v>-2.6869031350000001</v>
      </c>
      <c r="S707">
        <v>-0.77973801899999995</v>
      </c>
      <c r="T707">
        <v>-1.092224512</v>
      </c>
      <c r="U707">
        <v>0.50658068999999994</v>
      </c>
      <c r="V707" t="s">
        <v>5902</v>
      </c>
      <c r="W707">
        <v>1</v>
      </c>
    </row>
    <row r="708" spans="1:23" x14ac:dyDescent="0.15">
      <c r="A708" t="s">
        <v>5045</v>
      </c>
      <c r="B708">
        <v>120</v>
      </c>
      <c r="C708">
        <v>27</v>
      </c>
      <c r="D708" t="s">
        <v>4729</v>
      </c>
      <c r="E708">
        <v>2017</v>
      </c>
      <c r="F708" t="s">
        <v>5046</v>
      </c>
      <c r="G708">
        <v>20.47</v>
      </c>
      <c r="H708">
        <v>1116829035</v>
      </c>
      <c r="I708" t="s">
        <v>104</v>
      </c>
      <c r="J708" t="s">
        <v>115</v>
      </c>
      <c r="K708" s="23">
        <v>42830</v>
      </c>
      <c r="L708" t="s">
        <v>5051</v>
      </c>
      <c r="M708" t="s">
        <v>5052</v>
      </c>
      <c r="N708">
        <v>0.11</v>
      </c>
      <c r="O708">
        <v>176</v>
      </c>
      <c r="P708">
        <v>2014</v>
      </c>
      <c r="Q708">
        <v>3</v>
      </c>
      <c r="R708">
        <v>-0.819578731</v>
      </c>
      <c r="S708">
        <v>0.58960645099999998</v>
      </c>
      <c r="T708">
        <v>1.1107968340000001</v>
      </c>
      <c r="U708">
        <v>1.667046523</v>
      </c>
      <c r="V708" t="s">
        <v>39</v>
      </c>
      <c r="W708">
        <v>0</v>
      </c>
    </row>
    <row r="709" spans="1:23" x14ac:dyDescent="0.15">
      <c r="A709" t="s">
        <v>5119</v>
      </c>
      <c r="B709">
        <v>110</v>
      </c>
      <c r="C709">
        <v>23</v>
      </c>
      <c r="D709" t="s">
        <v>4729</v>
      </c>
      <c r="E709">
        <v>2007</v>
      </c>
      <c r="F709" t="s">
        <v>5120</v>
      </c>
      <c r="G709">
        <v>47.61</v>
      </c>
      <c r="H709">
        <v>1843787709</v>
      </c>
      <c r="I709" t="s">
        <v>111</v>
      </c>
      <c r="J709" t="s">
        <v>147</v>
      </c>
      <c r="K709" s="23">
        <v>39113</v>
      </c>
      <c r="L709" t="s">
        <v>5135</v>
      </c>
      <c r="M709" t="s">
        <v>5136</v>
      </c>
      <c r="N709">
        <v>0.18</v>
      </c>
      <c r="O709">
        <v>982</v>
      </c>
      <c r="P709">
        <v>2006</v>
      </c>
      <c r="Q709">
        <v>1</v>
      </c>
      <c r="R709">
        <v>1.790299713</v>
      </c>
      <c r="S709">
        <v>1.592051675</v>
      </c>
      <c r="T709">
        <v>1.3935028169999999</v>
      </c>
      <c r="U709">
        <v>1.9487837589999999</v>
      </c>
      <c r="V709" t="s">
        <v>107</v>
      </c>
      <c r="W709">
        <v>0</v>
      </c>
    </row>
    <row r="710" spans="1:23" x14ac:dyDescent="0.15">
      <c r="A710" t="s">
        <v>1996</v>
      </c>
      <c r="B710">
        <v>103</v>
      </c>
      <c r="C710">
        <v>246</v>
      </c>
      <c r="D710" t="s">
        <v>11</v>
      </c>
      <c r="E710">
        <v>1998</v>
      </c>
      <c r="F710" t="s">
        <v>1997</v>
      </c>
      <c r="G710">
        <v>14.5</v>
      </c>
      <c r="H710">
        <v>96221202.5</v>
      </c>
      <c r="I710" t="s">
        <v>35</v>
      </c>
      <c r="J710" t="s">
        <v>40</v>
      </c>
      <c r="K710" s="23">
        <v>35835</v>
      </c>
      <c r="L710" t="s">
        <v>2051</v>
      </c>
      <c r="M710" t="s">
        <v>2052</v>
      </c>
      <c r="N710">
        <v>0.06</v>
      </c>
      <c r="O710">
        <v>229</v>
      </c>
      <c r="P710">
        <v>1997</v>
      </c>
      <c r="Q710">
        <v>1</v>
      </c>
      <c r="R710">
        <v>1.5641317130000001</v>
      </c>
      <c r="S710">
        <v>2.2185610119999999</v>
      </c>
      <c r="T710">
        <v>2.430782427</v>
      </c>
      <c r="U710">
        <v>1.6076299199999999</v>
      </c>
      <c r="V710" t="s">
        <v>39</v>
      </c>
      <c r="W710">
        <v>1</v>
      </c>
    </row>
    <row r="711" spans="1:23" x14ac:dyDescent="0.15">
      <c r="A711" t="s">
        <v>3146</v>
      </c>
      <c r="B711">
        <v>65</v>
      </c>
      <c r="C711">
        <v>179</v>
      </c>
      <c r="D711" t="s">
        <v>2855</v>
      </c>
      <c r="E711">
        <v>2005</v>
      </c>
      <c r="F711" t="s">
        <v>3147</v>
      </c>
      <c r="G711">
        <v>31</v>
      </c>
      <c r="H711">
        <v>59252811</v>
      </c>
      <c r="I711" t="s">
        <v>35</v>
      </c>
      <c r="J711" t="s">
        <v>101</v>
      </c>
      <c r="K711" s="23">
        <v>38373</v>
      </c>
      <c r="L711" t="s">
        <v>3239</v>
      </c>
      <c r="M711" t="s">
        <v>3240</v>
      </c>
      <c r="N711">
        <v>0.11</v>
      </c>
      <c r="O711">
        <v>65</v>
      </c>
      <c r="P711">
        <v>2005</v>
      </c>
      <c r="Q711">
        <v>0</v>
      </c>
      <c r="R711">
        <v>-1.903836828</v>
      </c>
      <c r="S711">
        <v>-0.39777111599999998</v>
      </c>
      <c r="T711">
        <v>0.58786084299999997</v>
      </c>
      <c r="U711">
        <v>0.98494857599999996</v>
      </c>
      <c r="V711" t="s">
        <v>131</v>
      </c>
      <c r="W711">
        <v>1</v>
      </c>
    </row>
    <row r="712" spans="1:23" x14ac:dyDescent="0.15">
      <c r="A712" t="s">
        <v>3632</v>
      </c>
      <c r="B712">
        <v>102</v>
      </c>
      <c r="C712">
        <v>136</v>
      </c>
      <c r="D712" t="s">
        <v>3480</v>
      </c>
      <c r="E712">
        <v>1998</v>
      </c>
      <c r="F712" t="s">
        <v>3633</v>
      </c>
      <c r="G712">
        <v>31.1</v>
      </c>
      <c r="H712">
        <v>1057817144</v>
      </c>
      <c r="I712" t="s">
        <v>35</v>
      </c>
      <c r="J712" t="s">
        <v>653</v>
      </c>
      <c r="K712" s="23">
        <v>35804</v>
      </c>
      <c r="L712" t="s">
        <v>3660</v>
      </c>
      <c r="M712" t="s">
        <v>3661</v>
      </c>
      <c r="N712">
        <v>0.08</v>
      </c>
      <c r="O712">
        <v>735</v>
      </c>
      <c r="P712">
        <v>1997</v>
      </c>
      <c r="Q712">
        <v>1</v>
      </c>
      <c r="R712">
        <v>-2.0165827439999999</v>
      </c>
      <c r="S712">
        <v>-1.0643276159999999</v>
      </c>
      <c r="T712">
        <v>-0.72728521400000001</v>
      </c>
      <c r="U712">
        <v>0.66347955300000006</v>
      </c>
      <c r="V712" t="s">
        <v>107</v>
      </c>
      <c r="W712">
        <v>1</v>
      </c>
    </row>
    <row r="713" spans="1:23" x14ac:dyDescent="0.15">
      <c r="A713" t="s">
        <v>1518</v>
      </c>
      <c r="B713">
        <v>23</v>
      </c>
      <c r="C713">
        <v>258</v>
      </c>
      <c r="D713" t="s">
        <v>11</v>
      </c>
      <c r="E713">
        <v>2006</v>
      </c>
      <c r="F713" t="s">
        <v>1519</v>
      </c>
      <c r="G713">
        <v>1.31</v>
      </c>
      <c r="H713">
        <v>59015500</v>
      </c>
      <c r="I713" t="s">
        <v>35</v>
      </c>
      <c r="J713" t="s">
        <v>147</v>
      </c>
      <c r="K713" s="23">
        <v>38825</v>
      </c>
      <c r="L713" t="s">
        <v>1542</v>
      </c>
      <c r="M713" t="s">
        <v>1543</v>
      </c>
      <c r="N713">
        <v>0.49</v>
      </c>
      <c r="O713">
        <v>142</v>
      </c>
      <c r="P713">
        <v>1995</v>
      </c>
      <c r="Q713">
        <v>11</v>
      </c>
      <c r="R713">
        <v>1.225201792</v>
      </c>
      <c r="S713">
        <v>1.5402000419999999</v>
      </c>
      <c r="T713">
        <v>1.322553739</v>
      </c>
      <c r="U713">
        <v>1.716583787</v>
      </c>
      <c r="V713" t="s">
        <v>39</v>
      </c>
      <c r="W713">
        <v>1</v>
      </c>
    </row>
    <row r="714" spans="1:23" x14ac:dyDescent="0.15">
      <c r="A714" t="s">
        <v>1970</v>
      </c>
      <c r="B714">
        <v>130</v>
      </c>
      <c r="C714">
        <v>247</v>
      </c>
      <c r="D714" t="s">
        <v>11</v>
      </c>
      <c r="E714">
        <v>2016</v>
      </c>
      <c r="F714" t="s">
        <v>1971</v>
      </c>
      <c r="G714">
        <v>43.15</v>
      </c>
      <c r="H714">
        <v>4285710384</v>
      </c>
      <c r="I714" t="s">
        <v>111</v>
      </c>
      <c r="J714" t="s">
        <v>157</v>
      </c>
      <c r="K714" s="23">
        <v>42718</v>
      </c>
      <c r="L714" t="s">
        <v>2028</v>
      </c>
      <c r="M714" t="s">
        <v>2029</v>
      </c>
      <c r="N714">
        <v>0.08</v>
      </c>
      <c r="O714">
        <v>8000</v>
      </c>
      <c r="P714">
        <v>2016</v>
      </c>
      <c r="Q714">
        <v>0</v>
      </c>
      <c r="R714">
        <v>1.470052994</v>
      </c>
      <c r="S714">
        <v>2.1613403849999999</v>
      </c>
      <c r="T714">
        <v>2.2120552060000001</v>
      </c>
      <c r="U714">
        <v>1.76257105</v>
      </c>
      <c r="V714" t="s">
        <v>110</v>
      </c>
      <c r="W714">
        <v>1</v>
      </c>
    </row>
    <row r="715" spans="1:23" x14ac:dyDescent="0.15">
      <c r="A715" t="s">
        <v>857</v>
      </c>
      <c r="B715">
        <v>137</v>
      </c>
      <c r="C715">
        <v>261</v>
      </c>
      <c r="D715" t="s">
        <v>11</v>
      </c>
      <c r="E715">
        <v>2010</v>
      </c>
      <c r="F715" t="s">
        <v>858</v>
      </c>
      <c r="G715">
        <v>137.38999999999999</v>
      </c>
      <c r="H715">
        <v>5924882749</v>
      </c>
      <c r="I715" t="s">
        <v>111</v>
      </c>
      <c r="J715" t="s">
        <v>128</v>
      </c>
      <c r="K715" s="23">
        <v>40487</v>
      </c>
      <c r="L715" t="s">
        <v>890</v>
      </c>
      <c r="M715" t="s">
        <v>891</v>
      </c>
      <c r="N715">
        <v>0.06</v>
      </c>
      <c r="O715">
        <v>1100</v>
      </c>
      <c r="P715">
        <v>2010</v>
      </c>
      <c r="Q715">
        <v>0</v>
      </c>
      <c r="R715">
        <v>2.7153630610000001</v>
      </c>
      <c r="S715">
        <v>2.0565665709999998</v>
      </c>
      <c r="T715">
        <v>2.5546952740000002</v>
      </c>
      <c r="U715">
        <v>2.3944551559999998</v>
      </c>
      <c r="V715" t="s">
        <v>43</v>
      </c>
      <c r="W715">
        <v>1</v>
      </c>
    </row>
    <row r="716" spans="1:23" x14ac:dyDescent="0.15">
      <c r="A716" t="s">
        <v>3033</v>
      </c>
      <c r="B716">
        <v>117</v>
      </c>
      <c r="C716">
        <v>189</v>
      </c>
      <c r="D716" t="s">
        <v>2855</v>
      </c>
      <c r="E716">
        <v>2008</v>
      </c>
      <c r="F716" t="s">
        <v>3034</v>
      </c>
      <c r="G716">
        <v>47.55</v>
      </c>
      <c r="H716">
        <v>2997128615</v>
      </c>
      <c r="I716" t="s">
        <v>407</v>
      </c>
      <c r="J716" t="s">
        <v>3059</v>
      </c>
      <c r="K716" s="23">
        <v>39527</v>
      </c>
      <c r="L716" t="s">
        <v>734</v>
      </c>
      <c r="M716" t="s">
        <v>3060</v>
      </c>
      <c r="N716">
        <v>0.03</v>
      </c>
      <c r="O716">
        <v>6000</v>
      </c>
      <c r="P716">
        <v>2007</v>
      </c>
      <c r="Q716">
        <v>1</v>
      </c>
      <c r="R716">
        <v>1.6448007000000001E-2</v>
      </c>
      <c r="S716">
        <v>-0.69643074599999999</v>
      </c>
      <c r="T716">
        <v>-1.2717077139999999</v>
      </c>
      <c r="U716">
        <v>-1.9062324749999999</v>
      </c>
      <c r="V716" t="s">
        <v>110</v>
      </c>
      <c r="W716">
        <v>1</v>
      </c>
    </row>
    <row r="717" spans="1:23" x14ac:dyDescent="0.15">
      <c r="A717" t="s">
        <v>3700</v>
      </c>
      <c r="B717">
        <v>114</v>
      </c>
      <c r="C717">
        <v>130</v>
      </c>
      <c r="D717" t="s">
        <v>3480</v>
      </c>
      <c r="E717">
        <v>2011</v>
      </c>
      <c r="F717" t="s">
        <v>3701</v>
      </c>
      <c r="G717">
        <v>258.7</v>
      </c>
      <c r="H717">
        <v>11581253685</v>
      </c>
      <c r="I717" t="s">
        <v>142</v>
      </c>
      <c r="J717" t="s">
        <v>278</v>
      </c>
      <c r="K717" s="23">
        <v>40624</v>
      </c>
      <c r="L717" t="s">
        <v>3728</v>
      </c>
      <c r="M717" t="s">
        <v>3729</v>
      </c>
      <c r="N717">
        <v>0.05</v>
      </c>
      <c r="O717">
        <v>38000</v>
      </c>
      <c r="P717">
        <v>2010</v>
      </c>
      <c r="Q717">
        <v>1</v>
      </c>
      <c r="R717">
        <v>-0.58548938900000003</v>
      </c>
      <c r="S717">
        <v>-7.1228650000000004E-2</v>
      </c>
      <c r="T717">
        <v>0.84413238700000004</v>
      </c>
      <c r="U717">
        <v>1.3551216770000001</v>
      </c>
      <c r="V717" t="s">
        <v>48</v>
      </c>
      <c r="W717">
        <v>1</v>
      </c>
    </row>
    <row r="718" spans="1:23" x14ac:dyDescent="0.15">
      <c r="A718" t="s">
        <v>4507</v>
      </c>
      <c r="B718">
        <v>118</v>
      </c>
      <c r="C718">
        <v>66</v>
      </c>
      <c r="D718" t="s">
        <v>4092</v>
      </c>
      <c r="E718">
        <v>2013</v>
      </c>
      <c r="F718" t="s">
        <v>4508</v>
      </c>
      <c r="G718">
        <v>28.6</v>
      </c>
      <c r="H718">
        <v>473999955</v>
      </c>
      <c r="I718" t="s">
        <v>35</v>
      </c>
      <c r="J718" t="s">
        <v>3991</v>
      </c>
      <c r="K718" s="23">
        <v>41313</v>
      </c>
      <c r="L718" t="s">
        <v>4526</v>
      </c>
      <c r="M718" t="s">
        <v>4527</v>
      </c>
      <c r="N718">
        <v>0.27</v>
      </c>
      <c r="O718">
        <v>199</v>
      </c>
      <c r="P718">
        <v>2008</v>
      </c>
      <c r="Q718">
        <v>5</v>
      </c>
      <c r="R718">
        <v>1.581628416</v>
      </c>
      <c r="S718">
        <v>1.7223190530000001</v>
      </c>
      <c r="T718">
        <v>2.3303794569999998</v>
      </c>
      <c r="U718">
        <v>2.3950446259999998</v>
      </c>
      <c r="V718" t="s">
        <v>39</v>
      </c>
      <c r="W718">
        <v>0</v>
      </c>
    </row>
    <row r="719" spans="1:23" x14ac:dyDescent="0.15">
      <c r="A719" t="s">
        <v>1202</v>
      </c>
      <c r="B719">
        <v>80</v>
      </c>
      <c r="C719">
        <v>261</v>
      </c>
      <c r="D719" t="s">
        <v>11</v>
      </c>
      <c r="E719">
        <v>2015</v>
      </c>
      <c r="F719" t="s">
        <v>1203</v>
      </c>
      <c r="G719">
        <v>80.52</v>
      </c>
      <c r="H719">
        <v>238793413.30000001</v>
      </c>
      <c r="I719" t="s">
        <v>111</v>
      </c>
      <c r="J719" t="s">
        <v>125</v>
      </c>
      <c r="K719" s="23">
        <v>42192</v>
      </c>
      <c r="L719" t="s">
        <v>1220</v>
      </c>
      <c r="M719" t="s">
        <v>1221</v>
      </c>
      <c r="N719">
        <v>0.24</v>
      </c>
      <c r="O719">
        <v>2236</v>
      </c>
      <c r="P719">
        <v>2011</v>
      </c>
      <c r="Q719">
        <v>4</v>
      </c>
      <c r="R719">
        <v>-0.604541247</v>
      </c>
      <c r="S719">
        <v>-1.1798722909999999</v>
      </c>
      <c r="T719">
        <v>-6.0127747000000002E-2</v>
      </c>
      <c r="U719">
        <v>0.67945803699999996</v>
      </c>
      <c r="V719" t="s">
        <v>43</v>
      </c>
      <c r="W719">
        <v>1</v>
      </c>
    </row>
    <row r="720" spans="1:23" x14ac:dyDescent="0.15">
      <c r="A720" t="s">
        <v>1974</v>
      </c>
      <c r="B720">
        <v>126</v>
      </c>
      <c r="C720">
        <v>247</v>
      </c>
      <c r="D720" t="s">
        <v>11</v>
      </c>
      <c r="E720">
        <v>2015</v>
      </c>
      <c r="F720" t="s">
        <v>1975</v>
      </c>
      <c r="G720">
        <v>44.93</v>
      </c>
      <c r="H720">
        <v>2956914110</v>
      </c>
      <c r="I720" t="s">
        <v>35</v>
      </c>
      <c r="J720" t="s">
        <v>287</v>
      </c>
      <c r="K720" s="23">
        <v>42229</v>
      </c>
      <c r="L720" t="s">
        <v>2032</v>
      </c>
      <c r="M720" t="s">
        <v>2033</v>
      </c>
      <c r="N720">
        <v>0.26</v>
      </c>
      <c r="O720">
        <v>1171</v>
      </c>
      <c r="P720">
        <v>1972</v>
      </c>
      <c r="Q720">
        <v>43</v>
      </c>
      <c r="R720">
        <v>-1.0322238850000001</v>
      </c>
      <c r="S720">
        <v>-0.81301547600000001</v>
      </c>
      <c r="T720">
        <v>-0.620239137</v>
      </c>
      <c r="U720">
        <v>0.52452101600000001</v>
      </c>
      <c r="V720" t="s">
        <v>43</v>
      </c>
      <c r="W720">
        <v>1</v>
      </c>
    </row>
    <row r="721" spans="1:23" x14ac:dyDescent="0.15">
      <c r="A721" t="s">
        <v>566</v>
      </c>
      <c r="B721">
        <v>118</v>
      </c>
      <c r="C721">
        <v>262</v>
      </c>
      <c r="D721" t="s">
        <v>11</v>
      </c>
      <c r="E721">
        <v>1997</v>
      </c>
      <c r="F721" t="s">
        <v>567</v>
      </c>
      <c r="G721">
        <v>6.27</v>
      </c>
      <c r="H721">
        <v>928458791</v>
      </c>
      <c r="I721" t="s">
        <v>104</v>
      </c>
      <c r="J721" t="s">
        <v>689</v>
      </c>
      <c r="K721" s="23">
        <v>35612</v>
      </c>
      <c r="L721" t="s">
        <v>690</v>
      </c>
      <c r="M721" t="s">
        <v>691</v>
      </c>
      <c r="N721">
        <v>0.19</v>
      </c>
      <c r="O721">
        <v>1600</v>
      </c>
      <c r="P721">
        <v>1979</v>
      </c>
      <c r="Q721">
        <v>18</v>
      </c>
      <c r="R721">
        <v>0.73527556299999997</v>
      </c>
      <c r="S721">
        <v>1.3473747490000001</v>
      </c>
      <c r="T721">
        <v>2.0187524099999998</v>
      </c>
      <c r="U721">
        <v>2.1463173129999999</v>
      </c>
      <c r="V721" t="s">
        <v>43</v>
      </c>
      <c r="W721">
        <v>1</v>
      </c>
    </row>
    <row r="722" spans="1:23" x14ac:dyDescent="0.15">
      <c r="A722" t="s">
        <v>338</v>
      </c>
      <c r="B722">
        <v>129</v>
      </c>
      <c r="C722">
        <v>262</v>
      </c>
      <c r="D722" t="s">
        <v>11</v>
      </c>
      <c r="E722">
        <v>2013</v>
      </c>
      <c r="F722" t="s">
        <v>339</v>
      </c>
      <c r="G722">
        <v>7.6</v>
      </c>
      <c r="H722">
        <v>938442474.79999995</v>
      </c>
      <c r="I722" t="s">
        <v>111</v>
      </c>
      <c r="J722" t="s">
        <v>418</v>
      </c>
      <c r="K722" s="23">
        <v>41592</v>
      </c>
      <c r="L722" t="s">
        <v>419</v>
      </c>
      <c r="M722" t="s">
        <v>420</v>
      </c>
      <c r="N722">
        <v>0.03</v>
      </c>
      <c r="O722">
        <v>3800</v>
      </c>
      <c r="P722">
        <v>1832</v>
      </c>
      <c r="Q722">
        <v>181</v>
      </c>
      <c r="R722">
        <v>1.7417411739999999</v>
      </c>
      <c r="S722">
        <v>1.907253702</v>
      </c>
      <c r="T722">
        <v>2.3595026059999999</v>
      </c>
      <c r="U722">
        <v>1.8789292399999999</v>
      </c>
      <c r="V722" t="s">
        <v>43</v>
      </c>
      <c r="W722">
        <v>1</v>
      </c>
    </row>
    <row r="723" spans="1:23" x14ac:dyDescent="0.15">
      <c r="A723" t="s">
        <v>6135</v>
      </c>
      <c r="B723">
        <v>18</v>
      </c>
      <c r="C723">
        <v>35</v>
      </c>
      <c r="D723" t="s">
        <v>4729</v>
      </c>
      <c r="E723">
        <v>2018</v>
      </c>
      <c r="F723" t="s">
        <v>6136</v>
      </c>
      <c r="G723">
        <v>9.4499999999999993</v>
      </c>
      <c r="H723">
        <v>561652396.20000005</v>
      </c>
      <c r="I723" t="s">
        <v>118</v>
      </c>
      <c r="J723" t="s">
        <v>729</v>
      </c>
      <c r="K723" s="23">
        <v>43139</v>
      </c>
      <c r="L723" t="s">
        <v>6137</v>
      </c>
      <c r="M723" t="s">
        <v>6138</v>
      </c>
      <c r="N723">
        <v>0.28999999999999998</v>
      </c>
      <c r="O723" t="s">
        <v>5901</v>
      </c>
      <c r="P723">
        <v>2014</v>
      </c>
      <c r="Q723">
        <v>4</v>
      </c>
      <c r="R723">
        <v>-2.8713555450000001</v>
      </c>
      <c r="S723">
        <v>-1.324670239</v>
      </c>
      <c r="T723">
        <v>-0.193859272</v>
      </c>
      <c r="U723">
        <v>0.59575327600000005</v>
      </c>
      <c r="V723" t="s">
        <v>5902</v>
      </c>
      <c r="W723">
        <v>0</v>
      </c>
    </row>
    <row r="724" spans="1:23" x14ac:dyDescent="0.15">
      <c r="A724" t="s">
        <v>4726</v>
      </c>
      <c r="B724">
        <v>63</v>
      </c>
      <c r="C724">
        <v>50</v>
      </c>
      <c r="D724" t="s">
        <v>4092</v>
      </c>
      <c r="E724">
        <v>1996</v>
      </c>
      <c r="F724" t="s">
        <v>4727</v>
      </c>
      <c r="G724">
        <v>2.0099999999999998</v>
      </c>
      <c r="H724">
        <v>893905776.39999998</v>
      </c>
      <c r="I724" t="s">
        <v>97</v>
      </c>
      <c r="J724" t="s">
        <v>221</v>
      </c>
      <c r="K724" s="23">
        <v>35338</v>
      </c>
      <c r="L724" t="s">
        <v>4787</v>
      </c>
      <c r="M724" t="s">
        <v>915</v>
      </c>
      <c r="N724">
        <v>0.05</v>
      </c>
      <c r="O724">
        <v>27881</v>
      </c>
      <c r="P724">
        <v>1950</v>
      </c>
      <c r="Q724">
        <v>46</v>
      </c>
      <c r="R724">
        <v>0</v>
      </c>
      <c r="S724">
        <v>0</v>
      </c>
      <c r="T724">
        <v>0</v>
      </c>
      <c r="U724">
        <v>0</v>
      </c>
      <c r="V724" t="s">
        <v>48</v>
      </c>
      <c r="W724">
        <v>0</v>
      </c>
    </row>
    <row r="725" spans="1:23" x14ac:dyDescent="0.15">
      <c r="A725" t="s">
        <v>3612</v>
      </c>
      <c r="B725">
        <v>7</v>
      </c>
      <c r="C725">
        <v>140</v>
      </c>
      <c r="D725" t="s">
        <v>3480</v>
      </c>
      <c r="E725">
        <v>2002</v>
      </c>
      <c r="F725" t="s">
        <v>3613</v>
      </c>
      <c r="G725">
        <v>19.059999999999999</v>
      </c>
      <c r="H725">
        <v>148776603.90000001</v>
      </c>
      <c r="I725" t="s">
        <v>35</v>
      </c>
      <c r="J725" t="s">
        <v>287</v>
      </c>
      <c r="K725" s="23">
        <v>37544</v>
      </c>
      <c r="L725" t="s">
        <v>3643</v>
      </c>
      <c r="M725" t="s">
        <v>399</v>
      </c>
      <c r="N725">
        <v>0.03</v>
      </c>
      <c r="O725">
        <v>23</v>
      </c>
      <c r="P725">
        <v>1989</v>
      </c>
      <c r="Q725">
        <v>13</v>
      </c>
      <c r="R725">
        <v>1.6330862239999999</v>
      </c>
      <c r="S725">
        <v>0.13247672899999999</v>
      </c>
      <c r="T725">
        <v>-0.782277326</v>
      </c>
      <c r="U725">
        <v>-1.4514108109999999</v>
      </c>
      <c r="V725" t="s">
        <v>131</v>
      </c>
      <c r="W725">
        <v>1</v>
      </c>
    </row>
    <row r="726" spans="1:23" x14ac:dyDescent="0.15">
      <c r="A726" t="s">
        <v>1270</v>
      </c>
      <c r="B726">
        <v>125</v>
      </c>
      <c r="C726">
        <v>260</v>
      </c>
      <c r="D726" t="s">
        <v>11</v>
      </c>
      <c r="E726">
        <v>2006</v>
      </c>
      <c r="F726" t="s">
        <v>1271</v>
      </c>
      <c r="G726">
        <v>22.58</v>
      </c>
      <c r="H726">
        <v>3923726374</v>
      </c>
      <c r="I726" t="s">
        <v>35</v>
      </c>
      <c r="J726" t="s">
        <v>40</v>
      </c>
      <c r="K726" s="23">
        <v>38891</v>
      </c>
      <c r="L726" t="s">
        <v>1318</v>
      </c>
      <c r="M726" t="s">
        <v>1319</v>
      </c>
      <c r="N726">
        <v>0.18</v>
      </c>
      <c r="O726">
        <v>1744</v>
      </c>
      <c r="P726">
        <v>1998</v>
      </c>
      <c r="Q726">
        <v>8</v>
      </c>
      <c r="R726">
        <v>-0.73829332700000005</v>
      </c>
      <c r="S726">
        <v>-1.5333214340000001</v>
      </c>
      <c r="T726">
        <v>-1.7676168830000001</v>
      </c>
      <c r="U726">
        <v>-0.24172949499999999</v>
      </c>
      <c r="V726" t="s">
        <v>43</v>
      </c>
      <c r="W726">
        <v>1</v>
      </c>
    </row>
    <row r="727" spans="1:23" x14ac:dyDescent="0.15">
      <c r="A727" t="s">
        <v>169</v>
      </c>
      <c r="B727">
        <v>137</v>
      </c>
      <c r="C727">
        <v>262</v>
      </c>
      <c r="D727" t="s">
        <v>11</v>
      </c>
      <c r="E727">
        <v>2016</v>
      </c>
      <c r="F727" t="s">
        <v>170</v>
      </c>
      <c r="G727">
        <v>17.940000000000001</v>
      </c>
      <c r="H727">
        <v>585251148.29999995</v>
      </c>
      <c r="I727" t="s">
        <v>35</v>
      </c>
      <c r="J727" t="s">
        <v>40</v>
      </c>
      <c r="K727" s="23">
        <v>42551</v>
      </c>
      <c r="L727" t="s">
        <v>205</v>
      </c>
      <c r="M727" t="s">
        <v>206</v>
      </c>
      <c r="N727">
        <v>0.01</v>
      </c>
      <c r="O727">
        <v>581</v>
      </c>
      <c r="P727">
        <v>2016</v>
      </c>
      <c r="Q727">
        <v>0</v>
      </c>
      <c r="R727">
        <v>0.51381023599999998</v>
      </c>
      <c r="S727">
        <v>1.001137809</v>
      </c>
      <c r="T727">
        <v>1.07552358</v>
      </c>
      <c r="U727">
        <v>0.99293458400000001</v>
      </c>
      <c r="V727" t="s">
        <v>107</v>
      </c>
      <c r="W727">
        <v>1</v>
      </c>
    </row>
    <row r="728" spans="1:23" x14ac:dyDescent="0.15">
      <c r="A728" t="s">
        <v>5744</v>
      </c>
      <c r="B728">
        <v>99</v>
      </c>
      <c r="C728">
        <v>1</v>
      </c>
      <c r="D728" t="s">
        <v>4729</v>
      </c>
      <c r="E728">
        <v>2008</v>
      </c>
      <c r="F728" t="s">
        <v>5745</v>
      </c>
      <c r="G728">
        <v>3.6</v>
      </c>
      <c r="H728">
        <v>55834768.799999997</v>
      </c>
      <c r="I728" t="s">
        <v>150</v>
      </c>
      <c r="J728" t="s">
        <v>202</v>
      </c>
      <c r="K728" s="23">
        <v>39618</v>
      </c>
      <c r="L728" t="s">
        <v>5829</v>
      </c>
      <c r="M728" t="s">
        <v>5830</v>
      </c>
      <c r="N728">
        <v>0.4</v>
      </c>
      <c r="O728">
        <v>3600</v>
      </c>
      <c r="P728">
        <v>2001</v>
      </c>
      <c r="Q728">
        <v>7</v>
      </c>
      <c r="R728">
        <v>-1.3522439660000001</v>
      </c>
      <c r="S728">
        <v>-1.124385017</v>
      </c>
      <c r="T728">
        <v>-0.65049617100000001</v>
      </c>
      <c r="U728">
        <v>-1.2166783050000001</v>
      </c>
      <c r="V728" t="s">
        <v>43</v>
      </c>
      <c r="W728">
        <v>0</v>
      </c>
    </row>
    <row r="729" spans="1:23" x14ac:dyDescent="0.15">
      <c r="A729" t="s">
        <v>5496</v>
      </c>
      <c r="B729">
        <v>116</v>
      </c>
      <c r="C729">
        <v>5</v>
      </c>
      <c r="D729" t="s">
        <v>4729</v>
      </c>
      <c r="E729">
        <v>2010</v>
      </c>
      <c r="F729" t="s">
        <v>5497</v>
      </c>
      <c r="G729">
        <v>31.49</v>
      </c>
      <c r="H729">
        <v>4925175784</v>
      </c>
      <c r="I729" t="s">
        <v>35</v>
      </c>
      <c r="J729" t="s">
        <v>147</v>
      </c>
      <c r="K729" s="23">
        <v>40353</v>
      </c>
      <c r="L729" t="s">
        <v>5557</v>
      </c>
      <c r="M729" t="s">
        <v>5558</v>
      </c>
      <c r="N729">
        <v>0.16</v>
      </c>
      <c r="O729">
        <v>293</v>
      </c>
      <c r="P729">
        <v>2009</v>
      </c>
      <c r="Q729">
        <v>1</v>
      </c>
      <c r="R729">
        <v>-0.74049083999999998</v>
      </c>
      <c r="S729">
        <v>-1.3499210740000001</v>
      </c>
      <c r="T729">
        <v>-1.327344219</v>
      </c>
      <c r="U729">
        <v>-0.115186568</v>
      </c>
      <c r="V729" t="s">
        <v>39</v>
      </c>
      <c r="W729">
        <v>0</v>
      </c>
    </row>
    <row r="730" spans="1:23" x14ac:dyDescent="0.15">
      <c r="A730" t="s">
        <v>1272</v>
      </c>
      <c r="B730">
        <v>125</v>
      </c>
      <c r="C730">
        <v>260</v>
      </c>
      <c r="D730" t="s">
        <v>11</v>
      </c>
      <c r="E730">
        <v>1999</v>
      </c>
      <c r="F730" t="s">
        <v>1273</v>
      </c>
      <c r="G730">
        <v>31.75</v>
      </c>
      <c r="H730">
        <v>597331323.79999995</v>
      </c>
      <c r="I730" t="s">
        <v>118</v>
      </c>
      <c r="J730" t="s">
        <v>885</v>
      </c>
      <c r="K730" s="23">
        <v>36277</v>
      </c>
      <c r="L730" t="s">
        <v>1320</v>
      </c>
      <c r="M730" t="s">
        <v>1321</v>
      </c>
      <c r="N730">
        <v>7.0000000000000007E-2</v>
      </c>
      <c r="O730">
        <v>1635</v>
      </c>
      <c r="P730">
        <v>1999</v>
      </c>
      <c r="Q730">
        <v>0</v>
      </c>
      <c r="R730">
        <v>1.4485223110000001</v>
      </c>
      <c r="S730">
        <v>1.9706633979999999</v>
      </c>
      <c r="T730">
        <v>1.884323065</v>
      </c>
      <c r="U730">
        <v>2.0928585800000001</v>
      </c>
      <c r="V730" t="s">
        <v>43</v>
      </c>
      <c r="W730">
        <v>1</v>
      </c>
    </row>
    <row r="731" spans="1:23" x14ac:dyDescent="0.15">
      <c r="A731" t="s">
        <v>316</v>
      </c>
      <c r="B731">
        <v>130</v>
      </c>
      <c r="C731">
        <v>262</v>
      </c>
      <c r="D731" t="s">
        <v>11</v>
      </c>
      <c r="E731">
        <v>2003</v>
      </c>
      <c r="F731" t="s">
        <v>317</v>
      </c>
      <c r="G731">
        <v>1.87</v>
      </c>
      <c r="H731">
        <v>58270226.630000003</v>
      </c>
      <c r="I731" t="s">
        <v>118</v>
      </c>
      <c r="J731" t="s">
        <v>392</v>
      </c>
      <c r="K731" s="23">
        <v>37697</v>
      </c>
      <c r="L731" t="s">
        <v>393</v>
      </c>
      <c r="M731" t="s">
        <v>394</v>
      </c>
      <c r="N731">
        <v>0.08</v>
      </c>
      <c r="O731">
        <v>1500</v>
      </c>
      <c r="P731">
        <v>2003</v>
      </c>
      <c r="Q731">
        <v>0</v>
      </c>
      <c r="R731">
        <v>2.0968196269999999</v>
      </c>
      <c r="S731">
        <v>-7.2612072E-2</v>
      </c>
      <c r="T731">
        <v>-0.25066106500000002</v>
      </c>
      <c r="U731">
        <v>-0.76750807300000001</v>
      </c>
      <c r="V731" t="s">
        <v>43</v>
      </c>
      <c r="W731">
        <v>1</v>
      </c>
    </row>
    <row r="732" spans="1:23" x14ac:dyDescent="0.15">
      <c r="A732" t="s">
        <v>5323</v>
      </c>
      <c r="B732">
        <v>92</v>
      </c>
      <c r="C732">
        <v>13</v>
      </c>
      <c r="D732" t="s">
        <v>4729</v>
      </c>
      <c r="E732">
        <v>2000</v>
      </c>
      <c r="F732" t="s">
        <v>5324</v>
      </c>
      <c r="G732">
        <v>24.53</v>
      </c>
      <c r="H732">
        <v>792305557.60000002</v>
      </c>
      <c r="I732" t="s">
        <v>118</v>
      </c>
      <c r="J732" t="s">
        <v>411</v>
      </c>
      <c r="K732" s="23">
        <v>36627</v>
      </c>
      <c r="L732" t="s">
        <v>5329</v>
      </c>
      <c r="M732" t="s">
        <v>5330</v>
      </c>
      <c r="N732">
        <v>0.1</v>
      </c>
      <c r="O732">
        <v>1027</v>
      </c>
      <c r="P732">
        <v>1990</v>
      </c>
      <c r="Q732">
        <v>10</v>
      </c>
      <c r="R732">
        <v>0.41128857299999999</v>
      </c>
      <c r="S732">
        <v>1.336755189</v>
      </c>
      <c r="T732">
        <v>1.553504902</v>
      </c>
      <c r="U732">
        <v>2.1488021349999999</v>
      </c>
      <c r="V732" t="s">
        <v>43</v>
      </c>
      <c r="W732">
        <v>0</v>
      </c>
    </row>
    <row r="733" spans="1:23" x14ac:dyDescent="0.15">
      <c r="A733" t="s">
        <v>4757</v>
      </c>
      <c r="B733">
        <v>73</v>
      </c>
      <c r="C733">
        <v>45</v>
      </c>
      <c r="D733" t="s">
        <v>4729</v>
      </c>
      <c r="E733">
        <v>1999</v>
      </c>
      <c r="F733" t="s">
        <v>4758</v>
      </c>
      <c r="G733">
        <v>19.03</v>
      </c>
      <c r="H733">
        <v>757851690.5</v>
      </c>
      <c r="I733" t="s">
        <v>111</v>
      </c>
      <c r="J733" t="s">
        <v>128</v>
      </c>
      <c r="K733" s="23">
        <v>36181</v>
      </c>
      <c r="L733" t="s">
        <v>4810</v>
      </c>
      <c r="M733" t="s">
        <v>4811</v>
      </c>
      <c r="N733">
        <v>7.0000000000000007E-2</v>
      </c>
      <c r="O733">
        <v>51</v>
      </c>
      <c r="P733">
        <v>1998</v>
      </c>
      <c r="Q733">
        <v>1</v>
      </c>
      <c r="R733">
        <v>-0.24194053200000001</v>
      </c>
      <c r="S733">
        <v>1.030289048</v>
      </c>
      <c r="T733">
        <v>1.4544710679999999</v>
      </c>
      <c r="U733">
        <v>1.8932755210000001</v>
      </c>
      <c r="V733" t="s">
        <v>131</v>
      </c>
      <c r="W733">
        <v>0</v>
      </c>
    </row>
    <row r="734" spans="1:23" x14ac:dyDescent="0.15">
      <c r="A734" t="s">
        <v>2689</v>
      </c>
      <c r="B734">
        <v>131</v>
      </c>
      <c r="C734">
        <v>213</v>
      </c>
      <c r="D734" t="s">
        <v>11</v>
      </c>
      <c r="E734">
        <v>2012</v>
      </c>
      <c r="F734" t="s">
        <v>2690</v>
      </c>
      <c r="G734">
        <v>25.45</v>
      </c>
      <c r="H734">
        <v>5218467426</v>
      </c>
      <c r="I734" t="s">
        <v>111</v>
      </c>
      <c r="J734" t="s">
        <v>128</v>
      </c>
      <c r="K734" s="23">
        <v>41066</v>
      </c>
      <c r="L734" t="s">
        <v>2719</v>
      </c>
      <c r="M734" t="s">
        <v>2720</v>
      </c>
      <c r="N734">
        <v>0.33</v>
      </c>
      <c r="O734">
        <v>270</v>
      </c>
      <c r="P734">
        <v>2006</v>
      </c>
      <c r="Q734">
        <v>6</v>
      </c>
      <c r="R734">
        <v>-0.28852265399999999</v>
      </c>
      <c r="S734">
        <v>-1.3532333030000001</v>
      </c>
      <c r="T734">
        <v>-0.38970327500000002</v>
      </c>
      <c r="U734">
        <v>0.40177822299999999</v>
      </c>
      <c r="V734" t="s">
        <v>39</v>
      </c>
      <c r="W734">
        <v>1</v>
      </c>
    </row>
    <row r="735" spans="1:23" x14ac:dyDescent="0.15">
      <c r="A735" t="s">
        <v>55</v>
      </c>
      <c r="B735">
        <v>144</v>
      </c>
      <c r="C735">
        <v>262</v>
      </c>
      <c r="D735" t="s">
        <v>11</v>
      </c>
      <c r="E735">
        <v>2012</v>
      </c>
      <c r="F735" t="s">
        <v>56</v>
      </c>
      <c r="G735">
        <v>26.5</v>
      </c>
      <c r="H735">
        <v>503107137.5</v>
      </c>
      <c r="I735" t="s">
        <v>35</v>
      </c>
      <c r="J735" t="s">
        <v>101</v>
      </c>
      <c r="K735" s="23">
        <v>41101</v>
      </c>
      <c r="L735" t="s">
        <v>102</v>
      </c>
      <c r="M735" t="s">
        <v>103</v>
      </c>
      <c r="N735">
        <v>0.13</v>
      </c>
      <c r="O735">
        <v>486</v>
      </c>
      <c r="P735">
        <v>2012</v>
      </c>
      <c r="Q735">
        <v>0</v>
      </c>
      <c r="R735">
        <v>-3.0180914E-2</v>
      </c>
      <c r="S735">
        <v>-0.147662604</v>
      </c>
      <c r="T735">
        <v>-0.32171798099999999</v>
      </c>
      <c r="U735">
        <v>0.67538012199999997</v>
      </c>
      <c r="V735" t="s">
        <v>39</v>
      </c>
      <c r="W735">
        <v>1</v>
      </c>
    </row>
    <row r="736" spans="1:23" x14ac:dyDescent="0.15">
      <c r="A736" t="s">
        <v>2757</v>
      </c>
      <c r="B736">
        <v>54</v>
      </c>
      <c r="C736">
        <v>209</v>
      </c>
      <c r="D736" t="s">
        <v>11</v>
      </c>
      <c r="E736">
        <v>1998</v>
      </c>
      <c r="F736" t="s">
        <v>2758</v>
      </c>
      <c r="G736">
        <v>16.399999999999999</v>
      </c>
      <c r="H736">
        <v>658784539.60000002</v>
      </c>
      <c r="I736" t="s">
        <v>35</v>
      </c>
      <c r="J736" t="s">
        <v>40</v>
      </c>
      <c r="K736" s="23">
        <v>35923</v>
      </c>
      <c r="L736" t="s">
        <v>2796</v>
      </c>
      <c r="M736" t="s">
        <v>2797</v>
      </c>
      <c r="N736">
        <v>0.1</v>
      </c>
      <c r="O736">
        <v>278</v>
      </c>
      <c r="P736">
        <v>1997</v>
      </c>
      <c r="Q736">
        <v>1</v>
      </c>
      <c r="R736">
        <v>-0.235278923</v>
      </c>
      <c r="S736">
        <v>0.77621743099999996</v>
      </c>
      <c r="T736">
        <v>1.309425885</v>
      </c>
      <c r="U736">
        <v>1.834254059</v>
      </c>
      <c r="V736" t="s">
        <v>39</v>
      </c>
      <c r="W736">
        <v>1</v>
      </c>
    </row>
    <row r="737" spans="1:23" x14ac:dyDescent="0.15">
      <c r="A737" t="s">
        <v>4299</v>
      </c>
      <c r="B737">
        <v>112</v>
      </c>
      <c r="C737">
        <v>81</v>
      </c>
      <c r="D737" t="s">
        <v>4092</v>
      </c>
      <c r="E737">
        <v>2013</v>
      </c>
      <c r="F737" t="s">
        <v>4300</v>
      </c>
      <c r="G737">
        <v>1.22</v>
      </c>
      <c r="H737">
        <v>6909981.1799999997</v>
      </c>
      <c r="I737" t="s">
        <v>44</v>
      </c>
      <c r="J737" t="s">
        <v>218</v>
      </c>
      <c r="K737" s="23">
        <v>41479</v>
      </c>
      <c r="L737" t="s">
        <v>4320</v>
      </c>
      <c r="M737" t="s">
        <v>4321</v>
      </c>
      <c r="N737">
        <v>3.45</v>
      </c>
      <c r="O737">
        <v>19</v>
      </c>
      <c r="P737">
        <v>2008</v>
      </c>
      <c r="Q737">
        <v>5</v>
      </c>
      <c r="R737">
        <v>1.0391961670000001</v>
      </c>
      <c r="S737">
        <v>1.6131205580000001</v>
      </c>
      <c r="T737">
        <v>1.7388922</v>
      </c>
      <c r="U737">
        <v>1.924562221</v>
      </c>
      <c r="V737" t="s">
        <v>131</v>
      </c>
      <c r="W737">
        <v>0</v>
      </c>
    </row>
    <row r="738" spans="1:23" x14ac:dyDescent="0.15">
      <c r="A738" t="s">
        <v>4666</v>
      </c>
      <c r="B738">
        <v>112</v>
      </c>
      <c r="C738">
        <v>53</v>
      </c>
      <c r="D738" t="s">
        <v>4092</v>
      </c>
      <c r="E738">
        <v>2015</v>
      </c>
      <c r="F738" t="s">
        <v>4667</v>
      </c>
      <c r="G738">
        <v>3.28</v>
      </c>
      <c r="H738">
        <v>93007024</v>
      </c>
      <c r="I738" t="s">
        <v>142</v>
      </c>
      <c r="J738" t="s">
        <v>1149</v>
      </c>
      <c r="K738" s="23">
        <v>42130</v>
      </c>
      <c r="L738" t="s">
        <v>4687</v>
      </c>
      <c r="M738" t="s">
        <v>4688</v>
      </c>
      <c r="N738">
        <v>1.88</v>
      </c>
      <c r="O738">
        <v>98</v>
      </c>
      <c r="P738">
        <v>1997</v>
      </c>
      <c r="Q738">
        <v>18</v>
      </c>
      <c r="R738">
        <v>-1.4296793409999999</v>
      </c>
      <c r="S738">
        <v>-0.36535014399999999</v>
      </c>
      <c r="T738">
        <v>0.42652064499999998</v>
      </c>
      <c r="U738">
        <v>1.0461466939999999</v>
      </c>
      <c r="V738" t="s">
        <v>131</v>
      </c>
      <c r="W738">
        <v>0</v>
      </c>
    </row>
    <row r="739" spans="1:23" x14ac:dyDescent="0.15">
      <c r="A739" t="s">
        <v>6139</v>
      </c>
      <c r="B739">
        <v>118</v>
      </c>
      <c r="C739">
        <v>261</v>
      </c>
      <c r="D739" t="s">
        <v>11</v>
      </c>
      <c r="E739">
        <v>2010</v>
      </c>
      <c r="F739" t="s">
        <v>6140</v>
      </c>
      <c r="G739">
        <v>132.07</v>
      </c>
      <c r="H739">
        <v>4702672091</v>
      </c>
      <c r="I739" t="s">
        <v>111</v>
      </c>
      <c r="J739" t="s">
        <v>157</v>
      </c>
      <c r="K739" s="23">
        <v>40263</v>
      </c>
      <c r="L739" t="s">
        <v>2391</v>
      </c>
      <c r="M739" t="s">
        <v>6141</v>
      </c>
      <c r="N739">
        <v>0.23</v>
      </c>
      <c r="O739" t="s">
        <v>5901</v>
      </c>
      <c r="P739">
        <v>2007</v>
      </c>
      <c r="Q739">
        <v>3</v>
      </c>
      <c r="R739">
        <v>1.0296399199999999</v>
      </c>
      <c r="S739">
        <v>1.5025233019999999</v>
      </c>
      <c r="T739">
        <v>1.9158460960000001</v>
      </c>
      <c r="U739">
        <v>1.4744226250000001</v>
      </c>
      <c r="V739" t="s">
        <v>5902</v>
      </c>
      <c r="W739">
        <v>1</v>
      </c>
    </row>
    <row r="740" spans="1:23" x14ac:dyDescent="0.15">
      <c r="A740" t="s">
        <v>1194</v>
      </c>
      <c r="B740">
        <v>91</v>
      </c>
      <c r="C740">
        <v>261</v>
      </c>
      <c r="D740" t="s">
        <v>11</v>
      </c>
      <c r="E740">
        <v>1996</v>
      </c>
      <c r="F740" t="s">
        <v>1195</v>
      </c>
      <c r="G740">
        <v>44.45</v>
      </c>
      <c r="H740">
        <v>1528227138</v>
      </c>
      <c r="I740" t="s">
        <v>685</v>
      </c>
      <c r="J740" t="s">
        <v>894</v>
      </c>
      <c r="K740" s="23">
        <v>35137</v>
      </c>
      <c r="L740" t="s">
        <v>1212</v>
      </c>
      <c r="M740" t="s">
        <v>1213</v>
      </c>
      <c r="N740">
        <v>0.13</v>
      </c>
      <c r="O740">
        <v>4377</v>
      </c>
      <c r="P740">
        <v>1971</v>
      </c>
      <c r="Q740">
        <v>25</v>
      </c>
      <c r="R740">
        <v>0</v>
      </c>
      <c r="S740">
        <v>0</v>
      </c>
      <c r="T740">
        <v>0</v>
      </c>
      <c r="U740">
        <v>0</v>
      </c>
      <c r="V740" t="s">
        <v>43</v>
      </c>
      <c r="W740">
        <v>1</v>
      </c>
    </row>
    <row r="741" spans="1:23" x14ac:dyDescent="0.15">
      <c r="A741" t="s">
        <v>1393</v>
      </c>
      <c r="B741">
        <v>129</v>
      </c>
      <c r="C741">
        <v>259</v>
      </c>
      <c r="D741" t="s">
        <v>11</v>
      </c>
      <c r="E741">
        <v>2014</v>
      </c>
      <c r="F741" t="s">
        <v>1394</v>
      </c>
      <c r="G741">
        <v>111.6</v>
      </c>
      <c r="H741">
        <v>4224974785</v>
      </c>
      <c r="I741" t="s">
        <v>118</v>
      </c>
      <c r="J741" t="s">
        <v>226</v>
      </c>
      <c r="K741" s="23">
        <v>41921</v>
      </c>
      <c r="L741" t="s">
        <v>1424</v>
      </c>
      <c r="M741" t="s">
        <v>1425</v>
      </c>
      <c r="N741">
        <v>0.39</v>
      </c>
      <c r="O741">
        <v>2081</v>
      </c>
      <c r="P741">
        <v>2005</v>
      </c>
      <c r="Q741">
        <v>9</v>
      </c>
      <c r="R741">
        <v>-2.2334719449999998</v>
      </c>
      <c r="S741">
        <v>-1.772239117</v>
      </c>
      <c r="T741">
        <v>-0.30729462000000002</v>
      </c>
      <c r="U741">
        <v>0.63455460900000005</v>
      </c>
      <c r="V741" t="s">
        <v>43</v>
      </c>
      <c r="W741">
        <v>1</v>
      </c>
    </row>
    <row r="742" spans="1:23" x14ac:dyDescent="0.15">
      <c r="A742" t="s">
        <v>5697</v>
      </c>
      <c r="B742">
        <v>25</v>
      </c>
      <c r="C742">
        <v>2</v>
      </c>
      <c r="D742" t="s">
        <v>4729</v>
      </c>
      <c r="E742">
        <v>2018</v>
      </c>
      <c r="F742" t="s">
        <v>5698</v>
      </c>
      <c r="G742">
        <v>15.2</v>
      </c>
      <c r="H742">
        <v>1406168416</v>
      </c>
      <c r="I742" t="s">
        <v>111</v>
      </c>
      <c r="J742" t="s">
        <v>2895</v>
      </c>
      <c r="K742" s="23">
        <v>43132</v>
      </c>
      <c r="L742" t="s">
        <v>214</v>
      </c>
      <c r="M742" t="s">
        <v>5707</v>
      </c>
      <c r="N742">
        <v>7.0000000000000007E-2</v>
      </c>
      <c r="O742">
        <v>9641</v>
      </c>
      <c r="P742">
        <v>2017</v>
      </c>
      <c r="Q742">
        <v>1</v>
      </c>
      <c r="R742">
        <v>0.658289185</v>
      </c>
      <c r="S742">
        <v>1.5461987020000001</v>
      </c>
      <c r="T742">
        <v>1.960099322</v>
      </c>
      <c r="U742">
        <v>2.4359618439999999</v>
      </c>
      <c r="V742" t="s">
        <v>110</v>
      </c>
      <c r="W742">
        <v>0</v>
      </c>
    </row>
    <row r="743" spans="1:23" x14ac:dyDescent="0.15">
      <c r="A743" t="s">
        <v>453</v>
      </c>
      <c r="B743">
        <v>127</v>
      </c>
      <c r="C743">
        <v>262</v>
      </c>
      <c r="D743" t="s">
        <v>11</v>
      </c>
      <c r="E743">
        <v>2004</v>
      </c>
      <c r="F743" t="s">
        <v>454</v>
      </c>
      <c r="G743">
        <v>39.25</v>
      </c>
      <c r="H743">
        <v>879885344.29999995</v>
      </c>
      <c r="I743" t="s">
        <v>111</v>
      </c>
      <c r="J743" t="s">
        <v>392</v>
      </c>
      <c r="K743" s="23">
        <v>38273</v>
      </c>
      <c r="L743" t="s">
        <v>483</v>
      </c>
      <c r="M743" t="s">
        <v>484</v>
      </c>
      <c r="N743">
        <v>0.01</v>
      </c>
      <c r="O743">
        <v>3083</v>
      </c>
      <c r="P743">
        <v>2002</v>
      </c>
      <c r="Q743">
        <v>2</v>
      </c>
      <c r="R743">
        <v>-0.88395963200000005</v>
      </c>
      <c r="S743">
        <v>0.43329306400000001</v>
      </c>
      <c r="T743">
        <v>3.0477401000000001E-2</v>
      </c>
      <c r="U743">
        <v>0.19155766099999999</v>
      </c>
      <c r="V743" t="s">
        <v>43</v>
      </c>
      <c r="W743">
        <v>1</v>
      </c>
    </row>
    <row r="744" spans="1:23" x14ac:dyDescent="0.15">
      <c r="A744" t="s">
        <v>753</v>
      </c>
      <c r="B744">
        <v>96</v>
      </c>
      <c r="C744">
        <v>262</v>
      </c>
      <c r="D744" t="s">
        <v>11</v>
      </c>
      <c r="E744">
        <v>2017</v>
      </c>
      <c r="F744" t="s">
        <v>754</v>
      </c>
      <c r="G744">
        <v>14.21</v>
      </c>
      <c r="H744">
        <v>31007996.25</v>
      </c>
      <c r="I744" t="s">
        <v>35</v>
      </c>
      <c r="J744" t="s">
        <v>40</v>
      </c>
      <c r="K744" s="23">
        <v>42747</v>
      </c>
      <c r="L744" t="s">
        <v>763</v>
      </c>
      <c r="M744">
        <v>569000</v>
      </c>
      <c r="N744">
        <v>0.1</v>
      </c>
      <c r="O744">
        <v>74</v>
      </c>
      <c r="P744">
        <v>2013</v>
      </c>
      <c r="Q744">
        <v>4</v>
      </c>
      <c r="R744">
        <v>0.781406504</v>
      </c>
      <c r="S744">
        <v>1.2128016699999999</v>
      </c>
      <c r="T744">
        <v>1.9018565140000001</v>
      </c>
      <c r="U744">
        <v>1.600606883</v>
      </c>
      <c r="V744" t="s">
        <v>131</v>
      </c>
      <c r="W744">
        <v>1</v>
      </c>
    </row>
    <row r="745" spans="1:23" x14ac:dyDescent="0.15">
      <c r="A745" t="s">
        <v>4678</v>
      </c>
      <c r="B745">
        <v>1</v>
      </c>
      <c r="C745">
        <v>52</v>
      </c>
      <c r="D745" t="s">
        <v>4092</v>
      </c>
      <c r="E745">
        <v>1998</v>
      </c>
      <c r="F745" t="s">
        <v>4679</v>
      </c>
      <c r="G745">
        <v>22.07</v>
      </c>
      <c r="H745">
        <v>127962058.59999999</v>
      </c>
      <c r="I745" t="s">
        <v>35</v>
      </c>
      <c r="J745" t="s">
        <v>40</v>
      </c>
      <c r="K745" s="23">
        <v>35871</v>
      </c>
      <c r="L745" t="s">
        <v>4699</v>
      </c>
      <c r="M745" t="s">
        <v>4700</v>
      </c>
      <c r="N745">
        <v>0.09</v>
      </c>
      <c r="O745">
        <v>349</v>
      </c>
      <c r="P745">
        <v>1992</v>
      </c>
      <c r="Q745">
        <v>6</v>
      </c>
      <c r="R745">
        <v>1.8483743749999999</v>
      </c>
      <c r="S745">
        <v>1.927722935</v>
      </c>
      <c r="T745">
        <v>2.5793334450000001</v>
      </c>
      <c r="U745">
        <v>2.0835660150000002</v>
      </c>
      <c r="V745" t="s">
        <v>39</v>
      </c>
      <c r="W745">
        <v>0</v>
      </c>
    </row>
    <row r="746" spans="1:23" x14ac:dyDescent="0.15">
      <c r="A746" t="s">
        <v>195</v>
      </c>
      <c r="B746">
        <v>134</v>
      </c>
      <c r="C746">
        <v>262</v>
      </c>
      <c r="D746" t="s">
        <v>11</v>
      </c>
      <c r="E746">
        <v>2006</v>
      </c>
      <c r="F746" t="s">
        <v>196</v>
      </c>
      <c r="G746">
        <v>7.9</v>
      </c>
      <c r="H746">
        <v>130210825.7</v>
      </c>
      <c r="I746" t="s">
        <v>236</v>
      </c>
      <c r="J746" t="s">
        <v>237</v>
      </c>
      <c r="K746" s="23">
        <v>38883</v>
      </c>
      <c r="L746" t="s">
        <v>238</v>
      </c>
      <c r="M746">
        <v>-222000</v>
      </c>
      <c r="N746">
        <v>0.21</v>
      </c>
      <c r="O746">
        <v>422</v>
      </c>
      <c r="P746">
        <v>1975</v>
      </c>
      <c r="Q746">
        <v>31</v>
      </c>
      <c r="R746">
        <v>-0.40377152199999999</v>
      </c>
      <c r="S746">
        <v>-1.4356266449999999</v>
      </c>
      <c r="T746">
        <v>-1.3323277309999999</v>
      </c>
      <c r="U746">
        <v>9.5785744000000006E-2</v>
      </c>
      <c r="V746" t="s">
        <v>39</v>
      </c>
      <c r="W746">
        <v>1</v>
      </c>
    </row>
    <row r="747" spans="1:23" x14ac:dyDescent="0.15">
      <c r="A747" t="s">
        <v>5240</v>
      </c>
      <c r="B747">
        <v>55</v>
      </c>
      <c r="C747">
        <v>17</v>
      </c>
      <c r="D747" t="s">
        <v>4729</v>
      </c>
      <c r="E747">
        <v>2017</v>
      </c>
      <c r="F747" t="s">
        <v>5241</v>
      </c>
      <c r="G747">
        <v>11.53</v>
      </c>
      <c r="H747">
        <v>58076033.5</v>
      </c>
      <c r="I747" t="s">
        <v>35</v>
      </c>
      <c r="J747" t="s">
        <v>154</v>
      </c>
      <c r="K747" s="23">
        <v>43042</v>
      </c>
      <c r="L747" t="s">
        <v>5248</v>
      </c>
      <c r="M747" t="s">
        <v>5249</v>
      </c>
      <c r="N747">
        <v>0.92</v>
      </c>
      <c r="O747">
        <v>295</v>
      </c>
      <c r="P747">
        <v>2016</v>
      </c>
      <c r="Q747">
        <v>1</v>
      </c>
      <c r="R747">
        <v>1.985828122</v>
      </c>
      <c r="S747">
        <v>1.7136520980000001</v>
      </c>
      <c r="T747">
        <v>2.1901347050000002</v>
      </c>
      <c r="U747">
        <v>1.9054959499999999</v>
      </c>
      <c r="V747" t="s">
        <v>39</v>
      </c>
      <c r="W747">
        <v>0</v>
      </c>
    </row>
    <row r="748" spans="1:23" x14ac:dyDescent="0.15">
      <c r="A748" t="s">
        <v>1028</v>
      </c>
      <c r="B748">
        <v>127</v>
      </c>
      <c r="C748">
        <v>261</v>
      </c>
      <c r="D748" t="s">
        <v>11</v>
      </c>
      <c r="E748">
        <v>2012</v>
      </c>
      <c r="F748" t="s">
        <v>1029</v>
      </c>
      <c r="G748">
        <v>75.25</v>
      </c>
      <c r="H748">
        <v>1245199375</v>
      </c>
      <c r="I748" t="s">
        <v>142</v>
      </c>
      <c r="J748" t="s">
        <v>1051</v>
      </c>
      <c r="K748" s="23">
        <v>41180</v>
      </c>
      <c r="L748" t="s">
        <v>1052</v>
      </c>
      <c r="M748" t="s">
        <v>1053</v>
      </c>
      <c r="N748">
        <v>0.12</v>
      </c>
      <c r="O748">
        <v>6800</v>
      </c>
      <c r="P748">
        <v>1999</v>
      </c>
      <c r="Q748">
        <v>13</v>
      </c>
      <c r="R748">
        <v>0.17492894</v>
      </c>
      <c r="S748">
        <v>1.120703378</v>
      </c>
      <c r="T748">
        <v>1.4801515940000001</v>
      </c>
      <c r="U748">
        <v>1.4601461849999999</v>
      </c>
      <c r="V748" t="s">
        <v>110</v>
      </c>
      <c r="W748">
        <v>1</v>
      </c>
    </row>
    <row r="749" spans="1:23" x14ac:dyDescent="0.15">
      <c r="A749" t="s">
        <v>5769</v>
      </c>
      <c r="B749">
        <v>114</v>
      </c>
      <c r="C749">
        <v>0</v>
      </c>
      <c r="D749" t="s">
        <v>4729</v>
      </c>
      <c r="E749">
        <v>2015</v>
      </c>
      <c r="F749" t="s">
        <v>5770</v>
      </c>
      <c r="G749">
        <v>8.18</v>
      </c>
      <c r="H749">
        <v>204578380.80000001</v>
      </c>
      <c r="I749" t="s">
        <v>142</v>
      </c>
      <c r="J749" t="s">
        <v>370</v>
      </c>
      <c r="K749" s="23">
        <v>42178</v>
      </c>
      <c r="L749" t="s">
        <v>5845</v>
      </c>
      <c r="M749" t="s">
        <v>5846</v>
      </c>
      <c r="N749">
        <v>0.38</v>
      </c>
      <c r="O749">
        <v>4300</v>
      </c>
      <c r="P749">
        <v>2015</v>
      </c>
      <c r="Q749">
        <v>0</v>
      </c>
      <c r="R749">
        <v>1.2976389180000001</v>
      </c>
      <c r="S749">
        <v>1.2640036290000001</v>
      </c>
      <c r="T749">
        <v>1.269128837</v>
      </c>
      <c r="U749">
        <v>1.4248436980000001</v>
      </c>
      <c r="V749" t="s">
        <v>43</v>
      </c>
      <c r="W749">
        <v>0</v>
      </c>
    </row>
    <row r="750" spans="1:23" x14ac:dyDescent="0.15">
      <c r="A750" t="s">
        <v>5576</v>
      </c>
      <c r="B750">
        <v>117</v>
      </c>
      <c r="C750">
        <v>4</v>
      </c>
      <c r="D750" t="s">
        <v>4729</v>
      </c>
      <c r="E750">
        <v>2011</v>
      </c>
      <c r="F750" t="s">
        <v>5577</v>
      </c>
      <c r="G750">
        <v>13.27</v>
      </c>
      <c r="H750">
        <v>2189225243</v>
      </c>
      <c r="I750" t="s">
        <v>44</v>
      </c>
      <c r="J750" t="s">
        <v>218</v>
      </c>
      <c r="K750" s="23">
        <v>40752</v>
      </c>
      <c r="L750" t="s">
        <v>1571</v>
      </c>
      <c r="M750" t="s">
        <v>5629</v>
      </c>
      <c r="N750">
        <v>0.01</v>
      </c>
      <c r="O750">
        <v>1010</v>
      </c>
      <c r="P750">
        <v>2011</v>
      </c>
      <c r="Q750">
        <v>0</v>
      </c>
      <c r="R750">
        <v>-1.5124439940000001</v>
      </c>
      <c r="S750">
        <v>-0.66261763299999998</v>
      </c>
      <c r="T750">
        <v>-0.71499002</v>
      </c>
      <c r="U750">
        <v>0.607869043</v>
      </c>
      <c r="V750" t="s">
        <v>43</v>
      </c>
      <c r="W750">
        <v>0</v>
      </c>
    </row>
    <row r="751" spans="1:23" x14ac:dyDescent="0.15">
      <c r="A751" t="s">
        <v>5222</v>
      </c>
      <c r="B751">
        <v>96</v>
      </c>
      <c r="C751">
        <v>18</v>
      </c>
      <c r="D751" t="s">
        <v>4729</v>
      </c>
      <c r="E751">
        <v>1998</v>
      </c>
      <c r="F751" t="s">
        <v>5223</v>
      </c>
      <c r="G751">
        <v>18.55</v>
      </c>
      <c r="H751">
        <v>492997061.60000002</v>
      </c>
      <c r="I751" t="s">
        <v>111</v>
      </c>
      <c r="J751" t="s">
        <v>3862</v>
      </c>
      <c r="K751" s="23">
        <v>35949</v>
      </c>
      <c r="L751" t="s">
        <v>481</v>
      </c>
      <c r="M751" t="s">
        <v>5231</v>
      </c>
      <c r="N751">
        <v>0.12</v>
      </c>
      <c r="O751">
        <v>1516</v>
      </c>
      <c r="P751">
        <v>1998</v>
      </c>
      <c r="Q751">
        <v>0</v>
      </c>
      <c r="R751">
        <v>-2.0848663250000001</v>
      </c>
      <c r="S751">
        <v>-0.85987571699999998</v>
      </c>
      <c r="T751">
        <v>0.62756512900000005</v>
      </c>
      <c r="U751">
        <v>1.284103843</v>
      </c>
      <c r="V751" t="s">
        <v>43</v>
      </c>
      <c r="W751">
        <v>0</v>
      </c>
    </row>
    <row r="752" spans="1:23" x14ac:dyDescent="0.15">
      <c r="A752" t="s">
        <v>4247</v>
      </c>
      <c r="B752">
        <v>3</v>
      </c>
      <c r="C752">
        <v>87</v>
      </c>
      <c r="D752" t="s">
        <v>4092</v>
      </c>
      <c r="E752">
        <v>1996</v>
      </c>
      <c r="F752" t="s">
        <v>4248</v>
      </c>
      <c r="G752">
        <v>5.59</v>
      </c>
      <c r="H752">
        <v>2607360319</v>
      </c>
      <c r="I752" t="s">
        <v>97</v>
      </c>
      <c r="J752" t="s">
        <v>221</v>
      </c>
      <c r="K752" s="23">
        <v>35299</v>
      </c>
      <c r="L752" t="s">
        <v>1684</v>
      </c>
      <c r="M752" t="s">
        <v>4257</v>
      </c>
      <c r="N752">
        <v>0.09</v>
      </c>
      <c r="O752">
        <v>4780</v>
      </c>
      <c r="P752">
        <v>1990</v>
      </c>
      <c r="Q752">
        <v>6</v>
      </c>
      <c r="R752">
        <v>0</v>
      </c>
      <c r="S752">
        <v>0</v>
      </c>
      <c r="T752">
        <v>0</v>
      </c>
      <c r="U752">
        <v>0</v>
      </c>
      <c r="V752" t="s">
        <v>43</v>
      </c>
      <c r="W752">
        <v>0</v>
      </c>
    </row>
    <row r="753" spans="1:23" x14ac:dyDescent="0.15">
      <c r="A753" t="s">
        <v>6142</v>
      </c>
      <c r="B753">
        <v>89</v>
      </c>
      <c r="C753">
        <v>90</v>
      </c>
      <c r="D753" t="s">
        <v>4092</v>
      </c>
      <c r="E753">
        <v>1997</v>
      </c>
      <c r="F753" t="s">
        <v>6143</v>
      </c>
      <c r="G753">
        <v>62.96</v>
      </c>
      <c r="H753">
        <v>3148000000</v>
      </c>
      <c r="I753" t="s">
        <v>236</v>
      </c>
      <c r="J753" t="s">
        <v>6144</v>
      </c>
      <c r="K753" s="23">
        <v>35692</v>
      </c>
      <c r="L753" t="s">
        <v>6145</v>
      </c>
      <c r="M753" t="s">
        <v>6146</v>
      </c>
      <c r="N753">
        <v>0.12</v>
      </c>
      <c r="O753" t="s">
        <v>5901</v>
      </c>
      <c r="P753">
        <v>1952</v>
      </c>
      <c r="Q753">
        <v>45</v>
      </c>
      <c r="R753">
        <v>1.7993241849999999</v>
      </c>
      <c r="S753">
        <v>1.435113393</v>
      </c>
      <c r="T753">
        <v>1.2653187159999999</v>
      </c>
      <c r="U753">
        <v>1.695942587</v>
      </c>
      <c r="V753" t="s">
        <v>5902</v>
      </c>
      <c r="W753">
        <v>0</v>
      </c>
    </row>
    <row r="754" spans="1:23" x14ac:dyDescent="0.15">
      <c r="A754" t="s">
        <v>4591</v>
      </c>
      <c r="B754">
        <v>120</v>
      </c>
      <c r="C754">
        <v>61</v>
      </c>
      <c r="D754" t="s">
        <v>4092</v>
      </c>
      <c r="E754">
        <v>2007</v>
      </c>
      <c r="F754" t="s">
        <v>4592</v>
      </c>
      <c r="G754">
        <v>72.36</v>
      </c>
      <c r="H754">
        <v>29790995436</v>
      </c>
      <c r="I754" t="s">
        <v>35</v>
      </c>
      <c r="J754" t="s">
        <v>637</v>
      </c>
      <c r="K754" s="23">
        <v>39206</v>
      </c>
      <c r="L754" t="s">
        <v>3226</v>
      </c>
      <c r="M754" t="s">
        <v>4602</v>
      </c>
      <c r="N754">
        <v>0.2</v>
      </c>
      <c r="O754">
        <v>1228</v>
      </c>
      <c r="P754">
        <v>1977</v>
      </c>
      <c r="Q754">
        <v>30</v>
      </c>
      <c r="R754">
        <v>1.5743234509999999</v>
      </c>
      <c r="S754">
        <v>1.9593285659999999</v>
      </c>
      <c r="T754">
        <v>2.6326273910000002</v>
      </c>
      <c r="U754">
        <v>1.9339073449999999</v>
      </c>
      <c r="V754" t="s">
        <v>43</v>
      </c>
      <c r="W754">
        <v>0</v>
      </c>
    </row>
    <row r="755" spans="1:23" x14ac:dyDescent="0.15">
      <c r="A755" t="s">
        <v>1708</v>
      </c>
      <c r="B755">
        <v>49</v>
      </c>
      <c r="C755">
        <v>254</v>
      </c>
      <c r="D755" t="s">
        <v>11</v>
      </c>
      <c r="E755">
        <v>1996</v>
      </c>
      <c r="F755" t="s">
        <v>1709</v>
      </c>
      <c r="G755">
        <v>40.1</v>
      </c>
      <c r="H755">
        <v>2650500567</v>
      </c>
      <c r="I755" t="s">
        <v>35</v>
      </c>
      <c r="J755" t="s">
        <v>40</v>
      </c>
      <c r="K755" s="23">
        <v>35121</v>
      </c>
      <c r="L755" t="s">
        <v>1826</v>
      </c>
      <c r="M755" t="s">
        <v>1827</v>
      </c>
      <c r="N755">
        <v>0.03</v>
      </c>
      <c r="O755">
        <v>3273</v>
      </c>
      <c r="P755">
        <v>1979</v>
      </c>
      <c r="Q755">
        <v>17</v>
      </c>
      <c r="R755">
        <v>0</v>
      </c>
      <c r="S755">
        <v>0</v>
      </c>
      <c r="T755">
        <v>0</v>
      </c>
      <c r="U755">
        <v>0</v>
      </c>
      <c r="V755" t="s">
        <v>43</v>
      </c>
      <c r="W755">
        <v>1</v>
      </c>
    </row>
    <row r="756" spans="1:23" x14ac:dyDescent="0.15">
      <c r="A756" t="s">
        <v>2427</v>
      </c>
      <c r="B756">
        <v>129</v>
      </c>
      <c r="C756">
        <v>229</v>
      </c>
      <c r="D756" t="s">
        <v>11</v>
      </c>
      <c r="E756">
        <v>2014</v>
      </c>
      <c r="F756" t="s">
        <v>2428</v>
      </c>
      <c r="G756">
        <v>53.45</v>
      </c>
      <c r="H756">
        <v>1703028176</v>
      </c>
      <c r="I756" t="s">
        <v>97</v>
      </c>
      <c r="J756" t="s">
        <v>289</v>
      </c>
      <c r="K756" s="23">
        <v>41683</v>
      </c>
      <c r="L756" t="s">
        <v>2193</v>
      </c>
      <c r="M756" t="s">
        <v>2445</v>
      </c>
      <c r="N756">
        <v>0.31</v>
      </c>
      <c r="O756">
        <v>6900</v>
      </c>
      <c r="P756">
        <v>1977</v>
      </c>
      <c r="Q756">
        <v>37</v>
      </c>
      <c r="R756">
        <v>0.73916992100000001</v>
      </c>
      <c r="S756">
        <v>0.78105734699999996</v>
      </c>
      <c r="T756">
        <v>1.134118102</v>
      </c>
      <c r="U756">
        <v>1.536063041</v>
      </c>
      <c r="V756" t="s">
        <v>110</v>
      </c>
      <c r="W756">
        <v>1</v>
      </c>
    </row>
    <row r="757" spans="1:23" x14ac:dyDescent="0.15">
      <c r="A757" t="s">
        <v>2612</v>
      </c>
      <c r="B757">
        <v>138</v>
      </c>
      <c r="C757">
        <v>218</v>
      </c>
      <c r="D757" t="s">
        <v>11</v>
      </c>
      <c r="E757">
        <v>2013</v>
      </c>
      <c r="F757" t="s">
        <v>2613</v>
      </c>
      <c r="G757">
        <v>70.7</v>
      </c>
      <c r="H757">
        <v>2004044879</v>
      </c>
      <c r="I757" t="s">
        <v>35</v>
      </c>
      <c r="J757" t="s">
        <v>40</v>
      </c>
      <c r="K757" s="23">
        <v>41367</v>
      </c>
      <c r="L757" t="s">
        <v>2631</v>
      </c>
      <c r="M757" t="s">
        <v>2632</v>
      </c>
      <c r="N757">
        <v>0.51</v>
      </c>
      <c r="O757">
        <v>924</v>
      </c>
      <c r="P757">
        <v>2002</v>
      </c>
      <c r="Q757">
        <v>11</v>
      </c>
      <c r="R757">
        <v>-7.8327820000000006E-2</v>
      </c>
      <c r="S757">
        <v>1.1215934329999999</v>
      </c>
      <c r="T757">
        <v>1.498335805</v>
      </c>
      <c r="U757">
        <v>1.9187631039999999</v>
      </c>
      <c r="V757" t="s">
        <v>107</v>
      </c>
      <c r="W757">
        <v>1</v>
      </c>
    </row>
    <row r="758" spans="1:23" x14ac:dyDescent="0.15">
      <c r="A758" t="s">
        <v>1192</v>
      </c>
      <c r="B758">
        <v>93</v>
      </c>
      <c r="C758">
        <v>261</v>
      </c>
      <c r="D758" t="s">
        <v>11</v>
      </c>
      <c r="E758">
        <v>2015</v>
      </c>
      <c r="F758" t="s">
        <v>1193</v>
      </c>
      <c r="G758">
        <v>29.02</v>
      </c>
      <c r="H758">
        <v>194133062.59999999</v>
      </c>
      <c r="I758" t="s">
        <v>35</v>
      </c>
      <c r="J758" t="s">
        <v>40</v>
      </c>
      <c r="K758" s="23">
        <v>42020</v>
      </c>
      <c r="L758" t="s">
        <v>1210</v>
      </c>
      <c r="M758" t="s">
        <v>1211</v>
      </c>
      <c r="N758">
        <v>0.13</v>
      </c>
      <c r="O758">
        <v>156</v>
      </c>
      <c r="P758">
        <v>1996</v>
      </c>
      <c r="Q758">
        <v>19</v>
      </c>
      <c r="R758">
        <v>-0.99408153399999999</v>
      </c>
      <c r="S758">
        <v>-0.26364127900000001</v>
      </c>
      <c r="T758">
        <v>0.38795325800000002</v>
      </c>
      <c r="U758">
        <v>0.99149468799999996</v>
      </c>
      <c r="V758" t="s">
        <v>39</v>
      </c>
      <c r="W758">
        <v>1</v>
      </c>
    </row>
    <row r="759" spans="1:23" x14ac:dyDescent="0.15">
      <c r="A759" t="s">
        <v>4763</v>
      </c>
      <c r="B759">
        <v>118</v>
      </c>
      <c r="C759">
        <v>44</v>
      </c>
      <c r="D759" t="s">
        <v>4729</v>
      </c>
      <c r="E759">
        <v>2014</v>
      </c>
      <c r="F759" t="s">
        <v>4764</v>
      </c>
      <c r="G759">
        <v>4.21</v>
      </c>
      <c r="H759">
        <v>161044140.69999999</v>
      </c>
      <c r="I759" t="s">
        <v>104</v>
      </c>
      <c r="J759" t="s">
        <v>115</v>
      </c>
      <c r="K759" s="23">
        <v>41859</v>
      </c>
      <c r="L759" t="s">
        <v>4815</v>
      </c>
      <c r="M759" t="s">
        <v>4816</v>
      </c>
      <c r="N759">
        <v>0.28999999999999998</v>
      </c>
      <c r="O759">
        <v>390</v>
      </c>
      <c r="P759">
        <v>2011</v>
      </c>
      <c r="Q759">
        <v>3</v>
      </c>
      <c r="R759">
        <v>-1.1629521389999999</v>
      </c>
      <c r="S759">
        <v>-0.30113780299999998</v>
      </c>
      <c r="T759">
        <v>0.62798947999999999</v>
      </c>
      <c r="U759">
        <v>1.1217179340000001</v>
      </c>
      <c r="V759" t="s">
        <v>39</v>
      </c>
      <c r="W759">
        <v>0</v>
      </c>
    </row>
    <row r="760" spans="1:23" x14ac:dyDescent="0.15">
      <c r="A760" t="s">
        <v>2454</v>
      </c>
      <c r="B760">
        <v>136</v>
      </c>
      <c r="C760">
        <v>227</v>
      </c>
      <c r="D760" t="s">
        <v>11</v>
      </c>
      <c r="E760">
        <v>2005</v>
      </c>
      <c r="F760" t="s">
        <v>2455</v>
      </c>
      <c r="G760">
        <v>73.180000000000007</v>
      </c>
      <c r="H760">
        <v>42515830047</v>
      </c>
      <c r="I760" t="s">
        <v>35</v>
      </c>
      <c r="J760" t="s">
        <v>637</v>
      </c>
      <c r="K760" s="23">
        <v>38672</v>
      </c>
      <c r="L760" t="s">
        <v>721</v>
      </c>
      <c r="M760" t="s">
        <v>2498</v>
      </c>
      <c r="N760">
        <v>0.01</v>
      </c>
      <c r="O760">
        <v>4952</v>
      </c>
      <c r="P760">
        <v>2000</v>
      </c>
      <c r="Q760">
        <v>5</v>
      </c>
      <c r="R760">
        <v>1.2535810060000001</v>
      </c>
      <c r="S760">
        <v>1.049342711</v>
      </c>
      <c r="T760">
        <v>1.068845753</v>
      </c>
      <c r="U760">
        <v>1.4368897030000001</v>
      </c>
      <c r="V760" t="s">
        <v>43</v>
      </c>
      <c r="W760">
        <v>1</v>
      </c>
    </row>
    <row r="761" spans="1:23" x14ac:dyDescent="0.15">
      <c r="A761" t="s">
        <v>475</v>
      </c>
      <c r="B761">
        <v>126</v>
      </c>
      <c r="C761">
        <v>262</v>
      </c>
      <c r="D761" t="s">
        <v>11</v>
      </c>
      <c r="E761">
        <v>2006</v>
      </c>
      <c r="F761" t="s">
        <v>476</v>
      </c>
      <c r="G761">
        <v>64.349999999999994</v>
      </c>
      <c r="H761">
        <v>1198248094</v>
      </c>
      <c r="I761" t="s">
        <v>111</v>
      </c>
      <c r="J761" t="s">
        <v>392</v>
      </c>
      <c r="K761" s="23">
        <v>38988</v>
      </c>
      <c r="L761" t="s">
        <v>506</v>
      </c>
      <c r="M761" t="s">
        <v>507</v>
      </c>
      <c r="N761">
        <v>0.04</v>
      </c>
      <c r="O761">
        <v>5500</v>
      </c>
      <c r="P761">
        <v>1969</v>
      </c>
      <c r="Q761">
        <v>37</v>
      </c>
      <c r="R761">
        <v>1.996906364</v>
      </c>
      <c r="S761">
        <v>2.011233753</v>
      </c>
      <c r="T761">
        <v>2.0508233310000001</v>
      </c>
      <c r="U761">
        <v>1.9969085419999999</v>
      </c>
      <c r="V761" t="s">
        <v>110</v>
      </c>
      <c r="W761">
        <v>1</v>
      </c>
    </row>
    <row r="762" spans="1:23" x14ac:dyDescent="0.15">
      <c r="A762" t="s">
        <v>811</v>
      </c>
      <c r="B762">
        <v>149</v>
      </c>
      <c r="C762">
        <v>261</v>
      </c>
      <c r="D762" t="s">
        <v>11</v>
      </c>
      <c r="E762">
        <v>2016</v>
      </c>
      <c r="F762" t="s">
        <v>812</v>
      </c>
      <c r="G762">
        <v>25.79</v>
      </c>
      <c r="H762">
        <v>677744049.70000005</v>
      </c>
      <c r="I762" t="s">
        <v>118</v>
      </c>
      <c r="J762" t="s">
        <v>628</v>
      </c>
      <c r="K762" s="23">
        <v>42713</v>
      </c>
      <c r="L762" t="s">
        <v>841</v>
      </c>
      <c r="M762" t="s">
        <v>842</v>
      </c>
      <c r="N762">
        <v>0.62</v>
      </c>
      <c r="O762">
        <v>1760</v>
      </c>
      <c r="P762">
        <v>2012</v>
      </c>
      <c r="Q762">
        <v>4</v>
      </c>
      <c r="R762">
        <v>2.4569763450000002</v>
      </c>
      <c r="S762">
        <v>2.8206011360000001</v>
      </c>
      <c r="T762">
        <v>2.5441886020000002</v>
      </c>
      <c r="U762">
        <v>1.889159174</v>
      </c>
      <c r="V762" t="s">
        <v>43</v>
      </c>
      <c r="W762">
        <v>1</v>
      </c>
    </row>
    <row r="763" spans="1:23" x14ac:dyDescent="0.15">
      <c r="A763" t="s">
        <v>2110</v>
      </c>
      <c r="B763">
        <v>139</v>
      </c>
      <c r="C763">
        <v>242</v>
      </c>
      <c r="D763" t="s">
        <v>11</v>
      </c>
      <c r="E763">
        <v>2002</v>
      </c>
      <c r="F763" t="s">
        <v>2111</v>
      </c>
      <c r="G763">
        <v>119.29</v>
      </c>
      <c r="H763">
        <v>6451394183</v>
      </c>
      <c r="I763" t="s">
        <v>44</v>
      </c>
      <c r="J763" t="s">
        <v>45</v>
      </c>
      <c r="K763" s="23">
        <v>37517</v>
      </c>
      <c r="L763" t="s">
        <v>2165</v>
      </c>
      <c r="M763" t="s">
        <v>2166</v>
      </c>
      <c r="N763">
        <v>0.06</v>
      </c>
      <c r="O763">
        <v>13250</v>
      </c>
      <c r="P763">
        <v>1990</v>
      </c>
      <c r="Q763">
        <v>12</v>
      </c>
      <c r="R763">
        <v>-1.5670158110000001</v>
      </c>
      <c r="S763">
        <v>-0.99013875600000001</v>
      </c>
      <c r="T763">
        <v>-1.3663572479999999</v>
      </c>
      <c r="U763">
        <v>-2.0151932440000002</v>
      </c>
      <c r="V763" t="s">
        <v>48</v>
      </c>
      <c r="W763">
        <v>1</v>
      </c>
    </row>
    <row r="764" spans="1:23" x14ac:dyDescent="0.15">
      <c r="A764" t="s">
        <v>1017</v>
      </c>
      <c r="B764">
        <v>128</v>
      </c>
      <c r="C764">
        <v>261</v>
      </c>
      <c r="D764" t="s">
        <v>11</v>
      </c>
      <c r="E764">
        <v>2012</v>
      </c>
      <c r="F764" t="s">
        <v>1018</v>
      </c>
      <c r="G764">
        <v>74.099999999999994</v>
      </c>
      <c r="H764">
        <v>2180799383</v>
      </c>
      <c r="I764" t="s">
        <v>44</v>
      </c>
      <c r="J764" t="s">
        <v>218</v>
      </c>
      <c r="K764" s="23">
        <v>41193</v>
      </c>
      <c r="L764" t="s">
        <v>1020</v>
      </c>
      <c r="M764" t="s">
        <v>1021</v>
      </c>
      <c r="N764">
        <v>4.25</v>
      </c>
      <c r="O764">
        <v>507</v>
      </c>
      <c r="P764">
        <v>2002</v>
      </c>
      <c r="Q764">
        <v>10</v>
      </c>
      <c r="R764">
        <v>-1.5208399020000001</v>
      </c>
      <c r="S764">
        <v>0.58939813699999999</v>
      </c>
      <c r="T764">
        <v>1.1342332660000001</v>
      </c>
      <c r="U764">
        <v>1.3090606869999999</v>
      </c>
      <c r="V764" t="s">
        <v>107</v>
      </c>
      <c r="W764">
        <v>1</v>
      </c>
    </row>
    <row r="765" spans="1:23" x14ac:dyDescent="0.15">
      <c r="A765" t="s">
        <v>4006</v>
      </c>
      <c r="B765">
        <v>108</v>
      </c>
      <c r="C765">
        <v>106</v>
      </c>
      <c r="D765" t="s">
        <v>3480</v>
      </c>
      <c r="E765">
        <v>1999</v>
      </c>
      <c r="F765" t="s">
        <v>4007</v>
      </c>
      <c r="G765">
        <v>6.54</v>
      </c>
      <c r="H765">
        <v>115332272.2</v>
      </c>
      <c r="I765" t="s">
        <v>407</v>
      </c>
      <c r="J765" t="s">
        <v>237</v>
      </c>
      <c r="K765" s="23">
        <v>36341</v>
      </c>
      <c r="L765" t="s">
        <v>4051</v>
      </c>
      <c r="M765" t="s">
        <v>4052</v>
      </c>
      <c r="N765">
        <v>0.11</v>
      </c>
      <c r="O765">
        <v>117</v>
      </c>
      <c r="P765">
        <v>1993</v>
      </c>
      <c r="Q765">
        <v>6</v>
      </c>
      <c r="R765">
        <v>2.3885692829999998</v>
      </c>
      <c r="S765">
        <v>1.9060931720000001</v>
      </c>
      <c r="T765">
        <v>1.842665598</v>
      </c>
      <c r="U765">
        <v>1.562047878</v>
      </c>
      <c r="V765" t="s">
        <v>39</v>
      </c>
      <c r="W765">
        <v>0</v>
      </c>
    </row>
    <row r="766" spans="1:23" x14ac:dyDescent="0.15">
      <c r="A766" t="s">
        <v>3973</v>
      </c>
      <c r="B766">
        <v>114</v>
      </c>
      <c r="C766">
        <v>109</v>
      </c>
      <c r="D766" t="s">
        <v>3480</v>
      </c>
      <c r="E766">
        <v>2001</v>
      </c>
      <c r="F766" t="s">
        <v>3974</v>
      </c>
      <c r="G766">
        <v>5.89</v>
      </c>
      <c r="H766">
        <v>146391703.30000001</v>
      </c>
      <c r="I766" t="s">
        <v>49</v>
      </c>
      <c r="J766" t="s">
        <v>237</v>
      </c>
      <c r="K766" s="23">
        <v>37027</v>
      </c>
      <c r="L766" t="s">
        <v>707</v>
      </c>
      <c r="M766" t="s">
        <v>3981</v>
      </c>
      <c r="N766">
        <v>0</v>
      </c>
      <c r="O766">
        <v>1224</v>
      </c>
      <c r="P766">
        <v>1990</v>
      </c>
      <c r="Q766">
        <v>11</v>
      </c>
      <c r="R766">
        <v>1.693908988</v>
      </c>
      <c r="S766">
        <v>1.254172793</v>
      </c>
      <c r="T766">
        <v>0.13185587300000001</v>
      </c>
      <c r="U766">
        <v>-0.72477000000000003</v>
      </c>
      <c r="V766" t="s">
        <v>43</v>
      </c>
      <c r="W766">
        <v>0</v>
      </c>
    </row>
    <row r="767" spans="1:23" x14ac:dyDescent="0.15">
      <c r="A767" t="s">
        <v>1126</v>
      </c>
      <c r="B767">
        <v>115</v>
      </c>
      <c r="C767">
        <v>261</v>
      </c>
      <c r="D767" t="s">
        <v>11</v>
      </c>
      <c r="E767">
        <v>1998</v>
      </c>
      <c r="F767" t="s">
        <v>1127</v>
      </c>
      <c r="G767">
        <v>0.90500000000000003</v>
      </c>
      <c r="H767">
        <v>25221693.879999999</v>
      </c>
      <c r="I767" t="s">
        <v>44</v>
      </c>
      <c r="J767" t="s">
        <v>199</v>
      </c>
      <c r="K767" s="23">
        <v>35935</v>
      </c>
      <c r="L767" t="s">
        <v>1143</v>
      </c>
      <c r="M767" t="s">
        <v>1144</v>
      </c>
      <c r="N767">
        <v>0.22</v>
      </c>
      <c r="O767">
        <v>75</v>
      </c>
      <c r="P767">
        <v>1987</v>
      </c>
      <c r="Q767">
        <v>11</v>
      </c>
      <c r="R767">
        <v>0.677211597</v>
      </c>
      <c r="S767">
        <v>0.942430404</v>
      </c>
      <c r="T767">
        <v>1.3248375320000001</v>
      </c>
      <c r="U767">
        <v>1.8608150029999999</v>
      </c>
      <c r="V767" t="s">
        <v>131</v>
      </c>
      <c r="W767">
        <v>1</v>
      </c>
    </row>
    <row r="768" spans="1:23" x14ac:dyDescent="0.15">
      <c r="A768" t="s">
        <v>4345</v>
      </c>
      <c r="B768">
        <v>115</v>
      </c>
      <c r="C768">
        <v>78</v>
      </c>
      <c r="D768" t="s">
        <v>4092</v>
      </c>
      <c r="E768">
        <v>2006</v>
      </c>
      <c r="F768" t="s">
        <v>4346</v>
      </c>
      <c r="G768">
        <v>17.05</v>
      </c>
      <c r="H768">
        <v>363829864.80000001</v>
      </c>
      <c r="I768" t="s">
        <v>142</v>
      </c>
      <c r="J768" t="s">
        <v>744</v>
      </c>
      <c r="K768" s="23">
        <v>38852</v>
      </c>
      <c r="L768" t="s">
        <v>4367</v>
      </c>
      <c r="M768" t="s">
        <v>4368</v>
      </c>
      <c r="N768">
        <v>0.17</v>
      </c>
      <c r="O768">
        <v>3532</v>
      </c>
      <c r="P768">
        <v>1997</v>
      </c>
      <c r="Q768">
        <v>9</v>
      </c>
      <c r="R768">
        <v>-1.4196625270000001</v>
      </c>
      <c r="S768">
        <v>-0.21466336999999999</v>
      </c>
      <c r="T768">
        <v>0.61542095500000005</v>
      </c>
      <c r="U768">
        <v>1.189787994</v>
      </c>
      <c r="V768" t="s">
        <v>43</v>
      </c>
      <c r="W768">
        <v>0</v>
      </c>
    </row>
    <row r="769" spans="1:23" x14ac:dyDescent="0.15">
      <c r="A769" t="s">
        <v>2985</v>
      </c>
      <c r="B769">
        <v>107</v>
      </c>
      <c r="C769">
        <v>193</v>
      </c>
      <c r="D769" t="s">
        <v>2855</v>
      </c>
      <c r="E769">
        <v>2007</v>
      </c>
      <c r="F769" t="s">
        <v>2986</v>
      </c>
      <c r="G769">
        <v>4.17</v>
      </c>
      <c r="H769">
        <v>182175031.90000001</v>
      </c>
      <c r="I769" t="s">
        <v>111</v>
      </c>
      <c r="J769" t="s">
        <v>392</v>
      </c>
      <c r="K769" s="23">
        <v>39125</v>
      </c>
      <c r="L769" t="s">
        <v>3009</v>
      </c>
      <c r="M769" t="s">
        <v>3010</v>
      </c>
      <c r="N769">
        <v>0.25</v>
      </c>
      <c r="O769">
        <v>1248</v>
      </c>
      <c r="P769">
        <v>2006</v>
      </c>
      <c r="Q769">
        <v>1</v>
      </c>
      <c r="R769">
        <v>-0.16502346700000001</v>
      </c>
      <c r="S769">
        <v>0.95287871999999996</v>
      </c>
      <c r="T769">
        <v>1.1545367049999999</v>
      </c>
      <c r="U769">
        <v>1.692686355</v>
      </c>
      <c r="V769" t="s">
        <v>43</v>
      </c>
      <c r="W769">
        <v>1</v>
      </c>
    </row>
    <row r="770" spans="1:23" x14ac:dyDescent="0.15">
      <c r="A770" t="s">
        <v>604</v>
      </c>
      <c r="B770">
        <v>111</v>
      </c>
      <c r="C770">
        <v>262</v>
      </c>
      <c r="D770" t="s">
        <v>11</v>
      </c>
      <c r="E770">
        <v>1999</v>
      </c>
      <c r="F770" t="s">
        <v>605</v>
      </c>
      <c r="G770">
        <v>9.5</v>
      </c>
      <c r="H770">
        <v>15676596</v>
      </c>
      <c r="I770" t="s">
        <v>118</v>
      </c>
      <c r="J770" t="s">
        <v>411</v>
      </c>
      <c r="K770" s="23">
        <v>36376</v>
      </c>
      <c r="L770" t="s">
        <v>727</v>
      </c>
      <c r="M770" t="s">
        <v>728</v>
      </c>
      <c r="N770">
        <v>0.12</v>
      </c>
      <c r="O770">
        <v>3104</v>
      </c>
      <c r="P770">
        <v>1992</v>
      </c>
      <c r="Q770">
        <v>7</v>
      </c>
      <c r="R770">
        <v>-2.1703675360000001</v>
      </c>
      <c r="S770">
        <v>-1.1035857309999999</v>
      </c>
      <c r="T770">
        <v>-0.25361060200000002</v>
      </c>
      <c r="U770">
        <v>0.707910119</v>
      </c>
      <c r="V770" t="s">
        <v>43</v>
      </c>
      <c r="W770">
        <v>1</v>
      </c>
    </row>
    <row r="771" spans="1:23" x14ac:dyDescent="0.15">
      <c r="A771" t="s">
        <v>4947</v>
      </c>
      <c r="B771">
        <v>130</v>
      </c>
      <c r="C771">
        <v>33</v>
      </c>
      <c r="D771" t="s">
        <v>4729</v>
      </c>
      <c r="E771">
        <v>2016</v>
      </c>
      <c r="F771" t="s">
        <v>4948</v>
      </c>
      <c r="G771">
        <v>33.229999999999997</v>
      </c>
      <c r="H771">
        <v>117154491.7</v>
      </c>
      <c r="I771" t="s">
        <v>35</v>
      </c>
      <c r="J771" t="s">
        <v>147</v>
      </c>
      <c r="K771" s="23">
        <v>42705</v>
      </c>
      <c r="L771" t="s">
        <v>5004</v>
      </c>
      <c r="M771">
        <v>-131000</v>
      </c>
      <c r="N771">
        <v>19</v>
      </c>
      <c r="O771">
        <v>6</v>
      </c>
      <c r="P771">
        <v>2016</v>
      </c>
      <c r="Q771">
        <v>0</v>
      </c>
      <c r="R771">
        <v>0.59510599600000003</v>
      </c>
      <c r="S771">
        <v>1.2061526979999999</v>
      </c>
      <c r="T771">
        <v>1.11668375</v>
      </c>
      <c r="U771">
        <v>1.23585199</v>
      </c>
      <c r="V771" t="s">
        <v>131</v>
      </c>
      <c r="W771">
        <v>0</v>
      </c>
    </row>
    <row r="772" spans="1:23" x14ac:dyDescent="0.15">
      <c r="A772" t="s">
        <v>5308</v>
      </c>
      <c r="B772">
        <v>121</v>
      </c>
      <c r="C772">
        <v>13</v>
      </c>
      <c r="D772" t="s">
        <v>4729</v>
      </c>
      <c r="E772">
        <v>2008</v>
      </c>
      <c r="F772" t="s">
        <v>5309</v>
      </c>
      <c r="G772">
        <v>33.119999999999997</v>
      </c>
      <c r="H772">
        <v>4113601108</v>
      </c>
      <c r="I772" t="s">
        <v>35</v>
      </c>
      <c r="J772" t="s">
        <v>147</v>
      </c>
      <c r="K772" s="23">
        <v>39672</v>
      </c>
      <c r="L772" t="s">
        <v>1658</v>
      </c>
      <c r="M772" t="s">
        <v>5316</v>
      </c>
      <c r="N772">
        <v>0.32</v>
      </c>
      <c r="O772">
        <v>11600</v>
      </c>
      <c r="P772">
        <v>2008</v>
      </c>
      <c r="Q772">
        <v>0</v>
      </c>
      <c r="R772">
        <v>1.1147445680000001</v>
      </c>
      <c r="S772">
        <v>-0.45999335000000002</v>
      </c>
      <c r="T772">
        <v>-0.88114152199999995</v>
      </c>
      <c r="U772">
        <v>-1.2769442639999999</v>
      </c>
      <c r="V772" t="s">
        <v>48</v>
      </c>
      <c r="W772">
        <v>0</v>
      </c>
    </row>
    <row r="773" spans="1:23" x14ac:dyDescent="0.15">
      <c r="A773" t="s">
        <v>4333</v>
      </c>
      <c r="B773">
        <v>117</v>
      </c>
      <c r="C773">
        <v>79</v>
      </c>
      <c r="D773" t="s">
        <v>4092</v>
      </c>
      <c r="E773">
        <v>2000</v>
      </c>
      <c r="F773" t="s">
        <v>4334</v>
      </c>
      <c r="G773">
        <v>245.19</v>
      </c>
      <c r="H773">
        <v>35980550967</v>
      </c>
      <c r="I773" t="s">
        <v>142</v>
      </c>
      <c r="J773" t="s">
        <v>1149</v>
      </c>
      <c r="K773" s="23">
        <v>36735</v>
      </c>
      <c r="L773" t="s">
        <v>4356</v>
      </c>
      <c r="M773" t="s">
        <v>4357</v>
      </c>
      <c r="N773">
        <v>0.15</v>
      </c>
      <c r="O773">
        <v>6200</v>
      </c>
      <c r="P773">
        <v>1998</v>
      </c>
      <c r="Q773">
        <v>2</v>
      </c>
      <c r="R773">
        <v>-2.3383471170000001</v>
      </c>
      <c r="S773">
        <v>-0.91593886199999996</v>
      </c>
      <c r="T773">
        <v>-0.40462800199999999</v>
      </c>
      <c r="U773">
        <v>0.270112572</v>
      </c>
      <c r="V773" t="s">
        <v>110</v>
      </c>
      <c r="W773">
        <v>0</v>
      </c>
    </row>
    <row r="774" spans="1:23" x14ac:dyDescent="0.15">
      <c r="A774" t="s">
        <v>6147</v>
      </c>
      <c r="B774">
        <v>30</v>
      </c>
      <c r="C774">
        <v>4</v>
      </c>
      <c r="D774" t="s">
        <v>4729</v>
      </c>
      <c r="E774">
        <v>2018</v>
      </c>
      <c r="F774" t="s">
        <v>6148</v>
      </c>
      <c r="G774">
        <v>20.55</v>
      </c>
      <c r="H774">
        <v>1335852750</v>
      </c>
      <c r="I774" t="s">
        <v>111</v>
      </c>
      <c r="J774" t="s">
        <v>128</v>
      </c>
      <c r="K774" s="23">
        <v>43112</v>
      </c>
      <c r="L774" t="s">
        <v>6149</v>
      </c>
      <c r="M774" t="s">
        <v>6150</v>
      </c>
      <c r="N774">
        <v>0.02</v>
      </c>
      <c r="O774" t="s">
        <v>5901</v>
      </c>
      <c r="P774">
        <v>2017</v>
      </c>
      <c r="Q774">
        <v>1</v>
      </c>
      <c r="R774">
        <v>2.3132996939999999</v>
      </c>
      <c r="S774">
        <v>2.5200511840000002</v>
      </c>
      <c r="T774">
        <v>2.5497899080000002</v>
      </c>
      <c r="U774">
        <v>2.718872862</v>
      </c>
      <c r="V774" t="s">
        <v>5902</v>
      </c>
      <c r="W774">
        <v>0</v>
      </c>
    </row>
    <row r="775" spans="1:23" x14ac:dyDescent="0.15">
      <c r="A775" t="s">
        <v>3484</v>
      </c>
      <c r="B775">
        <v>36</v>
      </c>
      <c r="C775">
        <v>149</v>
      </c>
      <c r="D775" t="s">
        <v>3480</v>
      </c>
      <c r="E775">
        <v>2007</v>
      </c>
      <c r="F775" t="s">
        <v>3485</v>
      </c>
      <c r="G775">
        <v>2.2400000000000002</v>
      </c>
      <c r="H775">
        <v>46541888.960000001</v>
      </c>
      <c r="I775" t="s">
        <v>44</v>
      </c>
      <c r="J775" t="s">
        <v>218</v>
      </c>
      <c r="K775" s="23">
        <v>39196</v>
      </c>
      <c r="L775" t="s">
        <v>3565</v>
      </c>
      <c r="M775" t="s">
        <v>3566</v>
      </c>
      <c r="N775">
        <v>0.34</v>
      </c>
      <c r="O775">
        <v>128</v>
      </c>
      <c r="P775">
        <v>2006</v>
      </c>
      <c r="Q775">
        <v>1</v>
      </c>
      <c r="R775">
        <v>1.535380508</v>
      </c>
      <c r="S775">
        <v>1.7825698320000001</v>
      </c>
      <c r="T775">
        <v>2.2772304029999999</v>
      </c>
      <c r="U775">
        <v>1.7509063520000001</v>
      </c>
      <c r="V775" t="s">
        <v>39</v>
      </c>
      <c r="W775">
        <v>1</v>
      </c>
    </row>
    <row r="776" spans="1:23" x14ac:dyDescent="0.15">
      <c r="A776" t="s">
        <v>542</v>
      </c>
      <c r="B776">
        <v>121</v>
      </c>
      <c r="C776">
        <v>262</v>
      </c>
      <c r="D776" t="s">
        <v>11</v>
      </c>
      <c r="E776">
        <v>2011</v>
      </c>
      <c r="F776" t="s">
        <v>543</v>
      </c>
      <c r="G776">
        <v>47.3</v>
      </c>
      <c r="H776">
        <v>1646328010</v>
      </c>
      <c r="I776" t="s">
        <v>118</v>
      </c>
      <c r="J776" t="s">
        <v>226</v>
      </c>
      <c r="K776" s="23">
        <v>40856</v>
      </c>
      <c r="L776" t="s">
        <v>662</v>
      </c>
      <c r="M776" t="s">
        <v>663</v>
      </c>
      <c r="N776">
        <v>0.22</v>
      </c>
      <c r="O776">
        <v>1020</v>
      </c>
      <c r="P776">
        <v>2002</v>
      </c>
      <c r="Q776">
        <v>9</v>
      </c>
      <c r="R776">
        <v>-0.211611681</v>
      </c>
      <c r="S776">
        <v>0.87102468700000002</v>
      </c>
      <c r="T776">
        <v>-0.254384318</v>
      </c>
      <c r="U776">
        <v>-0.59336005000000003</v>
      </c>
      <c r="V776" t="s">
        <v>43</v>
      </c>
      <c r="W776">
        <v>1</v>
      </c>
    </row>
    <row r="777" spans="1:23" x14ac:dyDescent="0.15">
      <c r="A777" t="s">
        <v>1998</v>
      </c>
      <c r="B777">
        <v>138</v>
      </c>
      <c r="C777">
        <v>245</v>
      </c>
      <c r="D777" t="s">
        <v>11</v>
      </c>
      <c r="E777">
        <v>2014</v>
      </c>
      <c r="F777" t="s">
        <v>1999</v>
      </c>
      <c r="G777">
        <v>139.43</v>
      </c>
      <c r="H777">
        <v>2957836788</v>
      </c>
      <c r="I777" t="s">
        <v>44</v>
      </c>
      <c r="J777" t="s">
        <v>485</v>
      </c>
      <c r="K777" s="23">
        <v>41684</v>
      </c>
      <c r="L777" t="s">
        <v>2053</v>
      </c>
      <c r="M777" t="s">
        <v>2054</v>
      </c>
      <c r="N777">
        <v>0.23</v>
      </c>
      <c r="O777">
        <v>770</v>
      </c>
      <c r="P777">
        <v>2001</v>
      </c>
      <c r="Q777">
        <v>13</v>
      </c>
      <c r="R777">
        <v>1.0093846529999999</v>
      </c>
      <c r="S777">
        <v>1.083324111</v>
      </c>
      <c r="T777">
        <v>1.2511109970000001</v>
      </c>
      <c r="U777">
        <v>1.6156886210000001</v>
      </c>
      <c r="V777" t="s">
        <v>107</v>
      </c>
      <c r="W777">
        <v>1</v>
      </c>
    </row>
    <row r="778" spans="1:23" x14ac:dyDescent="0.15">
      <c r="A778" t="s">
        <v>3267</v>
      </c>
      <c r="B778">
        <v>111</v>
      </c>
      <c r="C778">
        <v>172</v>
      </c>
      <c r="D778" t="s">
        <v>2855</v>
      </c>
      <c r="E778">
        <v>1997</v>
      </c>
      <c r="F778" t="s">
        <v>3268</v>
      </c>
      <c r="G778">
        <v>130.44</v>
      </c>
      <c r="H778">
        <v>9422809115</v>
      </c>
      <c r="I778" t="s">
        <v>236</v>
      </c>
      <c r="J778" t="s">
        <v>395</v>
      </c>
      <c r="K778" s="23">
        <v>35775</v>
      </c>
      <c r="L778" t="s">
        <v>2545</v>
      </c>
      <c r="M778" t="s">
        <v>3273</v>
      </c>
      <c r="N778">
        <v>0.02</v>
      </c>
      <c r="O778">
        <v>11000</v>
      </c>
      <c r="P778">
        <v>1906</v>
      </c>
      <c r="Q778">
        <v>91</v>
      </c>
      <c r="R778">
        <v>3.9000228999999997E-2</v>
      </c>
      <c r="S778">
        <v>0.29171035400000001</v>
      </c>
      <c r="T778">
        <v>0.81988662400000001</v>
      </c>
      <c r="U778">
        <v>1.188041409</v>
      </c>
      <c r="V778" t="s">
        <v>48</v>
      </c>
      <c r="W778">
        <v>1</v>
      </c>
    </row>
    <row r="779" spans="1:23" x14ac:dyDescent="0.15">
      <c r="A779" t="s">
        <v>3664</v>
      </c>
      <c r="B779">
        <v>130</v>
      </c>
      <c r="C779">
        <v>135</v>
      </c>
      <c r="D779" t="s">
        <v>3480</v>
      </c>
      <c r="E779">
        <v>2011</v>
      </c>
      <c r="F779" t="s">
        <v>3665</v>
      </c>
      <c r="G779">
        <v>14.61</v>
      </c>
      <c r="H779">
        <v>1529590677</v>
      </c>
      <c r="I779" t="s">
        <v>111</v>
      </c>
      <c r="J779" t="s">
        <v>128</v>
      </c>
      <c r="K779" s="23">
        <v>40583</v>
      </c>
      <c r="L779" t="s">
        <v>3668</v>
      </c>
      <c r="M779" t="s">
        <v>3669</v>
      </c>
      <c r="N779">
        <v>0.09</v>
      </c>
      <c r="O779">
        <v>49</v>
      </c>
      <c r="P779">
        <v>2010</v>
      </c>
      <c r="Q779">
        <v>1</v>
      </c>
      <c r="R779">
        <v>1.7760336640000001</v>
      </c>
      <c r="S779">
        <v>1.7030289860000001</v>
      </c>
      <c r="T779">
        <v>1.72850061</v>
      </c>
      <c r="U779">
        <v>2.266120066</v>
      </c>
      <c r="V779" t="s">
        <v>131</v>
      </c>
      <c r="W779">
        <v>1</v>
      </c>
    </row>
    <row r="780" spans="1:23" x14ac:dyDescent="0.15">
      <c r="A780" t="s">
        <v>4769</v>
      </c>
      <c r="B780">
        <v>95</v>
      </c>
      <c r="C780">
        <v>44</v>
      </c>
      <c r="D780" t="s">
        <v>4729</v>
      </c>
      <c r="E780">
        <v>1998</v>
      </c>
      <c r="F780" t="s">
        <v>4770</v>
      </c>
      <c r="G780">
        <v>4.9000000000000004</v>
      </c>
      <c r="H780">
        <v>444434120.89999998</v>
      </c>
      <c r="I780" t="s">
        <v>44</v>
      </c>
      <c r="J780" t="s">
        <v>199</v>
      </c>
      <c r="K780" s="23">
        <v>36137</v>
      </c>
      <c r="L780" t="s">
        <v>4822</v>
      </c>
      <c r="M780" t="s">
        <v>4823</v>
      </c>
      <c r="N780">
        <v>0.19</v>
      </c>
      <c r="O780">
        <v>278</v>
      </c>
      <c r="P780">
        <v>1983</v>
      </c>
      <c r="Q780">
        <v>15</v>
      </c>
      <c r="R780">
        <v>0.91072156199999998</v>
      </c>
      <c r="S780">
        <v>1.489197656</v>
      </c>
      <c r="T780">
        <v>1.4132480620000001</v>
      </c>
      <c r="U780">
        <v>1.6538331850000001</v>
      </c>
      <c r="V780" t="s">
        <v>39</v>
      </c>
      <c r="W780">
        <v>0</v>
      </c>
    </row>
    <row r="781" spans="1:23" x14ac:dyDescent="0.15">
      <c r="A781" t="s">
        <v>4343</v>
      </c>
      <c r="B781">
        <v>118</v>
      </c>
      <c r="C781">
        <v>78</v>
      </c>
      <c r="D781" t="s">
        <v>4092</v>
      </c>
      <c r="E781">
        <v>2015</v>
      </c>
      <c r="F781" t="s">
        <v>4344</v>
      </c>
      <c r="G781">
        <v>10.4</v>
      </c>
      <c r="H781">
        <v>1580357948</v>
      </c>
      <c r="I781" t="s">
        <v>118</v>
      </c>
      <c r="J781" t="s">
        <v>119</v>
      </c>
      <c r="K781" s="23">
        <v>42047</v>
      </c>
      <c r="L781" t="s">
        <v>4365</v>
      </c>
      <c r="M781" t="s">
        <v>4366</v>
      </c>
      <c r="N781">
        <v>0.05</v>
      </c>
      <c r="O781">
        <v>2480</v>
      </c>
      <c r="P781">
        <v>2014</v>
      </c>
      <c r="Q781">
        <v>1</v>
      </c>
      <c r="R781">
        <v>2.0681286289999998</v>
      </c>
      <c r="S781">
        <v>1.50738047</v>
      </c>
      <c r="T781">
        <v>1.530004661</v>
      </c>
      <c r="U781">
        <v>1.7824773350000001</v>
      </c>
      <c r="V781" t="s">
        <v>43</v>
      </c>
      <c r="W781">
        <v>0</v>
      </c>
    </row>
    <row r="782" spans="1:23" x14ac:dyDescent="0.15">
      <c r="A782" t="s">
        <v>2079</v>
      </c>
      <c r="B782">
        <v>130</v>
      </c>
      <c r="C782">
        <v>243</v>
      </c>
      <c r="D782" t="s">
        <v>11</v>
      </c>
      <c r="E782">
        <v>2015</v>
      </c>
      <c r="F782" t="s">
        <v>2080</v>
      </c>
      <c r="G782">
        <v>40.700000000000003</v>
      </c>
      <c r="H782">
        <v>1395403733</v>
      </c>
      <c r="I782" t="s">
        <v>118</v>
      </c>
      <c r="J782" t="s">
        <v>226</v>
      </c>
      <c r="K782" s="23">
        <v>42321</v>
      </c>
      <c r="L782" t="s">
        <v>2092</v>
      </c>
      <c r="M782" t="s">
        <v>2093</v>
      </c>
      <c r="N782">
        <v>0.43</v>
      </c>
      <c r="O782">
        <v>1140</v>
      </c>
      <c r="P782">
        <v>2008</v>
      </c>
      <c r="Q782">
        <v>7</v>
      </c>
      <c r="R782">
        <v>-1.2835346590000001</v>
      </c>
      <c r="S782">
        <v>0.31583128500000002</v>
      </c>
      <c r="T782">
        <v>-0.39913366500000003</v>
      </c>
      <c r="U782">
        <v>-0.67401548200000005</v>
      </c>
      <c r="V782" t="s">
        <v>43</v>
      </c>
      <c r="W782">
        <v>1</v>
      </c>
    </row>
    <row r="783" spans="1:23" x14ac:dyDescent="0.15">
      <c r="A783" t="s">
        <v>594</v>
      </c>
      <c r="B783">
        <v>114</v>
      </c>
      <c r="C783">
        <v>262</v>
      </c>
      <c r="D783" t="s">
        <v>11</v>
      </c>
      <c r="E783">
        <v>1997</v>
      </c>
      <c r="F783" t="s">
        <v>595</v>
      </c>
      <c r="G783">
        <v>3.73</v>
      </c>
      <c r="H783">
        <v>56471163.060000002</v>
      </c>
      <c r="I783" t="s">
        <v>118</v>
      </c>
      <c r="J783" t="s">
        <v>717</v>
      </c>
      <c r="K783" s="23">
        <v>35710</v>
      </c>
      <c r="L783" t="s">
        <v>718</v>
      </c>
      <c r="M783" t="s">
        <v>719</v>
      </c>
      <c r="N783">
        <v>7.0000000000000007E-2</v>
      </c>
      <c r="O783">
        <v>223</v>
      </c>
      <c r="P783">
        <v>1990</v>
      </c>
      <c r="Q783">
        <v>7</v>
      </c>
      <c r="R783">
        <v>2.2090973040000002</v>
      </c>
      <c r="S783">
        <v>2.7483954549999998</v>
      </c>
      <c r="T783">
        <v>1.5942695769999999</v>
      </c>
      <c r="U783">
        <v>1.9612234669999999</v>
      </c>
      <c r="V783" t="s">
        <v>39</v>
      </c>
      <c r="W783">
        <v>1</v>
      </c>
    </row>
    <row r="784" spans="1:23" x14ac:dyDescent="0.15">
      <c r="A784" t="s">
        <v>304</v>
      </c>
      <c r="B784">
        <v>131</v>
      </c>
      <c r="C784">
        <v>262</v>
      </c>
      <c r="D784" t="s">
        <v>11</v>
      </c>
      <c r="E784">
        <v>2017</v>
      </c>
      <c r="F784" t="s">
        <v>305</v>
      </c>
      <c r="G784">
        <v>22.72</v>
      </c>
      <c r="H784">
        <v>11822684530</v>
      </c>
      <c r="I784" t="s">
        <v>35</v>
      </c>
      <c r="J784" t="s">
        <v>147</v>
      </c>
      <c r="K784" s="23">
        <v>42767</v>
      </c>
      <c r="L784" t="s">
        <v>274</v>
      </c>
      <c r="M784" t="s">
        <v>378</v>
      </c>
      <c r="N784">
        <v>0.13</v>
      </c>
      <c r="O784">
        <v>1445</v>
      </c>
      <c r="P784">
        <v>2012</v>
      </c>
      <c r="Q784">
        <v>5</v>
      </c>
      <c r="R784">
        <v>0.47264005999999997</v>
      </c>
      <c r="S784">
        <v>0.92763864200000001</v>
      </c>
      <c r="T784">
        <v>1.5651339630000001</v>
      </c>
      <c r="U784">
        <v>1.5763593229999999</v>
      </c>
      <c r="V784" t="s">
        <v>43</v>
      </c>
      <c r="W784">
        <v>1</v>
      </c>
    </row>
    <row r="785" spans="1:23" x14ac:dyDescent="0.15">
      <c r="A785" t="s">
        <v>334</v>
      </c>
      <c r="B785">
        <v>129</v>
      </c>
      <c r="C785">
        <v>262</v>
      </c>
      <c r="D785" t="s">
        <v>11</v>
      </c>
      <c r="E785">
        <v>2006</v>
      </c>
      <c r="F785" t="s">
        <v>335</v>
      </c>
      <c r="G785">
        <v>9.6999999999999993</v>
      </c>
      <c r="H785">
        <v>527061702.60000002</v>
      </c>
      <c r="I785" t="s">
        <v>150</v>
      </c>
      <c r="J785" t="s">
        <v>151</v>
      </c>
      <c r="K785" s="23">
        <v>38945</v>
      </c>
      <c r="L785" t="s">
        <v>414</v>
      </c>
      <c r="M785" t="s">
        <v>415</v>
      </c>
      <c r="N785">
        <v>0.04</v>
      </c>
      <c r="O785">
        <v>2000</v>
      </c>
      <c r="P785">
        <v>2001</v>
      </c>
      <c r="Q785">
        <v>5</v>
      </c>
      <c r="R785">
        <v>1.8935638269999999</v>
      </c>
      <c r="S785">
        <v>2.120994965</v>
      </c>
      <c r="T785">
        <v>0.67376158799999997</v>
      </c>
      <c r="U785">
        <v>1.047573965</v>
      </c>
      <c r="V785" t="s">
        <v>43</v>
      </c>
      <c r="W785">
        <v>1</v>
      </c>
    </row>
    <row r="786" spans="1:23" x14ac:dyDescent="0.15">
      <c r="A786" t="s">
        <v>6151</v>
      </c>
      <c r="B786">
        <v>121</v>
      </c>
      <c r="C786">
        <v>133</v>
      </c>
      <c r="D786" t="s">
        <v>3480</v>
      </c>
      <c r="E786">
        <v>2011</v>
      </c>
      <c r="F786" t="s">
        <v>6152</v>
      </c>
      <c r="G786">
        <v>64.540000000000006</v>
      </c>
      <c r="H786">
        <v>4603444580</v>
      </c>
      <c r="I786" t="s">
        <v>118</v>
      </c>
      <c r="J786" t="s">
        <v>411</v>
      </c>
      <c r="K786" s="23">
        <v>40571</v>
      </c>
      <c r="L786" t="s">
        <v>6153</v>
      </c>
      <c r="M786" t="s">
        <v>6154</v>
      </c>
      <c r="N786">
        <v>0.18</v>
      </c>
      <c r="O786" t="s">
        <v>5901</v>
      </c>
      <c r="P786">
        <v>1998</v>
      </c>
      <c r="Q786">
        <v>13</v>
      </c>
      <c r="R786">
        <v>-0.28333156999999998</v>
      </c>
      <c r="S786">
        <v>1.0105715120000001</v>
      </c>
      <c r="T786">
        <v>1.3620442239999999</v>
      </c>
      <c r="U786">
        <v>1.845874169</v>
      </c>
      <c r="V786" t="s">
        <v>5902</v>
      </c>
      <c r="W786">
        <v>1</v>
      </c>
    </row>
    <row r="787" spans="1:23" x14ac:dyDescent="0.15">
      <c r="A787" t="s">
        <v>5588</v>
      </c>
      <c r="B787">
        <v>105</v>
      </c>
      <c r="C787">
        <v>4</v>
      </c>
      <c r="D787" t="s">
        <v>4729</v>
      </c>
      <c r="E787">
        <v>1998</v>
      </c>
      <c r="F787" t="s">
        <v>5589</v>
      </c>
      <c r="G787">
        <v>72.75</v>
      </c>
      <c r="H787">
        <v>1803721669</v>
      </c>
      <c r="I787" t="s">
        <v>97</v>
      </c>
      <c r="J787" t="s">
        <v>98</v>
      </c>
      <c r="K787" s="23">
        <v>35928</v>
      </c>
      <c r="L787" t="s">
        <v>490</v>
      </c>
      <c r="M787" t="s">
        <v>5637</v>
      </c>
      <c r="N787">
        <v>0.48</v>
      </c>
      <c r="O787">
        <v>1900</v>
      </c>
      <c r="P787">
        <v>1998</v>
      </c>
      <c r="Q787">
        <v>0</v>
      </c>
      <c r="R787">
        <v>0.59626301299999995</v>
      </c>
      <c r="S787">
        <v>1.012241014</v>
      </c>
      <c r="T787">
        <v>1.4086347969999999</v>
      </c>
      <c r="U787">
        <v>1.928245424</v>
      </c>
      <c r="V787" t="s">
        <v>43</v>
      </c>
      <c r="W787">
        <v>0</v>
      </c>
    </row>
    <row r="788" spans="1:23" x14ac:dyDescent="0.15">
      <c r="A788" t="s">
        <v>4460</v>
      </c>
      <c r="B788">
        <v>116</v>
      </c>
      <c r="C788">
        <v>68</v>
      </c>
      <c r="D788" t="s">
        <v>4092</v>
      </c>
      <c r="E788">
        <v>2006</v>
      </c>
      <c r="F788" t="s">
        <v>4461</v>
      </c>
      <c r="G788">
        <v>232.47</v>
      </c>
      <c r="H788">
        <v>12491261691</v>
      </c>
      <c r="I788" t="s">
        <v>118</v>
      </c>
      <c r="J788" t="s">
        <v>628</v>
      </c>
      <c r="K788" s="23">
        <v>39064</v>
      </c>
      <c r="L788" t="s">
        <v>419</v>
      </c>
      <c r="M788" t="s">
        <v>4498</v>
      </c>
      <c r="N788">
        <v>0.4</v>
      </c>
      <c r="O788">
        <v>5030</v>
      </c>
      <c r="P788">
        <v>1990</v>
      </c>
      <c r="Q788">
        <v>16</v>
      </c>
      <c r="R788">
        <v>1.222852332</v>
      </c>
      <c r="S788">
        <v>1.4125989510000001</v>
      </c>
      <c r="T788">
        <v>1.6322768110000001</v>
      </c>
      <c r="U788">
        <v>2.3972324500000002</v>
      </c>
      <c r="V788" t="s">
        <v>110</v>
      </c>
      <c r="W788">
        <v>0</v>
      </c>
    </row>
    <row r="789" spans="1:23" x14ac:dyDescent="0.15">
      <c r="A789" t="s">
        <v>3109</v>
      </c>
      <c r="B789">
        <v>132</v>
      </c>
      <c r="C789">
        <v>184</v>
      </c>
      <c r="D789" t="s">
        <v>2855</v>
      </c>
      <c r="E789">
        <v>2010</v>
      </c>
      <c r="F789" t="s">
        <v>3110</v>
      </c>
      <c r="G789">
        <v>30.79</v>
      </c>
      <c r="H789">
        <v>1328350185</v>
      </c>
      <c r="I789" t="s">
        <v>118</v>
      </c>
      <c r="J789" t="s">
        <v>628</v>
      </c>
      <c r="K789" s="23">
        <v>40493</v>
      </c>
      <c r="L789" t="s">
        <v>3204</v>
      </c>
      <c r="M789" t="s">
        <v>3205</v>
      </c>
      <c r="N789">
        <v>0.31</v>
      </c>
      <c r="O789">
        <v>616</v>
      </c>
      <c r="P789">
        <v>2000</v>
      </c>
      <c r="Q789">
        <v>10</v>
      </c>
      <c r="R789">
        <v>1.2320752180000001</v>
      </c>
      <c r="S789">
        <v>1.520699408</v>
      </c>
      <c r="T789">
        <v>2.0919372699999998</v>
      </c>
      <c r="U789">
        <v>2.0079898209999998</v>
      </c>
      <c r="V789" t="s">
        <v>107</v>
      </c>
      <c r="W789">
        <v>1</v>
      </c>
    </row>
    <row r="790" spans="1:23" x14ac:dyDescent="0.15">
      <c r="A790" t="s">
        <v>5251</v>
      </c>
      <c r="B790">
        <v>10</v>
      </c>
      <c r="C790">
        <v>17</v>
      </c>
      <c r="D790" t="s">
        <v>4729</v>
      </c>
      <c r="E790">
        <v>2018</v>
      </c>
      <c r="F790" t="s">
        <v>5252</v>
      </c>
      <c r="G790">
        <v>19.739999999999998</v>
      </c>
      <c r="H790">
        <v>2467500000</v>
      </c>
      <c r="I790" t="s">
        <v>111</v>
      </c>
      <c r="J790" t="s">
        <v>4353</v>
      </c>
      <c r="K790" s="23">
        <v>43188</v>
      </c>
      <c r="L790" t="s">
        <v>5265</v>
      </c>
      <c r="M790" t="s">
        <v>5266</v>
      </c>
      <c r="N790">
        <v>0.52</v>
      </c>
      <c r="O790">
        <v>6014</v>
      </c>
      <c r="P790">
        <v>2009</v>
      </c>
      <c r="Q790">
        <v>9</v>
      </c>
      <c r="R790">
        <v>-1.165474369</v>
      </c>
      <c r="S790">
        <v>-1.3722067920000001</v>
      </c>
      <c r="T790">
        <v>-0.28581174399999998</v>
      </c>
      <c r="U790">
        <v>0.67764930800000001</v>
      </c>
      <c r="V790" t="s">
        <v>110</v>
      </c>
      <c r="W790">
        <v>0</v>
      </c>
    </row>
    <row r="791" spans="1:23" x14ac:dyDescent="0.15">
      <c r="A791" t="s">
        <v>3928</v>
      </c>
      <c r="B791">
        <v>113</v>
      </c>
      <c r="C791">
        <v>110</v>
      </c>
      <c r="D791" t="s">
        <v>3480</v>
      </c>
      <c r="E791">
        <v>2005</v>
      </c>
      <c r="F791" t="s">
        <v>3929</v>
      </c>
      <c r="G791">
        <v>66.959999999999994</v>
      </c>
      <c r="H791">
        <v>1881784915</v>
      </c>
      <c r="I791" t="s">
        <v>407</v>
      </c>
      <c r="J791" t="s">
        <v>408</v>
      </c>
      <c r="K791" s="23">
        <v>38665</v>
      </c>
      <c r="L791" t="s">
        <v>3965</v>
      </c>
      <c r="M791" t="s">
        <v>3966</v>
      </c>
      <c r="N791">
        <v>0.34</v>
      </c>
      <c r="O791">
        <v>920</v>
      </c>
      <c r="P791">
        <v>1990</v>
      </c>
      <c r="Q791">
        <v>15</v>
      </c>
      <c r="R791">
        <v>1.506709546</v>
      </c>
      <c r="S791">
        <v>0.45986287300000001</v>
      </c>
      <c r="T791">
        <v>0.55067429300000004</v>
      </c>
      <c r="U791">
        <v>1.023661259</v>
      </c>
      <c r="V791" t="s">
        <v>107</v>
      </c>
      <c r="W791">
        <v>0</v>
      </c>
    </row>
    <row r="792" spans="1:23" x14ac:dyDescent="0.15">
      <c r="A792" t="s">
        <v>6155</v>
      </c>
      <c r="B792">
        <v>1</v>
      </c>
      <c r="C792">
        <v>0</v>
      </c>
      <c r="D792" t="s">
        <v>4729</v>
      </c>
      <c r="E792">
        <v>2000</v>
      </c>
      <c r="F792" t="s">
        <v>6156</v>
      </c>
      <c r="G792">
        <v>46.24</v>
      </c>
      <c r="H792">
        <v>152519541.90000001</v>
      </c>
      <c r="I792" t="s">
        <v>111</v>
      </c>
      <c r="J792" t="s">
        <v>379</v>
      </c>
      <c r="K792" s="23">
        <v>36845</v>
      </c>
      <c r="L792" t="s">
        <v>6157</v>
      </c>
      <c r="M792" t="s">
        <v>6158</v>
      </c>
      <c r="N792">
        <v>0.31</v>
      </c>
      <c r="O792" t="s">
        <v>5901</v>
      </c>
      <c r="P792">
        <v>1889</v>
      </c>
      <c r="Q792">
        <v>111</v>
      </c>
      <c r="R792">
        <v>-9.1492542999999996E-2</v>
      </c>
      <c r="S792">
        <v>-0.92533024799999997</v>
      </c>
      <c r="T792">
        <v>-1.305121682</v>
      </c>
      <c r="U792">
        <v>-1.0771411339999999</v>
      </c>
      <c r="V792" t="s">
        <v>5902</v>
      </c>
      <c r="W792">
        <v>0</v>
      </c>
    </row>
    <row r="793" spans="1:23" x14ac:dyDescent="0.15">
      <c r="A793" t="s">
        <v>2937</v>
      </c>
      <c r="B793">
        <v>84</v>
      </c>
      <c r="C793">
        <v>196</v>
      </c>
      <c r="D793" t="s">
        <v>2855</v>
      </c>
      <c r="E793">
        <v>2008</v>
      </c>
      <c r="F793" t="s">
        <v>1595</v>
      </c>
      <c r="G793">
        <v>12.45</v>
      </c>
      <c r="H793">
        <v>1359580525</v>
      </c>
      <c r="I793" t="s">
        <v>407</v>
      </c>
      <c r="J793" t="s">
        <v>237</v>
      </c>
      <c r="K793" s="23">
        <v>39527</v>
      </c>
      <c r="L793" t="s">
        <v>1602</v>
      </c>
      <c r="M793" t="s">
        <v>1603</v>
      </c>
      <c r="N793">
        <v>0.03</v>
      </c>
      <c r="O793">
        <v>420</v>
      </c>
      <c r="P793">
        <v>2007</v>
      </c>
      <c r="Q793">
        <v>1</v>
      </c>
      <c r="R793">
        <v>1.6448007000000001E-2</v>
      </c>
      <c r="S793">
        <v>-0.69643074599999999</v>
      </c>
      <c r="T793">
        <v>-1.2717077139999999</v>
      </c>
      <c r="U793">
        <v>-1.9062324749999999</v>
      </c>
      <c r="V793" t="s">
        <v>39</v>
      </c>
      <c r="W793">
        <v>1</v>
      </c>
    </row>
    <row r="794" spans="1:23" x14ac:dyDescent="0.15">
      <c r="A794" t="s">
        <v>1594</v>
      </c>
      <c r="B794">
        <v>80</v>
      </c>
      <c r="C794">
        <v>257</v>
      </c>
      <c r="D794" t="s">
        <v>11</v>
      </c>
      <c r="E794">
        <v>2014</v>
      </c>
      <c r="F794" t="s">
        <v>1595</v>
      </c>
      <c r="G794">
        <v>406.98</v>
      </c>
      <c r="H794">
        <v>203490000</v>
      </c>
      <c r="I794" t="s">
        <v>407</v>
      </c>
      <c r="J794" t="s">
        <v>237</v>
      </c>
      <c r="K794" s="23">
        <v>41771</v>
      </c>
      <c r="L794" t="s">
        <v>1602</v>
      </c>
      <c r="M794" t="s">
        <v>1603</v>
      </c>
      <c r="N794">
        <v>0.03</v>
      </c>
      <c r="O794">
        <v>420</v>
      </c>
      <c r="P794">
        <v>2007</v>
      </c>
      <c r="Q794">
        <v>7</v>
      </c>
      <c r="R794">
        <v>1.736715789</v>
      </c>
      <c r="S794">
        <v>1.8161558289999999</v>
      </c>
      <c r="T794">
        <v>1.771660528</v>
      </c>
      <c r="U794">
        <v>1.597391942</v>
      </c>
      <c r="V794" t="s">
        <v>39</v>
      </c>
      <c r="W794">
        <v>1</v>
      </c>
    </row>
    <row r="795" spans="1:23" x14ac:dyDescent="0.15">
      <c r="A795" t="s">
        <v>2755</v>
      </c>
      <c r="B795">
        <v>73</v>
      </c>
      <c r="C795">
        <v>209</v>
      </c>
      <c r="D795" t="s">
        <v>11</v>
      </c>
      <c r="E795">
        <v>1997</v>
      </c>
      <c r="F795" t="s">
        <v>2756</v>
      </c>
      <c r="G795">
        <v>5.37</v>
      </c>
      <c r="H795">
        <v>644744147.20000005</v>
      </c>
      <c r="I795" t="s">
        <v>111</v>
      </c>
      <c r="J795" t="s">
        <v>128</v>
      </c>
      <c r="K795" s="23">
        <v>35720</v>
      </c>
      <c r="L795" t="s">
        <v>2794</v>
      </c>
      <c r="M795" t="s">
        <v>2795</v>
      </c>
      <c r="N795">
        <v>0.09</v>
      </c>
      <c r="O795">
        <v>523</v>
      </c>
      <c r="P795">
        <v>1970</v>
      </c>
      <c r="Q795">
        <v>27</v>
      </c>
      <c r="R795">
        <v>-1.145005099</v>
      </c>
      <c r="S795">
        <v>0.26115704200000001</v>
      </c>
      <c r="T795">
        <v>0.84874331300000005</v>
      </c>
      <c r="U795">
        <v>1.339763807</v>
      </c>
      <c r="V795" t="s">
        <v>107</v>
      </c>
      <c r="W795">
        <v>1</v>
      </c>
    </row>
    <row r="796" spans="1:23" x14ac:dyDescent="0.15">
      <c r="A796" t="s">
        <v>2915</v>
      </c>
      <c r="B796">
        <v>107</v>
      </c>
      <c r="C796">
        <v>198</v>
      </c>
      <c r="D796" t="s">
        <v>2855</v>
      </c>
      <c r="E796">
        <v>1996</v>
      </c>
      <c r="F796" t="s">
        <v>2916</v>
      </c>
      <c r="G796">
        <v>33.61</v>
      </c>
      <c r="H796">
        <v>9589321162</v>
      </c>
      <c r="I796" t="s">
        <v>111</v>
      </c>
      <c r="J796" t="s">
        <v>128</v>
      </c>
      <c r="K796" s="23">
        <v>35096</v>
      </c>
      <c r="L796" t="s">
        <v>2952</v>
      </c>
      <c r="M796" t="s">
        <v>2953</v>
      </c>
      <c r="N796">
        <v>0.1</v>
      </c>
      <c r="O796">
        <v>28300</v>
      </c>
      <c r="P796">
        <v>1951</v>
      </c>
      <c r="Q796">
        <v>45</v>
      </c>
      <c r="R796">
        <v>0</v>
      </c>
      <c r="S796">
        <v>0</v>
      </c>
      <c r="T796">
        <v>0</v>
      </c>
      <c r="U796">
        <v>0</v>
      </c>
      <c r="V796" t="s">
        <v>48</v>
      </c>
      <c r="W796">
        <v>1</v>
      </c>
    </row>
    <row r="797" spans="1:23" x14ac:dyDescent="0.15">
      <c r="A797" t="s">
        <v>3932</v>
      </c>
      <c r="B797">
        <v>101</v>
      </c>
      <c r="C797">
        <v>110</v>
      </c>
      <c r="D797" t="s">
        <v>3480</v>
      </c>
      <c r="E797">
        <v>2011</v>
      </c>
      <c r="F797" t="s">
        <v>3933</v>
      </c>
      <c r="G797">
        <v>20.12</v>
      </c>
      <c r="H797">
        <v>79281008.959999993</v>
      </c>
      <c r="I797" t="s">
        <v>35</v>
      </c>
      <c r="J797" t="s">
        <v>101</v>
      </c>
      <c r="K797" s="23">
        <v>40732</v>
      </c>
      <c r="L797" t="s">
        <v>3969</v>
      </c>
      <c r="M797" t="s">
        <v>3970</v>
      </c>
      <c r="N797">
        <v>0.06</v>
      </c>
      <c r="O797">
        <v>101</v>
      </c>
      <c r="P797">
        <v>2011</v>
      </c>
      <c r="Q797">
        <v>0</v>
      </c>
      <c r="R797">
        <v>1.5605420320000001</v>
      </c>
      <c r="S797">
        <v>0.87525712099999997</v>
      </c>
      <c r="T797">
        <v>1.202283234</v>
      </c>
      <c r="U797">
        <v>1.18249256</v>
      </c>
      <c r="V797" t="s">
        <v>39</v>
      </c>
      <c r="W797">
        <v>0</v>
      </c>
    </row>
    <row r="798" spans="1:23" x14ac:dyDescent="0.15">
      <c r="A798" t="s">
        <v>342</v>
      </c>
      <c r="B798">
        <v>129</v>
      </c>
      <c r="C798">
        <v>262</v>
      </c>
      <c r="D798" t="s">
        <v>11</v>
      </c>
      <c r="E798">
        <v>2013</v>
      </c>
      <c r="F798" t="s">
        <v>343</v>
      </c>
      <c r="G798">
        <v>9.58</v>
      </c>
      <c r="H798">
        <v>833216639.29999995</v>
      </c>
      <c r="I798" t="s">
        <v>111</v>
      </c>
      <c r="J798" t="s">
        <v>128</v>
      </c>
      <c r="K798" s="23">
        <v>41499</v>
      </c>
      <c r="L798" t="s">
        <v>423</v>
      </c>
      <c r="M798" t="s">
        <v>424</v>
      </c>
      <c r="N798">
        <v>0.32</v>
      </c>
      <c r="O798">
        <v>421</v>
      </c>
      <c r="P798">
        <v>2009</v>
      </c>
      <c r="Q798">
        <v>4</v>
      </c>
      <c r="R798">
        <v>0.295538992</v>
      </c>
      <c r="S798">
        <v>1.1918743730000001</v>
      </c>
      <c r="T798">
        <v>1.500705945</v>
      </c>
      <c r="U798">
        <v>1.756722796</v>
      </c>
      <c r="V798" t="s">
        <v>39</v>
      </c>
      <c r="W798">
        <v>1</v>
      </c>
    </row>
    <row r="799" spans="1:23" x14ac:dyDescent="0.15">
      <c r="A799" t="s">
        <v>1693</v>
      </c>
      <c r="B799">
        <v>132</v>
      </c>
      <c r="C799">
        <v>254</v>
      </c>
      <c r="D799" t="s">
        <v>11</v>
      </c>
      <c r="E799">
        <v>2016</v>
      </c>
      <c r="F799" t="s">
        <v>1694</v>
      </c>
      <c r="G799">
        <v>62.17</v>
      </c>
      <c r="H799">
        <v>1466712091</v>
      </c>
      <c r="I799" t="s">
        <v>44</v>
      </c>
      <c r="J799" t="s">
        <v>199</v>
      </c>
      <c r="K799" s="23">
        <v>42663</v>
      </c>
      <c r="L799" t="s">
        <v>1812</v>
      </c>
      <c r="M799" t="s">
        <v>1430</v>
      </c>
      <c r="N799">
        <v>0.54</v>
      </c>
      <c r="O799">
        <v>575</v>
      </c>
      <c r="P799">
        <v>2006</v>
      </c>
      <c r="Q799">
        <v>10</v>
      </c>
      <c r="R799">
        <v>-0.74401682400000002</v>
      </c>
      <c r="S799">
        <v>-1.239570909</v>
      </c>
      <c r="T799">
        <v>0.31240580299999998</v>
      </c>
      <c r="U799">
        <v>0.84628561199999996</v>
      </c>
      <c r="V799" t="s">
        <v>107</v>
      </c>
      <c r="W799">
        <v>1</v>
      </c>
    </row>
    <row r="800" spans="1:23" x14ac:dyDescent="0.15">
      <c r="A800" t="s">
        <v>3800</v>
      </c>
      <c r="B800">
        <v>118</v>
      </c>
      <c r="C800">
        <v>123</v>
      </c>
      <c r="D800" t="s">
        <v>3480</v>
      </c>
      <c r="E800">
        <v>2010</v>
      </c>
      <c r="F800" t="s">
        <v>3801</v>
      </c>
      <c r="G800">
        <v>17.04</v>
      </c>
      <c r="H800">
        <v>2571276547</v>
      </c>
      <c r="I800" t="s">
        <v>44</v>
      </c>
      <c r="J800" t="s">
        <v>218</v>
      </c>
      <c r="K800" s="23">
        <v>40212</v>
      </c>
      <c r="L800" t="s">
        <v>3854</v>
      </c>
      <c r="M800" t="s">
        <v>3855</v>
      </c>
      <c r="N800">
        <v>0.09</v>
      </c>
      <c r="O800">
        <v>730</v>
      </c>
      <c r="P800">
        <v>1998</v>
      </c>
      <c r="Q800">
        <v>12</v>
      </c>
      <c r="R800">
        <v>-0.95225455800000003</v>
      </c>
      <c r="S800">
        <v>-0.58063451399999999</v>
      </c>
      <c r="T800">
        <v>0.49878425599999998</v>
      </c>
      <c r="U800">
        <v>1.041827702</v>
      </c>
      <c r="V800" t="s">
        <v>107</v>
      </c>
      <c r="W800">
        <v>0</v>
      </c>
    </row>
    <row r="801" spans="1:23" x14ac:dyDescent="0.15">
      <c r="A801" t="s">
        <v>4028</v>
      </c>
      <c r="B801">
        <v>95</v>
      </c>
      <c r="C801">
        <v>104</v>
      </c>
      <c r="D801" t="s">
        <v>3480</v>
      </c>
      <c r="E801">
        <v>1996</v>
      </c>
      <c r="F801" t="s">
        <v>4029</v>
      </c>
      <c r="G801">
        <v>41.2</v>
      </c>
      <c r="H801">
        <v>1821454184</v>
      </c>
      <c r="I801" t="s">
        <v>111</v>
      </c>
      <c r="J801" t="s">
        <v>1672</v>
      </c>
      <c r="K801" s="23">
        <v>35374</v>
      </c>
      <c r="L801" t="s">
        <v>4072</v>
      </c>
      <c r="M801" t="s">
        <v>4073</v>
      </c>
      <c r="N801">
        <v>0.02</v>
      </c>
      <c r="O801">
        <v>820</v>
      </c>
      <c r="P801">
        <v>1953</v>
      </c>
      <c r="Q801">
        <v>43</v>
      </c>
      <c r="R801">
        <v>0</v>
      </c>
      <c r="S801">
        <v>0</v>
      </c>
      <c r="T801">
        <v>0</v>
      </c>
      <c r="U801">
        <v>0</v>
      </c>
      <c r="V801" t="s">
        <v>107</v>
      </c>
      <c r="W801">
        <v>0</v>
      </c>
    </row>
    <row r="802" spans="1:23" x14ac:dyDescent="0.15">
      <c r="A802" t="s">
        <v>3682</v>
      </c>
      <c r="B802">
        <v>117</v>
      </c>
      <c r="C802">
        <v>133</v>
      </c>
      <c r="D802" t="s">
        <v>3480</v>
      </c>
      <c r="E802">
        <v>2000</v>
      </c>
      <c r="F802" t="s">
        <v>3683</v>
      </c>
      <c r="G802">
        <v>418.38</v>
      </c>
      <c r="H802">
        <v>47302921816</v>
      </c>
      <c r="I802" t="s">
        <v>44</v>
      </c>
      <c r="J802" t="s">
        <v>485</v>
      </c>
      <c r="K802" s="23">
        <v>36690</v>
      </c>
      <c r="L802" t="s">
        <v>3711</v>
      </c>
      <c r="M802" t="s">
        <v>3712</v>
      </c>
      <c r="N802">
        <v>0.16</v>
      </c>
      <c r="O802">
        <v>4444</v>
      </c>
      <c r="P802">
        <v>1995</v>
      </c>
      <c r="Q802">
        <v>5</v>
      </c>
      <c r="R802">
        <v>1.0778909219999999</v>
      </c>
      <c r="S802">
        <v>0.469994368</v>
      </c>
      <c r="T802">
        <v>0.88736225099999999</v>
      </c>
      <c r="U802">
        <v>1.323325326</v>
      </c>
      <c r="V802" t="s">
        <v>43</v>
      </c>
      <c r="W802">
        <v>1</v>
      </c>
    </row>
    <row r="803" spans="1:23" x14ac:dyDescent="0.15">
      <c r="A803" t="s">
        <v>3741</v>
      </c>
      <c r="B803">
        <v>105</v>
      </c>
      <c r="C803">
        <v>129</v>
      </c>
      <c r="D803" t="s">
        <v>3480</v>
      </c>
      <c r="E803">
        <v>2014</v>
      </c>
      <c r="F803" t="s">
        <v>3742</v>
      </c>
      <c r="G803">
        <v>25.65</v>
      </c>
      <c r="H803">
        <v>244099174.09999999</v>
      </c>
      <c r="I803" t="s">
        <v>35</v>
      </c>
      <c r="J803" t="s">
        <v>40</v>
      </c>
      <c r="K803" s="23">
        <v>41821</v>
      </c>
      <c r="L803" t="s">
        <v>3763</v>
      </c>
      <c r="M803" t="s">
        <v>3587</v>
      </c>
      <c r="N803">
        <v>0.2</v>
      </c>
      <c r="O803">
        <v>258</v>
      </c>
      <c r="P803">
        <v>2009</v>
      </c>
      <c r="Q803">
        <v>5</v>
      </c>
      <c r="R803">
        <v>1.8519868900000001</v>
      </c>
      <c r="S803">
        <v>1.8679870030000001</v>
      </c>
      <c r="T803">
        <v>2.1705017600000001</v>
      </c>
      <c r="U803">
        <v>1.9413211420000001</v>
      </c>
      <c r="V803" t="s">
        <v>39</v>
      </c>
      <c r="W803">
        <v>0</v>
      </c>
    </row>
    <row r="804" spans="1:23" x14ac:dyDescent="0.15">
      <c r="A804" t="s">
        <v>2214</v>
      </c>
      <c r="B804">
        <v>123</v>
      </c>
      <c r="C804">
        <v>238</v>
      </c>
      <c r="D804" t="s">
        <v>11</v>
      </c>
      <c r="E804">
        <v>2000</v>
      </c>
      <c r="F804" t="s">
        <v>2215</v>
      </c>
      <c r="G804">
        <v>57.7</v>
      </c>
      <c r="H804">
        <v>1840663697</v>
      </c>
      <c r="I804" t="s">
        <v>150</v>
      </c>
      <c r="J804" t="s">
        <v>202</v>
      </c>
      <c r="K804" s="23">
        <v>36798</v>
      </c>
      <c r="L804" t="s">
        <v>2238</v>
      </c>
      <c r="M804" t="s">
        <v>2239</v>
      </c>
      <c r="N804">
        <v>0.05</v>
      </c>
      <c r="O804">
        <v>9700</v>
      </c>
      <c r="P804">
        <v>1970</v>
      </c>
      <c r="Q804">
        <v>30</v>
      </c>
      <c r="R804">
        <v>-1.2575103560000001</v>
      </c>
      <c r="S804">
        <v>-1.5368415150000001</v>
      </c>
      <c r="T804">
        <v>-0.71332606899999995</v>
      </c>
      <c r="U804">
        <v>0.13505596</v>
      </c>
      <c r="V804" t="s">
        <v>110</v>
      </c>
      <c r="W804">
        <v>1</v>
      </c>
    </row>
    <row r="805" spans="1:23" x14ac:dyDescent="0.15">
      <c r="A805" t="s">
        <v>6159</v>
      </c>
      <c r="B805">
        <v>121</v>
      </c>
      <c r="C805">
        <v>239</v>
      </c>
      <c r="D805" t="s">
        <v>11</v>
      </c>
      <c r="E805">
        <v>2005</v>
      </c>
      <c r="F805" t="s">
        <v>6160</v>
      </c>
      <c r="G805">
        <v>32.4</v>
      </c>
      <c r="H805">
        <v>679366990.79999995</v>
      </c>
      <c r="I805" t="s">
        <v>236</v>
      </c>
      <c r="J805" t="s">
        <v>3425</v>
      </c>
      <c r="K805" s="23">
        <v>38623</v>
      </c>
      <c r="L805" t="s">
        <v>6161</v>
      </c>
      <c r="M805" t="s">
        <v>6162</v>
      </c>
      <c r="N805">
        <v>0.2</v>
      </c>
      <c r="O805" t="s">
        <v>5901</v>
      </c>
      <c r="P805">
        <v>1994</v>
      </c>
      <c r="Q805">
        <v>11</v>
      </c>
      <c r="R805">
        <v>-0.70034173300000002</v>
      </c>
      <c r="S805">
        <v>-0.44654667999999997</v>
      </c>
      <c r="T805">
        <v>0.54846907499999997</v>
      </c>
      <c r="U805">
        <v>0.85597667600000005</v>
      </c>
      <c r="V805" t="s">
        <v>5902</v>
      </c>
      <c r="W805">
        <v>1</v>
      </c>
    </row>
    <row r="806" spans="1:23" x14ac:dyDescent="0.15">
      <c r="A806" t="s">
        <v>6163</v>
      </c>
      <c r="B806">
        <v>133</v>
      </c>
      <c r="C806">
        <v>260</v>
      </c>
      <c r="D806" t="s">
        <v>11</v>
      </c>
      <c r="E806">
        <v>2009</v>
      </c>
      <c r="F806" t="s">
        <v>6164</v>
      </c>
      <c r="G806">
        <v>16.149999999999999</v>
      </c>
      <c r="H806">
        <v>1802924888</v>
      </c>
      <c r="I806" t="s">
        <v>111</v>
      </c>
      <c r="J806" t="s">
        <v>128</v>
      </c>
      <c r="K806" s="23">
        <v>39990</v>
      </c>
      <c r="L806" t="s">
        <v>6165</v>
      </c>
      <c r="M806" t="s">
        <v>6166</v>
      </c>
      <c r="N806">
        <v>0.67</v>
      </c>
      <c r="O806" t="s">
        <v>5901</v>
      </c>
      <c r="P806">
        <v>2008</v>
      </c>
      <c r="Q806">
        <v>1</v>
      </c>
      <c r="R806">
        <v>-0.27622042000000002</v>
      </c>
      <c r="S806">
        <v>0.79610651399999999</v>
      </c>
      <c r="T806">
        <v>1.0500848220000001</v>
      </c>
      <c r="U806">
        <v>-0.292529551</v>
      </c>
      <c r="V806" t="s">
        <v>5902</v>
      </c>
      <c r="W806">
        <v>1</v>
      </c>
    </row>
    <row r="807" spans="1:23" x14ac:dyDescent="0.15">
      <c r="A807" t="s">
        <v>4297</v>
      </c>
      <c r="B807">
        <v>115</v>
      </c>
      <c r="C807">
        <v>81</v>
      </c>
      <c r="D807" t="s">
        <v>4092</v>
      </c>
      <c r="E807">
        <v>2015</v>
      </c>
      <c r="F807" t="s">
        <v>4298</v>
      </c>
      <c r="G807">
        <v>3.75</v>
      </c>
      <c r="H807">
        <v>64529790</v>
      </c>
      <c r="I807" t="s">
        <v>44</v>
      </c>
      <c r="J807" t="s">
        <v>199</v>
      </c>
      <c r="K807" s="23">
        <v>42170</v>
      </c>
      <c r="L807" t="s">
        <v>4318</v>
      </c>
      <c r="M807" t="s">
        <v>4319</v>
      </c>
      <c r="N807">
        <v>0.22</v>
      </c>
      <c r="O807">
        <v>161</v>
      </c>
      <c r="P807">
        <v>2004</v>
      </c>
      <c r="Q807">
        <v>11</v>
      </c>
      <c r="R807">
        <v>-1.5444628250000001</v>
      </c>
      <c r="S807">
        <v>-0.72880946700000004</v>
      </c>
      <c r="T807">
        <v>0.163650146</v>
      </c>
      <c r="U807">
        <v>0.84329148499999995</v>
      </c>
      <c r="V807" t="s">
        <v>39</v>
      </c>
      <c r="W807">
        <v>0</v>
      </c>
    </row>
    <row r="808" spans="1:23" x14ac:dyDescent="0.15">
      <c r="A808" t="s">
        <v>5773</v>
      </c>
      <c r="B808">
        <v>111</v>
      </c>
      <c r="C808">
        <v>0</v>
      </c>
      <c r="D808" t="s">
        <v>4729</v>
      </c>
      <c r="E808">
        <v>1998</v>
      </c>
      <c r="F808" t="s">
        <v>5774</v>
      </c>
      <c r="G808">
        <v>30.85</v>
      </c>
      <c r="H808">
        <v>12673644169</v>
      </c>
      <c r="I808" t="s">
        <v>35</v>
      </c>
      <c r="J808" t="s">
        <v>287</v>
      </c>
      <c r="K808" s="23">
        <v>36007</v>
      </c>
      <c r="L808" t="s">
        <v>4630</v>
      </c>
      <c r="M808" t="s">
        <v>3406</v>
      </c>
      <c r="N808">
        <v>0.11</v>
      </c>
      <c r="O808">
        <v>7030</v>
      </c>
      <c r="P808">
        <v>1935</v>
      </c>
      <c r="Q808">
        <v>63</v>
      </c>
      <c r="R808">
        <v>-1.9513822810000001</v>
      </c>
      <c r="S808">
        <v>-0.159379462</v>
      </c>
      <c r="T808">
        <v>0.51008810699999996</v>
      </c>
      <c r="U808">
        <v>1.1786493300000001</v>
      </c>
      <c r="V808" t="s">
        <v>110</v>
      </c>
      <c r="W808">
        <v>0</v>
      </c>
    </row>
    <row r="809" spans="1:23" x14ac:dyDescent="0.15">
      <c r="A809" t="s">
        <v>1948</v>
      </c>
      <c r="B809">
        <v>75</v>
      </c>
      <c r="C809">
        <v>248</v>
      </c>
      <c r="D809" t="s">
        <v>11</v>
      </c>
      <c r="E809">
        <v>1998</v>
      </c>
      <c r="F809" t="s">
        <v>1949</v>
      </c>
      <c r="G809">
        <v>87.29</v>
      </c>
      <c r="H809">
        <v>22371408937</v>
      </c>
      <c r="I809" t="s">
        <v>35</v>
      </c>
      <c r="J809" t="s">
        <v>1963</v>
      </c>
      <c r="K809" s="23">
        <v>36054</v>
      </c>
      <c r="L809" t="s">
        <v>1964</v>
      </c>
      <c r="M809" t="s">
        <v>1965</v>
      </c>
      <c r="N809">
        <v>0.12</v>
      </c>
      <c r="O809">
        <v>34835</v>
      </c>
      <c r="P809">
        <v>1964</v>
      </c>
      <c r="Q809">
        <v>34</v>
      </c>
      <c r="R809">
        <v>0.235743814</v>
      </c>
      <c r="S809">
        <v>-0.85847972400000006</v>
      </c>
      <c r="T809">
        <v>-1.280654108</v>
      </c>
      <c r="U809">
        <v>0.10080874300000001</v>
      </c>
      <c r="V809" t="s">
        <v>48</v>
      </c>
      <c r="W809">
        <v>1</v>
      </c>
    </row>
    <row r="810" spans="1:23" x14ac:dyDescent="0.15">
      <c r="A810" t="s">
        <v>4038</v>
      </c>
      <c r="B810">
        <v>132</v>
      </c>
      <c r="C810">
        <v>101</v>
      </c>
      <c r="D810" t="s">
        <v>3480</v>
      </c>
      <c r="E810">
        <v>2017</v>
      </c>
      <c r="F810" t="s">
        <v>4039</v>
      </c>
      <c r="G810">
        <v>14.22</v>
      </c>
      <c r="H810">
        <v>3030656128</v>
      </c>
      <c r="I810" t="s">
        <v>104</v>
      </c>
      <c r="J810" t="s">
        <v>115</v>
      </c>
      <c r="K810" s="23">
        <v>42762</v>
      </c>
      <c r="L810" t="s">
        <v>4081</v>
      </c>
      <c r="M810" t="s">
        <v>4082</v>
      </c>
      <c r="N810">
        <v>2.4900000000000002</v>
      </c>
      <c r="O810">
        <v>59</v>
      </c>
      <c r="P810">
        <v>2016</v>
      </c>
      <c r="Q810">
        <v>1</v>
      </c>
      <c r="R810">
        <v>1.666177893</v>
      </c>
      <c r="S810">
        <v>1.2690884060000001</v>
      </c>
      <c r="T810">
        <v>1.9473967400000001</v>
      </c>
      <c r="U810">
        <v>1.755958999</v>
      </c>
      <c r="V810" t="s">
        <v>131</v>
      </c>
      <c r="W810">
        <v>0</v>
      </c>
    </row>
    <row r="811" spans="1:23" x14ac:dyDescent="0.15">
      <c r="A811" t="s">
        <v>5238</v>
      </c>
      <c r="B811">
        <v>109</v>
      </c>
      <c r="C811">
        <v>17</v>
      </c>
      <c r="D811" t="s">
        <v>4729</v>
      </c>
      <c r="E811">
        <v>2015</v>
      </c>
      <c r="F811" t="s">
        <v>5239</v>
      </c>
      <c r="G811">
        <v>0.17319999999999999</v>
      </c>
      <c r="H811">
        <v>29152345.75</v>
      </c>
      <c r="I811" t="s">
        <v>44</v>
      </c>
      <c r="J811" t="s">
        <v>218</v>
      </c>
      <c r="K811" s="23">
        <v>42137</v>
      </c>
      <c r="L811" t="s">
        <v>5246</v>
      </c>
      <c r="M811" t="s">
        <v>5247</v>
      </c>
      <c r="N811">
        <v>29.82</v>
      </c>
      <c r="O811">
        <v>36</v>
      </c>
      <c r="P811">
        <v>2013</v>
      </c>
      <c r="Q811">
        <v>2</v>
      </c>
      <c r="R811">
        <v>-0.26832151799999998</v>
      </c>
      <c r="S811">
        <v>0.37132488299999999</v>
      </c>
      <c r="T811">
        <v>0.90868888000000003</v>
      </c>
      <c r="U811">
        <v>1.2813337600000001</v>
      </c>
      <c r="V811" t="s">
        <v>131</v>
      </c>
      <c r="W811">
        <v>0</v>
      </c>
    </row>
    <row r="812" spans="1:23" x14ac:dyDescent="0.15">
      <c r="A812" t="s">
        <v>5732</v>
      </c>
      <c r="B812">
        <v>109</v>
      </c>
      <c r="C812">
        <v>1</v>
      </c>
      <c r="D812" t="s">
        <v>4729</v>
      </c>
      <c r="E812">
        <v>2015</v>
      </c>
      <c r="F812" t="s">
        <v>5733</v>
      </c>
      <c r="G812">
        <v>11.7</v>
      </c>
      <c r="H812">
        <v>171933559.19999999</v>
      </c>
      <c r="I812" t="s">
        <v>111</v>
      </c>
      <c r="J812" t="s">
        <v>122</v>
      </c>
      <c r="K812" s="23">
        <v>42272</v>
      </c>
      <c r="L812" t="s">
        <v>5820</v>
      </c>
      <c r="M812" t="s">
        <v>3887</v>
      </c>
      <c r="N812">
        <v>0.06</v>
      </c>
      <c r="O812">
        <v>3600</v>
      </c>
      <c r="P812">
        <v>2014</v>
      </c>
      <c r="Q812">
        <v>1</v>
      </c>
      <c r="R812">
        <v>-1.0118704140000001</v>
      </c>
      <c r="S812">
        <v>-1.414925953</v>
      </c>
      <c r="T812">
        <v>-2.168060605</v>
      </c>
      <c r="U812">
        <v>-1.90589586</v>
      </c>
      <c r="V812" t="s">
        <v>43</v>
      </c>
      <c r="W812">
        <v>0</v>
      </c>
    </row>
    <row r="813" spans="1:23" x14ac:dyDescent="0.15">
      <c r="A813" t="s">
        <v>2808</v>
      </c>
      <c r="B813">
        <v>102</v>
      </c>
      <c r="C813">
        <v>207</v>
      </c>
      <c r="D813" t="s">
        <v>11</v>
      </c>
      <c r="E813">
        <v>2017</v>
      </c>
      <c r="F813" t="s">
        <v>2809</v>
      </c>
      <c r="G813">
        <v>34.229999999999997</v>
      </c>
      <c r="H813">
        <v>4039140000</v>
      </c>
      <c r="I813" t="s">
        <v>111</v>
      </c>
      <c r="J813" t="s">
        <v>128</v>
      </c>
      <c r="K813" s="23">
        <v>42922</v>
      </c>
      <c r="L813" t="s">
        <v>2861</v>
      </c>
      <c r="M813" t="s">
        <v>2862</v>
      </c>
      <c r="N813">
        <v>0.14000000000000001</v>
      </c>
      <c r="O813">
        <v>1020</v>
      </c>
      <c r="P813">
        <v>2016</v>
      </c>
      <c r="Q813">
        <v>1</v>
      </c>
      <c r="R813">
        <v>-2.6294353510000001</v>
      </c>
      <c r="S813">
        <v>0.27637697700000002</v>
      </c>
      <c r="T813">
        <v>0.858861667</v>
      </c>
      <c r="U813">
        <v>1.316270015</v>
      </c>
      <c r="V813" t="s">
        <v>43</v>
      </c>
      <c r="W813">
        <v>1</v>
      </c>
    </row>
    <row r="814" spans="1:23" x14ac:dyDescent="0.15">
      <c r="A814" t="s">
        <v>1397</v>
      </c>
      <c r="B814">
        <v>127</v>
      </c>
      <c r="C814">
        <v>259</v>
      </c>
      <c r="D814" t="s">
        <v>11</v>
      </c>
      <c r="E814">
        <v>2002</v>
      </c>
      <c r="F814" t="s">
        <v>1398</v>
      </c>
      <c r="G814">
        <v>19.77</v>
      </c>
      <c r="H814">
        <v>6278332922</v>
      </c>
      <c r="I814" t="s">
        <v>685</v>
      </c>
      <c r="J814" t="s">
        <v>686</v>
      </c>
      <c r="K814" s="23">
        <v>37358</v>
      </c>
      <c r="L814" t="s">
        <v>1427</v>
      </c>
      <c r="M814" t="s">
        <v>1428</v>
      </c>
      <c r="N814">
        <v>0.06</v>
      </c>
      <c r="O814">
        <v>19978</v>
      </c>
      <c r="P814">
        <v>1998</v>
      </c>
      <c r="Q814">
        <v>4</v>
      </c>
      <c r="R814">
        <v>-1.667165147</v>
      </c>
      <c r="S814">
        <v>-0.69928333899999995</v>
      </c>
      <c r="T814">
        <v>-0.63194534199999997</v>
      </c>
      <c r="U814">
        <v>-0.70964370399999999</v>
      </c>
      <c r="V814" t="s">
        <v>48</v>
      </c>
      <c r="W814">
        <v>1</v>
      </c>
    </row>
    <row r="815" spans="1:23" x14ac:dyDescent="0.15">
      <c r="A815" t="s">
        <v>5253</v>
      </c>
      <c r="B815">
        <v>127</v>
      </c>
      <c r="C815">
        <v>16</v>
      </c>
      <c r="D815" t="s">
        <v>4729</v>
      </c>
      <c r="E815">
        <v>2008</v>
      </c>
      <c r="F815" t="s">
        <v>5254</v>
      </c>
      <c r="G815">
        <v>115.2</v>
      </c>
      <c r="H815">
        <v>3637691366</v>
      </c>
      <c r="I815" t="s">
        <v>118</v>
      </c>
      <c r="J815" t="s">
        <v>202</v>
      </c>
      <c r="K815" s="23">
        <v>39647</v>
      </c>
      <c r="L815" t="s">
        <v>4231</v>
      </c>
      <c r="M815" t="s">
        <v>5267</v>
      </c>
      <c r="N815">
        <v>0.21</v>
      </c>
      <c r="O815">
        <v>5800</v>
      </c>
      <c r="P815">
        <v>2008</v>
      </c>
      <c r="Q815">
        <v>0</v>
      </c>
      <c r="R815">
        <v>-0.43732498199999997</v>
      </c>
      <c r="S815">
        <v>-1.4742084520000001</v>
      </c>
      <c r="T815">
        <v>-1.8228929679999999</v>
      </c>
      <c r="U815">
        <v>-1.8688941939999999</v>
      </c>
      <c r="V815" t="s">
        <v>110</v>
      </c>
      <c r="W815">
        <v>0</v>
      </c>
    </row>
    <row r="816" spans="1:23" x14ac:dyDescent="0.15">
      <c r="A816" t="s">
        <v>6167</v>
      </c>
      <c r="B816">
        <v>128</v>
      </c>
      <c r="C816">
        <v>72</v>
      </c>
      <c r="D816" t="s">
        <v>4092</v>
      </c>
      <c r="E816">
        <v>2015</v>
      </c>
      <c r="F816" t="s">
        <v>6168</v>
      </c>
      <c r="G816">
        <v>18.14</v>
      </c>
      <c r="H816">
        <v>262069360</v>
      </c>
      <c r="I816" t="s">
        <v>111</v>
      </c>
      <c r="J816" t="s">
        <v>128</v>
      </c>
      <c r="K816" s="23">
        <v>42090</v>
      </c>
      <c r="L816" t="s">
        <v>6169</v>
      </c>
      <c r="M816" t="s">
        <v>3301</v>
      </c>
      <c r="N816">
        <v>0.87</v>
      </c>
      <c r="O816" t="s">
        <v>5901</v>
      </c>
      <c r="P816">
        <v>2014</v>
      </c>
      <c r="Q816">
        <v>1</v>
      </c>
      <c r="R816">
        <v>-0.99433679100000005</v>
      </c>
      <c r="S816">
        <v>-8.7842341000000004E-2</v>
      </c>
      <c r="T816">
        <v>0.449291687</v>
      </c>
      <c r="U816">
        <v>1.026732661</v>
      </c>
      <c r="V816" t="s">
        <v>5902</v>
      </c>
      <c r="W816">
        <v>0</v>
      </c>
    </row>
    <row r="817" spans="1:23" x14ac:dyDescent="0.15">
      <c r="A817" t="s">
        <v>5757</v>
      </c>
      <c r="B817">
        <v>91</v>
      </c>
      <c r="C817">
        <v>1</v>
      </c>
      <c r="D817" t="s">
        <v>4729</v>
      </c>
      <c r="E817">
        <v>1999</v>
      </c>
      <c r="F817" t="s">
        <v>5758</v>
      </c>
      <c r="G817">
        <v>81.180000000000007</v>
      </c>
      <c r="H817">
        <v>3984786056</v>
      </c>
      <c r="I817" t="s">
        <v>118</v>
      </c>
      <c r="J817" t="s">
        <v>237</v>
      </c>
      <c r="K817" s="23">
        <v>36364</v>
      </c>
      <c r="L817" t="s">
        <v>668</v>
      </c>
      <c r="M817" t="s">
        <v>5837</v>
      </c>
      <c r="N817">
        <v>0.28000000000000003</v>
      </c>
      <c r="O817">
        <v>2487</v>
      </c>
      <c r="P817">
        <v>1995</v>
      </c>
      <c r="Q817">
        <v>4</v>
      </c>
      <c r="R817">
        <v>-0.67691423699999997</v>
      </c>
      <c r="S817">
        <v>0.33540639999999999</v>
      </c>
      <c r="T817">
        <v>0.90809502900000005</v>
      </c>
      <c r="U817">
        <v>1.192028224</v>
      </c>
      <c r="V817" t="s">
        <v>43</v>
      </c>
      <c r="W817">
        <v>0</v>
      </c>
    </row>
    <row r="818" spans="1:23" x14ac:dyDescent="0.15">
      <c r="A818" t="s">
        <v>6170</v>
      </c>
      <c r="B818">
        <v>128</v>
      </c>
      <c r="C818">
        <v>260</v>
      </c>
      <c r="D818" t="s">
        <v>11</v>
      </c>
      <c r="E818">
        <v>2014</v>
      </c>
      <c r="F818" t="s">
        <v>6171</v>
      </c>
      <c r="G818">
        <v>39.93</v>
      </c>
      <c r="H818">
        <v>36826419348</v>
      </c>
      <c r="I818" t="s">
        <v>111</v>
      </c>
      <c r="J818" t="s">
        <v>3862</v>
      </c>
      <c r="K818" s="23">
        <v>41781</v>
      </c>
      <c r="L818" t="s">
        <v>6172</v>
      </c>
      <c r="M818" t="s">
        <v>6173</v>
      </c>
      <c r="N818">
        <v>0.37</v>
      </c>
      <c r="O818" t="s">
        <v>5901</v>
      </c>
      <c r="P818">
        <v>1998</v>
      </c>
      <c r="Q818">
        <v>16</v>
      </c>
      <c r="R818">
        <v>1.4218934270000001</v>
      </c>
      <c r="S818">
        <v>1.49758513</v>
      </c>
      <c r="T818">
        <v>1.5027462620000001</v>
      </c>
      <c r="U818">
        <v>1.4600672130000001</v>
      </c>
      <c r="V818" t="s">
        <v>5902</v>
      </c>
      <c r="W818">
        <v>1</v>
      </c>
    </row>
    <row r="819" spans="1:23" x14ac:dyDescent="0.15">
      <c r="A819" t="s">
        <v>847</v>
      </c>
      <c r="B819">
        <v>141</v>
      </c>
      <c r="C819">
        <v>261</v>
      </c>
      <c r="D819" t="s">
        <v>11</v>
      </c>
      <c r="E819">
        <v>2017</v>
      </c>
      <c r="F819" t="s">
        <v>848</v>
      </c>
      <c r="G819">
        <v>30.78</v>
      </c>
      <c r="H819">
        <v>3273776344</v>
      </c>
      <c r="I819" t="s">
        <v>97</v>
      </c>
      <c r="J819" t="s">
        <v>373</v>
      </c>
      <c r="K819" s="23">
        <v>42762</v>
      </c>
      <c r="L819" t="s">
        <v>879</v>
      </c>
      <c r="M819" t="s">
        <v>880</v>
      </c>
      <c r="N819">
        <v>0.03</v>
      </c>
      <c r="O819">
        <v>21000</v>
      </c>
      <c r="P819">
        <v>1960</v>
      </c>
      <c r="Q819">
        <v>57</v>
      </c>
      <c r="R819">
        <v>1.666177893</v>
      </c>
      <c r="S819">
        <v>1.2690884060000001</v>
      </c>
      <c r="T819">
        <v>1.9473967400000001</v>
      </c>
      <c r="U819">
        <v>1.755958999</v>
      </c>
      <c r="V819" t="s">
        <v>48</v>
      </c>
      <c r="W819">
        <v>1</v>
      </c>
    </row>
    <row r="820" spans="1:23" x14ac:dyDescent="0.15">
      <c r="A820" t="s">
        <v>2302</v>
      </c>
      <c r="B820">
        <v>115</v>
      </c>
      <c r="C820">
        <v>234</v>
      </c>
      <c r="D820" t="s">
        <v>11</v>
      </c>
      <c r="E820">
        <v>2017</v>
      </c>
      <c r="F820" t="s">
        <v>2303</v>
      </c>
      <c r="G820">
        <v>31.36</v>
      </c>
      <c r="H820">
        <v>6284736488</v>
      </c>
      <c r="I820" t="s">
        <v>35</v>
      </c>
      <c r="J820" t="s">
        <v>287</v>
      </c>
      <c r="K820" s="23">
        <v>42885</v>
      </c>
      <c r="L820" t="s">
        <v>1662</v>
      </c>
      <c r="M820" t="s">
        <v>2346</v>
      </c>
      <c r="N820">
        <v>0.78</v>
      </c>
      <c r="O820">
        <v>2356</v>
      </c>
      <c r="P820">
        <v>2017</v>
      </c>
      <c r="Q820">
        <v>0</v>
      </c>
      <c r="R820">
        <v>1.220287106</v>
      </c>
      <c r="S820">
        <v>1.7728551159999999</v>
      </c>
      <c r="T820">
        <v>1.482130674</v>
      </c>
      <c r="U820">
        <v>1.7112812589999999</v>
      </c>
      <c r="V820" t="s">
        <v>43</v>
      </c>
      <c r="W820">
        <v>1</v>
      </c>
    </row>
    <row r="821" spans="1:23" x14ac:dyDescent="0.15">
      <c r="A821" t="s">
        <v>6174</v>
      </c>
      <c r="B821">
        <v>32</v>
      </c>
      <c r="C821">
        <v>51</v>
      </c>
      <c r="D821" t="s">
        <v>4092</v>
      </c>
      <c r="E821">
        <v>2000</v>
      </c>
      <c r="F821" t="s">
        <v>6175</v>
      </c>
      <c r="G821">
        <v>18.2</v>
      </c>
      <c r="H821">
        <v>8035738948</v>
      </c>
      <c r="I821" t="s">
        <v>142</v>
      </c>
      <c r="J821" t="s">
        <v>1048</v>
      </c>
      <c r="K821" s="23">
        <v>36528</v>
      </c>
      <c r="L821" t="s">
        <v>672</v>
      </c>
      <c r="M821" t="s">
        <v>6176</v>
      </c>
      <c r="N821">
        <v>0.09</v>
      </c>
      <c r="O821" t="s">
        <v>5901</v>
      </c>
      <c r="P821">
        <v>1888</v>
      </c>
      <c r="Q821">
        <v>112</v>
      </c>
      <c r="R821">
        <v>0.95791356900000002</v>
      </c>
      <c r="S821">
        <v>1.285730832</v>
      </c>
      <c r="T821">
        <v>1.7865613010000001</v>
      </c>
      <c r="U821">
        <v>2.1821948679999998</v>
      </c>
      <c r="V821" t="s">
        <v>5902</v>
      </c>
      <c r="W821">
        <v>0</v>
      </c>
    </row>
    <row r="822" spans="1:23" x14ac:dyDescent="0.15">
      <c r="A822" t="s">
        <v>6177</v>
      </c>
      <c r="B822">
        <v>129</v>
      </c>
      <c r="C822">
        <v>229</v>
      </c>
      <c r="D822" t="s">
        <v>11</v>
      </c>
      <c r="E822">
        <v>2010</v>
      </c>
      <c r="F822" t="s">
        <v>6178</v>
      </c>
      <c r="G822">
        <v>18.91</v>
      </c>
      <c r="H822">
        <v>615454655.39999998</v>
      </c>
      <c r="I822" t="s">
        <v>118</v>
      </c>
      <c r="J822" t="s">
        <v>628</v>
      </c>
      <c r="K822" s="23">
        <v>40312</v>
      </c>
      <c r="L822" t="s">
        <v>153</v>
      </c>
      <c r="M822" t="s">
        <v>6179</v>
      </c>
      <c r="N822">
        <v>0.22</v>
      </c>
      <c r="O822" t="s">
        <v>5901</v>
      </c>
      <c r="P822">
        <v>2007</v>
      </c>
      <c r="Q822">
        <v>3</v>
      </c>
      <c r="R822">
        <v>-1.597846023</v>
      </c>
      <c r="S822">
        <v>-0.61079002500000001</v>
      </c>
      <c r="T822">
        <v>4.6735507000000003E-2</v>
      </c>
      <c r="U822">
        <v>0.80968825499999997</v>
      </c>
      <c r="V822" t="s">
        <v>5902</v>
      </c>
      <c r="W822">
        <v>1</v>
      </c>
    </row>
    <row r="823" spans="1:23" x14ac:dyDescent="0.15">
      <c r="A823" t="s">
        <v>570</v>
      </c>
      <c r="B823">
        <v>117</v>
      </c>
      <c r="C823">
        <v>262</v>
      </c>
      <c r="D823" t="s">
        <v>11</v>
      </c>
      <c r="E823">
        <v>1997</v>
      </c>
      <c r="F823" t="s">
        <v>571</v>
      </c>
      <c r="G823">
        <v>173.12</v>
      </c>
      <c r="H823">
        <v>7861219410</v>
      </c>
      <c r="I823" t="s">
        <v>35</v>
      </c>
      <c r="J823" t="s">
        <v>147</v>
      </c>
      <c r="K823" s="23">
        <v>35628</v>
      </c>
      <c r="L823" t="s">
        <v>694</v>
      </c>
      <c r="M823" t="s">
        <v>695</v>
      </c>
      <c r="N823">
        <v>0.17</v>
      </c>
      <c r="O823">
        <v>82000</v>
      </c>
      <c r="P823">
        <v>1997</v>
      </c>
      <c r="Q823">
        <v>0</v>
      </c>
      <c r="R823">
        <v>1.6737569880000001</v>
      </c>
      <c r="S823">
        <v>1.6277862890000001</v>
      </c>
      <c r="T823">
        <v>2.2194435650000002</v>
      </c>
      <c r="U823">
        <v>2.3874588729999999</v>
      </c>
      <c r="V823" t="s">
        <v>48</v>
      </c>
      <c r="W823">
        <v>1</v>
      </c>
    </row>
    <row r="824" spans="1:23" x14ac:dyDescent="0.15">
      <c r="A824" t="s">
        <v>3904</v>
      </c>
      <c r="B824">
        <v>127</v>
      </c>
      <c r="C824">
        <v>114</v>
      </c>
      <c r="D824" t="s">
        <v>3480</v>
      </c>
      <c r="E824">
        <v>2017</v>
      </c>
      <c r="F824" t="s">
        <v>3905</v>
      </c>
      <c r="G824">
        <v>20.68</v>
      </c>
      <c r="H824">
        <v>669856861.10000002</v>
      </c>
      <c r="I824" t="s">
        <v>44</v>
      </c>
      <c r="J824" t="s">
        <v>759</v>
      </c>
      <c r="K824" s="23">
        <v>42762</v>
      </c>
      <c r="L824" t="s">
        <v>3945</v>
      </c>
      <c r="M824" t="s">
        <v>3946</v>
      </c>
      <c r="N824">
        <v>0.93</v>
      </c>
      <c r="O824">
        <v>112</v>
      </c>
      <c r="P824">
        <v>2013</v>
      </c>
      <c r="Q824">
        <v>4</v>
      </c>
      <c r="R824">
        <v>1.666177893</v>
      </c>
      <c r="S824">
        <v>1.2690884060000001</v>
      </c>
      <c r="T824">
        <v>1.9473967400000001</v>
      </c>
      <c r="U824">
        <v>1.755958999</v>
      </c>
      <c r="V824" t="s">
        <v>39</v>
      </c>
      <c r="W824">
        <v>0</v>
      </c>
    </row>
    <row r="825" spans="1:23" x14ac:dyDescent="0.15">
      <c r="A825" t="s">
        <v>918</v>
      </c>
      <c r="B825">
        <v>134</v>
      </c>
      <c r="C825">
        <v>261</v>
      </c>
      <c r="D825" t="s">
        <v>11</v>
      </c>
      <c r="E825">
        <v>1999</v>
      </c>
      <c r="F825" t="s">
        <v>919</v>
      </c>
      <c r="G825">
        <v>24.99</v>
      </c>
      <c r="H825">
        <v>8722093741</v>
      </c>
      <c r="I825" t="s">
        <v>118</v>
      </c>
      <c r="J825" t="s">
        <v>966</v>
      </c>
      <c r="K825" s="23">
        <v>36336</v>
      </c>
      <c r="L825" t="s">
        <v>967</v>
      </c>
      <c r="M825" t="s">
        <v>968</v>
      </c>
      <c r="N825">
        <v>0.01</v>
      </c>
      <c r="O825">
        <v>9381</v>
      </c>
      <c r="P825">
        <v>1996</v>
      </c>
      <c r="Q825">
        <v>3</v>
      </c>
      <c r="R825">
        <v>5.0431576999999998E-2</v>
      </c>
      <c r="S825">
        <v>-0.43674647</v>
      </c>
      <c r="T825">
        <v>0.57637386599999996</v>
      </c>
      <c r="U825">
        <v>1.081637379</v>
      </c>
      <c r="V825" t="s">
        <v>110</v>
      </c>
      <c r="W825">
        <v>1</v>
      </c>
    </row>
    <row r="826" spans="1:23" x14ac:dyDescent="0.15">
      <c r="A826" t="s">
        <v>3812</v>
      </c>
      <c r="B826">
        <v>122</v>
      </c>
      <c r="C826">
        <v>121</v>
      </c>
      <c r="D826" t="s">
        <v>3480</v>
      </c>
      <c r="E826">
        <v>2004</v>
      </c>
      <c r="F826" t="s">
        <v>3813</v>
      </c>
      <c r="G826">
        <v>90.91</v>
      </c>
      <c r="H826">
        <v>3312412306</v>
      </c>
      <c r="I826" t="s">
        <v>118</v>
      </c>
      <c r="J826" t="s">
        <v>885</v>
      </c>
      <c r="K826" s="23">
        <v>38259</v>
      </c>
      <c r="L826" t="s">
        <v>3865</v>
      </c>
      <c r="M826" t="s">
        <v>3866</v>
      </c>
      <c r="N826">
        <v>0.2</v>
      </c>
      <c r="O826">
        <v>7637</v>
      </c>
      <c r="P826">
        <v>1998</v>
      </c>
      <c r="Q826">
        <v>6</v>
      </c>
      <c r="R826">
        <v>-0.169271176</v>
      </c>
      <c r="S826">
        <v>0.58186224499999994</v>
      </c>
      <c r="T826">
        <v>4.0495175000000001E-2</v>
      </c>
      <c r="U826">
        <v>0.31377029299999998</v>
      </c>
      <c r="V826" t="s">
        <v>110</v>
      </c>
      <c r="W826">
        <v>0</v>
      </c>
    </row>
    <row r="827" spans="1:23" x14ac:dyDescent="0.15">
      <c r="A827" t="s">
        <v>1632</v>
      </c>
      <c r="B827">
        <v>138</v>
      </c>
      <c r="C827">
        <v>255</v>
      </c>
      <c r="D827" t="s">
        <v>11</v>
      </c>
      <c r="E827">
        <v>2013</v>
      </c>
      <c r="F827" t="s">
        <v>1633</v>
      </c>
      <c r="G827">
        <v>0.62329999999999997</v>
      </c>
      <c r="H827">
        <v>63363495.600000001</v>
      </c>
      <c r="I827" t="s">
        <v>104</v>
      </c>
      <c r="J827" t="s">
        <v>115</v>
      </c>
      <c r="K827" s="23">
        <v>41479</v>
      </c>
      <c r="L827" t="s">
        <v>1668</v>
      </c>
      <c r="M827" t="s">
        <v>1669</v>
      </c>
      <c r="N827">
        <v>0.48</v>
      </c>
      <c r="O827">
        <v>94</v>
      </c>
      <c r="P827">
        <v>1988</v>
      </c>
      <c r="Q827">
        <v>25</v>
      </c>
      <c r="R827">
        <v>1.0391961670000001</v>
      </c>
      <c r="S827">
        <v>1.6131205580000001</v>
      </c>
      <c r="T827">
        <v>1.7388922</v>
      </c>
      <c r="U827">
        <v>1.924562221</v>
      </c>
      <c r="V827" t="s">
        <v>131</v>
      </c>
      <c r="W827">
        <v>1</v>
      </c>
    </row>
    <row r="828" spans="1:23" x14ac:dyDescent="0.15">
      <c r="A828" t="s">
        <v>5734</v>
      </c>
      <c r="B828">
        <v>108</v>
      </c>
      <c r="C828">
        <v>1</v>
      </c>
      <c r="D828" t="s">
        <v>4729</v>
      </c>
      <c r="E828">
        <v>2015</v>
      </c>
      <c r="F828" t="s">
        <v>5735</v>
      </c>
      <c r="G828">
        <v>19.62</v>
      </c>
      <c r="H828">
        <v>647930016.70000005</v>
      </c>
      <c r="I828" t="s">
        <v>111</v>
      </c>
      <c r="J828" t="s">
        <v>125</v>
      </c>
      <c r="K828" s="23">
        <v>42201</v>
      </c>
      <c r="L828" t="s">
        <v>5821</v>
      </c>
      <c r="M828" t="s">
        <v>5822</v>
      </c>
      <c r="N828">
        <v>0.49</v>
      </c>
      <c r="O828">
        <v>2520</v>
      </c>
      <c r="P828">
        <v>2010</v>
      </c>
      <c r="Q828">
        <v>5</v>
      </c>
      <c r="R828">
        <v>1.3995555900000001</v>
      </c>
      <c r="S828">
        <v>1.177511352</v>
      </c>
      <c r="T828">
        <v>1.2519351110000001</v>
      </c>
      <c r="U828">
        <v>1.334267195</v>
      </c>
      <c r="V828" t="s">
        <v>43</v>
      </c>
      <c r="W828">
        <v>0</v>
      </c>
    </row>
    <row r="829" spans="1:23" x14ac:dyDescent="0.15">
      <c r="A829" t="s">
        <v>1258</v>
      </c>
      <c r="B829">
        <v>133</v>
      </c>
      <c r="C829">
        <v>260</v>
      </c>
      <c r="D829" t="s">
        <v>11</v>
      </c>
      <c r="E829">
        <v>2014</v>
      </c>
      <c r="F829" t="s">
        <v>1259</v>
      </c>
      <c r="G829">
        <v>36.049999999999997</v>
      </c>
      <c r="H829">
        <v>1076694715</v>
      </c>
      <c r="I829" t="s">
        <v>35</v>
      </c>
      <c r="J829" t="s">
        <v>36</v>
      </c>
      <c r="K829" s="23">
        <v>41985</v>
      </c>
      <c r="L829" t="s">
        <v>1308</v>
      </c>
      <c r="M829" t="s">
        <v>1309</v>
      </c>
      <c r="N829">
        <v>0.4</v>
      </c>
      <c r="O829">
        <v>760</v>
      </c>
      <c r="P829">
        <v>2007</v>
      </c>
      <c r="Q829">
        <v>7</v>
      </c>
      <c r="R829">
        <v>-2.889071028</v>
      </c>
      <c r="S829">
        <v>7.5291089000000005E-2</v>
      </c>
      <c r="T829">
        <v>0.396795389</v>
      </c>
      <c r="U829">
        <v>1.0614962429999999</v>
      </c>
      <c r="V829" t="s">
        <v>107</v>
      </c>
      <c r="W829">
        <v>1</v>
      </c>
    </row>
    <row r="830" spans="1:23" x14ac:dyDescent="0.15">
      <c r="A830" t="s">
        <v>6180</v>
      </c>
      <c r="B830">
        <v>47</v>
      </c>
      <c r="C830">
        <v>6</v>
      </c>
      <c r="D830" t="s">
        <v>4729</v>
      </c>
      <c r="E830">
        <v>2017</v>
      </c>
      <c r="F830" t="s">
        <v>6181</v>
      </c>
      <c r="G830">
        <v>5.81</v>
      </c>
      <c r="H830">
        <v>962813097.39999998</v>
      </c>
      <c r="I830" t="s">
        <v>118</v>
      </c>
      <c r="J830" t="s">
        <v>411</v>
      </c>
      <c r="K830" s="23">
        <v>43055</v>
      </c>
      <c r="L830" t="s">
        <v>6182</v>
      </c>
      <c r="M830" t="s">
        <v>6183</v>
      </c>
      <c r="N830">
        <v>3</v>
      </c>
      <c r="O830" t="s">
        <v>5901</v>
      </c>
      <c r="P830">
        <v>2017</v>
      </c>
      <c r="Q830">
        <v>0</v>
      </c>
      <c r="R830">
        <v>0.88481669699999999</v>
      </c>
      <c r="S830">
        <v>1.2433673460000001</v>
      </c>
      <c r="T830">
        <v>1.8072336609999999</v>
      </c>
      <c r="U830">
        <v>1.8106626029999999</v>
      </c>
      <c r="V830" t="s">
        <v>5902</v>
      </c>
      <c r="W830">
        <v>0</v>
      </c>
    </row>
    <row r="831" spans="1:23" x14ac:dyDescent="0.15">
      <c r="A831" t="s">
        <v>2701</v>
      </c>
      <c r="B831">
        <v>19</v>
      </c>
      <c r="C831">
        <v>212</v>
      </c>
      <c r="D831" t="s">
        <v>11</v>
      </c>
      <c r="E831">
        <v>2011</v>
      </c>
      <c r="F831" t="s">
        <v>2702</v>
      </c>
      <c r="G831">
        <v>2.25</v>
      </c>
      <c r="H831">
        <v>34669737</v>
      </c>
      <c r="I831" t="s">
        <v>35</v>
      </c>
      <c r="J831" t="s">
        <v>151</v>
      </c>
      <c r="K831" s="23">
        <v>40765</v>
      </c>
      <c r="L831" t="s">
        <v>2731</v>
      </c>
      <c r="M831" t="s">
        <v>2732</v>
      </c>
      <c r="N831">
        <v>0.35</v>
      </c>
      <c r="O831">
        <v>250</v>
      </c>
      <c r="P831">
        <v>2010</v>
      </c>
      <c r="Q831">
        <v>1</v>
      </c>
      <c r="R831">
        <v>-2.3524758590000001</v>
      </c>
      <c r="S831">
        <v>-3.7323914679999999</v>
      </c>
      <c r="T831">
        <v>-4.886873864</v>
      </c>
      <c r="U831">
        <v>-1.5732565949999999</v>
      </c>
      <c r="V831" t="s">
        <v>39</v>
      </c>
      <c r="W831">
        <v>1</v>
      </c>
    </row>
    <row r="832" spans="1:23" x14ac:dyDescent="0.15">
      <c r="A832" t="s">
        <v>3606</v>
      </c>
      <c r="B832">
        <v>29</v>
      </c>
      <c r="C832">
        <v>141</v>
      </c>
      <c r="D832" t="s">
        <v>3480</v>
      </c>
      <c r="E832">
        <v>2004</v>
      </c>
      <c r="F832" t="s">
        <v>3607</v>
      </c>
      <c r="G832">
        <v>33.35</v>
      </c>
      <c r="H832">
        <v>60512474.450000003</v>
      </c>
      <c r="I832" t="s">
        <v>35</v>
      </c>
      <c r="J832" t="s">
        <v>101</v>
      </c>
      <c r="K832" s="23">
        <v>38222</v>
      </c>
      <c r="L832" t="s">
        <v>3637</v>
      </c>
      <c r="M832" t="s">
        <v>3638</v>
      </c>
      <c r="N832">
        <v>0</v>
      </c>
      <c r="O832">
        <v>83</v>
      </c>
      <c r="P832">
        <v>2002</v>
      </c>
      <c r="Q832">
        <v>2</v>
      </c>
      <c r="R832">
        <v>0.67834206399999997</v>
      </c>
      <c r="S832">
        <v>-0.68829385200000004</v>
      </c>
      <c r="T832">
        <v>-0.95888941299999997</v>
      </c>
      <c r="U832">
        <v>3.9283621999999997E-2</v>
      </c>
      <c r="V832" t="s">
        <v>131</v>
      </c>
      <c r="W832">
        <v>1</v>
      </c>
    </row>
    <row r="833" spans="1:23" x14ac:dyDescent="0.15">
      <c r="A833" t="s">
        <v>1992</v>
      </c>
      <c r="B833">
        <v>127</v>
      </c>
      <c r="C833">
        <v>246</v>
      </c>
      <c r="D833" t="s">
        <v>11</v>
      </c>
      <c r="E833">
        <v>2006</v>
      </c>
      <c r="F833" t="s">
        <v>1993</v>
      </c>
      <c r="G833">
        <v>107.11</v>
      </c>
      <c r="H833">
        <v>1794925923</v>
      </c>
      <c r="I833" t="s">
        <v>142</v>
      </c>
      <c r="J833" t="s">
        <v>139</v>
      </c>
      <c r="K833" s="23">
        <v>38883</v>
      </c>
      <c r="L833" t="s">
        <v>1134</v>
      </c>
      <c r="M833" t="s">
        <v>2048</v>
      </c>
      <c r="N833">
        <v>0.05</v>
      </c>
      <c r="O833">
        <v>2770</v>
      </c>
      <c r="P833">
        <v>1946</v>
      </c>
      <c r="Q833">
        <v>60</v>
      </c>
      <c r="R833">
        <v>-0.40377152199999999</v>
      </c>
      <c r="S833">
        <v>-1.4356266449999999</v>
      </c>
      <c r="T833">
        <v>-1.3323277309999999</v>
      </c>
      <c r="U833">
        <v>9.5785744000000006E-2</v>
      </c>
      <c r="V833" t="s">
        <v>43</v>
      </c>
      <c r="W833">
        <v>1</v>
      </c>
    </row>
    <row r="834" spans="1:23" x14ac:dyDescent="0.15">
      <c r="A834" t="s">
        <v>2645</v>
      </c>
      <c r="B834">
        <v>118</v>
      </c>
      <c r="C834">
        <v>217</v>
      </c>
      <c r="D834" t="s">
        <v>11</v>
      </c>
      <c r="E834">
        <v>2014</v>
      </c>
      <c r="F834" t="s">
        <v>2646</v>
      </c>
      <c r="G834">
        <v>20</v>
      </c>
      <c r="H834">
        <v>1021307440</v>
      </c>
      <c r="I834" t="s">
        <v>44</v>
      </c>
      <c r="J834" t="s">
        <v>1823</v>
      </c>
      <c r="K834" s="23">
        <v>41738</v>
      </c>
      <c r="L834" t="s">
        <v>2657</v>
      </c>
      <c r="M834" t="s">
        <v>2658</v>
      </c>
      <c r="N834">
        <v>0.17</v>
      </c>
      <c r="O834">
        <v>14801</v>
      </c>
      <c r="P834">
        <v>2011</v>
      </c>
      <c r="Q834">
        <v>3</v>
      </c>
      <c r="R834">
        <v>0.57107362399999995</v>
      </c>
      <c r="S834">
        <v>0.97723654999999998</v>
      </c>
      <c r="T834">
        <v>1.3095780290000001</v>
      </c>
      <c r="U834">
        <v>1.532270673</v>
      </c>
      <c r="V834" t="s">
        <v>48</v>
      </c>
      <c r="W834">
        <v>1</v>
      </c>
    </row>
    <row r="835" spans="1:23" x14ac:dyDescent="0.15">
      <c r="A835" t="s">
        <v>877</v>
      </c>
      <c r="B835">
        <v>134</v>
      </c>
      <c r="C835">
        <v>261</v>
      </c>
      <c r="D835" t="s">
        <v>11</v>
      </c>
      <c r="E835">
        <v>2009</v>
      </c>
      <c r="F835" t="s">
        <v>878</v>
      </c>
      <c r="G835">
        <v>53.77</v>
      </c>
      <c r="H835">
        <v>7227169242</v>
      </c>
      <c r="I835" t="s">
        <v>407</v>
      </c>
      <c r="J835" t="s">
        <v>913</v>
      </c>
      <c r="K835" s="23">
        <v>40158</v>
      </c>
      <c r="L835" t="s">
        <v>914</v>
      </c>
      <c r="M835" t="s">
        <v>915</v>
      </c>
      <c r="N835">
        <v>0.1</v>
      </c>
      <c r="O835">
        <v>17500</v>
      </c>
      <c r="P835">
        <v>2006</v>
      </c>
      <c r="Q835">
        <v>3</v>
      </c>
      <c r="R835">
        <v>0.637374526</v>
      </c>
      <c r="S835">
        <v>1.2259805969999999</v>
      </c>
      <c r="T835">
        <v>1.24300704</v>
      </c>
      <c r="U835">
        <v>1.580055124</v>
      </c>
      <c r="V835" t="s">
        <v>48</v>
      </c>
      <c r="W835">
        <v>1</v>
      </c>
    </row>
    <row r="836" spans="1:23" x14ac:dyDescent="0.15">
      <c r="A836" t="s">
        <v>558</v>
      </c>
      <c r="B836">
        <v>119</v>
      </c>
      <c r="C836">
        <v>262</v>
      </c>
      <c r="D836" t="s">
        <v>11</v>
      </c>
      <c r="E836">
        <v>2014</v>
      </c>
      <c r="F836" t="s">
        <v>559</v>
      </c>
      <c r="G836">
        <v>17</v>
      </c>
      <c r="H836">
        <v>453809033</v>
      </c>
      <c r="I836" t="s">
        <v>118</v>
      </c>
      <c r="J836" t="s">
        <v>678</v>
      </c>
      <c r="K836" s="23">
        <v>41946</v>
      </c>
      <c r="L836" t="s">
        <v>679</v>
      </c>
      <c r="M836" t="s">
        <v>680</v>
      </c>
      <c r="N836">
        <v>0.11</v>
      </c>
      <c r="O836">
        <v>5400</v>
      </c>
      <c r="P836">
        <v>1998</v>
      </c>
      <c r="Q836">
        <v>16</v>
      </c>
      <c r="R836">
        <v>1.664994785</v>
      </c>
      <c r="S836">
        <v>1.3324114359999999</v>
      </c>
      <c r="T836">
        <v>1.630751305</v>
      </c>
      <c r="U836">
        <v>1.7485359330000001</v>
      </c>
      <c r="V836" t="s">
        <v>110</v>
      </c>
      <c r="W836">
        <v>1</v>
      </c>
    </row>
    <row r="837" spans="1:23" x14ac:dyDescent="0.15">
      <c r="A837" t="s">
        <v>3522</v>
      </c>
      <c r="B837">
        <v>113</v>
      </c>
      <c r="C837">
        <v>142</v>
      </c>
      <c r="D837" t="s">
        <v>3480</v>
      </c>
      <c r="E837">
        <v>2000</v>
      </c>
      <c r="F837" t="s">
        <v>3523</v>
      </c>
      <c r="G837">
        <v>4.55</v>
      </c>
      <c r="H837">
        <v>542248697.89999998</v>
      </c>
      <c r="I837" t="s">
        <v>44</v>
      </c>
      <c r="J837" t="s">
        <v>218</v>
      </c>
      <c r="K837" s="23">
        <v>36735</v>
      </c>
      <c r="L837" t="s">
        <v>3598</v>
      </c>
      <c r="M837" t="s">
        <v>3599</v>
      </c>
      <c r="N837">
        <v>0.9</v>
      </c>
      <c r="O837">
        <v>210</v>
      </c>
      <c r="P837">
        <v>1998</v>
      </c>
      <c r="Q837">
        <v>2</v>
      </c>
      <c r="R837">
        <v>-2.3383471170000001</v>
      </c>
      <c r="S837">
        <v>-0.91593886199999996</v>
      </c>
      <c r="T837">
        <v>-0.40462800199999999</v>
      </c>
      <c r="U837">
        <v>0.270112572</v>
      </c>
      <c r="V837" t="s">
        <v>39</v>
      </c>
      <c r="W837">
        <v>1</v>
      </c>
    </row>
    <row r="838" spans="1:23" x14ac:dyDescent="0.15">
      <c r="A838" t="s">
        <v>463</v>
      </c>
      <c r="B838">
        <v>126</v>
      </c>
      <c r="C838">
        <v>262</v>
      </c>
      <c r="D838" t="s">
        <v>11</v>
      </c>
      <c r="E838">
        <v>2014</v>
      </c>
      <c r="F838" t="s">
        <v>464</v>
      </c>
      <c r="G838">
        <v>53.8</v>
      </c>
      <c r="H838">
        <v>10089794301</v>
      </c>
      <c r="I838" t="s">
        <v>142</v>
      </c>
      <c r="J838" t="s">
        <v>202</v>
      </c>
      <c r="K838" s="23">
        <v>41932</v>
      </c>
      <c r="L838" t="s">
        <v>494</v>
      </c>
      <c r="M838" t="s">
        <v>495</v>
      </c>
      <c r="N838">
        <v>0.09</v>
      </c>
      <c r="O838">
        <v>12600</v>
      </c>
      <c r="P838">
        <v>1937</v>
      </c>
      <c r="Q838">
        <v>77</v>
      </c>
      <c r="R838">
        <v>-0.77833497200000001</v>
      </c>
      <c r="S838">
        <v>-1.5643682210000001</v>
      </c>
      <c r="T838">
        <v>-0.93256802400000005</v>
      </c>
      <c r="U838">
        <v>0.28883746799999999</v>
      </c>
      <c r="V838" t="s">
        <v>48</v>
      </c>
      <c r="W838">
        <v>1</v>
      </c>
    </row>
    <row r="839" spans="1:23" x14ac:dyDescent="0.15">
      <c r="A839" t="s">
        <v>2288</v>
      </c>
      <c r="B839">
        <v>116</v>
      </c>
      <c r="C839">
        <v>235</v>
      </c>
      <c r="D839" t="s">
        <v>11</v>
      </c>
      <c r="E839">
        <v>2010</v>
      </c>
      <c r="F839" t="s">
        <v>2289</v>
      </c>
      <c r="G839">
        <v>8.25</v>
      </c>
      <c r="H839">
        <v>411464253.80000001</v>
      </c>
      <c r="I839" t="s">
        <v>118</v>
      </c>
      <c r="J839" t="s">
        <v>119</v>
      </c>
      <c r="K839" s="23">
        <v>40452</v>
      </c>
      <c r="L839" t="s">
        <v>2336</v>
      </c>
      <c r="M839" t="s">
        <v>2337</v>
      </c>
      <c r="N839">
        <v>0.53</v>
      </c>
      <c r="O839">
        <v>1949</v>
      </c>
      <c r="P839">
        <v>2008</v>
      </c>
      <c r="Q839">
        <v>2</v>
      </c>
      <c r="R839">
        <v>1.1764316770000001</v>
      </c>
      <c r="S839">
        <v>1.5518937319999999</v>
      </c>
      <c r="T839">
        <v>0.65329417599999995</v>
      </c>
      <c r="U839">
        <v>0.84581093100000004</v>
      </c>
      <c r="V839" t="s">
        <v>43</v>
      </c>
      <c r="W839">
        <v>1</v>
      </c>
    </row>
    <row r="840" spans="1:23" x14ac:dyDescent="0.15">
      <c r="A840" t="s">
        <v>5325</v>
      </c>
      <c r="B840">
        <v>5</v>
      </c>
      <c r="C840">
        <v>13</v>
      </c>
      <c r="D840" t="s">
        <v>4729</v>
      </c>
      <c r="E840">
        <v>1998</v>
      </c>
      <c r="F840" t="s">
        <v>5326</v>
      </c>
      <c r="G840">
        <v>3.9</v>
      </c>
      <c r="H840">
        <v>92277334.5</v>
      </c>
      <c r="I840" t="s">
        <v>35</v>
      </c>
      <c r="J840" t="s">
        <v>36</v>
      </c>
      <c r="K840" s="23">
        <v>35921</v>
      </c>
      <c r="L840" t="s">
        <v>5331</v>
      </c>
      <c r="M840" t="s">
        <v>5332</v>
      </c>
      <c r="N840">
        <v>0.1</v>
      </c>
      <c r="O840">
        <v>316</v>
      </c>
      <c r="P840">
        <v>1989</v>
      </c>
      <c r="Q840">
        <v>9</v>
      </c>
      <c r="R840">
        <v>-0.62329939000000001</v>
      </c>
      <c r="S840">
        <v>0.72888788299999996</v>
      </c>
      <c r="T840">
        <v>1.2997729440000001</v>
      </c>
      <c r="U840">
        <v>1.8176780050000001</v>
      </c>
      <c r="V840" t="s">
        <v>39</v>
      </c>
      <c r="W840">
        <v>0</v>
      </c>
    </row>
    <row r="841" spans="1:23" x14ac:dyDescent="0.15">
      <c r="A841" t="s">
        <v>2557</v>
      </c>
      <c r="B841">
        <v>126</v>
      </c>
      <c r="C841">
        <v>222</v>
      </c>
      <c r="D841" t="s">
        <v>11</v>
      </c>
      <c r="E841">
        <v>1999</v>
      </c>
      <c r="F841" t="s">
        <v>2558</v>
      </c>
      <c r="G841">
        <v>53.83</v>
      </c>
      <c r="H841">
        <v>3042736820</v>
      </c>
      <c r="I841" t="s">
        <v>118</v>
      </c>
      <c r="J841" t="s">
        <v>885</v>
      </c>
      <c r="K841" s="23">
        <v>36202</v>
      </c>
      <c r="L841" t="s">
        <v>217</v>
      </c>
      <c r="M841" t="s">
        <v>2565</v>
      </c>
      <c r="N841">
        <v>0.17</v>
      </c>
      <c r="O841">
        <v>7232</v>
      </c>
      <c r="P841">
        <v>1969</v>
      </c>
      <c r="Q841">
        <v>30</v>
      </c>
      <c r="R841">
        <v>0.487703677</v>
      </c>
      <c r="S841">
        <v>1.0132275230000001</v>
      </c>
      <c r="T841">
        <v>1.327798096</v>
      </c>
      <c r="U841">
        <v>1.8955304180000001</v>
      </c>
      <c r="V841" t="s">
        <v>110</v>
      </c>
      <c r="W841">
        <v>1</v>
      </c>
    </row>
    <row r="842" spans="1:23" x14ac:dyDescent="0.15">
      <c r="A842" t="s">
        <v>3977</v>
      </c>
      <c r="B842">
        <v>67</v>
      </c>
      <c r="C842">
        <v>108</v>
      </c>
      <c r="D842" t="s">
        <v>3480</v>
      </c>
      <c r="E842">
        <v>2017</v>
      </c>
      <c r="F842" t="s">
        <v>3978</v>
      </c>
      <c r="G842">
        <v>19.510000000000002</v>
      </c>
      <c r="H842">
        <v>249158230</v>
      </c>
      <c r="I842" t="s">
        <v>44</v>
      </c>
      <c r="J842" t="s">
        <v>199</v>
      </c>
      <c r="K842" s="23">
        <v>43020</v>
      </c>
      <c r="L842" t="s">
        <v>3983</v>
      </c>
      <c r="M842" t="s">
        <v>3984</v>
      </c>
      <c r="N842">
        <v>0.22</v>
      </c>
      <c r="O842">
        <v>69</v>
      </c>
      <c r="P842">
        <v>2006</v>
      </c>
      <c r="Q842">
        <v>11</v>
      </c>
      <c r="R842">
        <v>1.4500482240000001</v>
      </c>
      <c r="S842">
        <v>2.1045368880000002</v>
      </c>
      <c r="T842">
        <v>2.1504308660000002</v>
      </c>
      <c r="U842">
        <v>1.739142261</v>
      </c>
      <c r="V842" t="s">
        <v>131</v>
      </c>
      <c r="W842">
        <v>0</v>
      </c>
    </row>
    <row r="843" spans="1:23" x14ac:dyDescent="0.15">
      <c r="A843" t="s">
        <v>2478</v>
      </c>
      <c r="B843">
        <v>131</v>
      </c>
      <c r="C843">
        <v>225</v>
      </c>
      <c r="D843" t="s">
        <v>11</v>
      </c>
      <c r="E843">
        <v>2010</v>
      </c>
      <c r="F843" t="s">
        <v>2479</v>
      </c>
      <c r="G843">
        <v>20.72</v>
      </c>
      <c r="H843">
        <v>10086504184</v>
      </c>
      <c r="I843" t="s">
        <v>35</v>
      </c>
      <c r="J843" t="s">
        <v>287</v>
      </c>
      <c r="K843" s="23">
        <v>40374</v>
      </c>
      <c r="L843" t="s">
        <v>2519</v>
      </c>
      <c r="M843" t="s">
        <v>429</v>
      </c>
      <c r="N843">
        <v>0.55000000000000004</v>
      </c>
      <c r="O843">
        <v>1184</v>
      </c>
      <c r="P843">
        <v>2007</v>
      </c>
      <c r="Q843">
        <v>3</v>
      </c>
      <c r="R843">
        <v>0.65796708999999998</v>
      </c>
      <c r="S843">
        <v>-0.316186315</v>
      </c>
      <c r="T843">
        <v>-0.52785211300000001</v>
      </c>
      <c r="U843">
        <v>8.8232273E-2</v>
      </c>
      <c r="V843" t="s">
        <v>43</v>
      </c>
      <c r="W843">
        <v>1</v>
      </c>
    </row>
    <row r="844" spans="1:23" x14ac:dyDescent="0.15">
      <c r="A844" t="s">
        <v>1788</v>
      </c>
      <c r="B844">
        <v>127</v>
      </c>
      <c r="C844">
        <v>250</v>
      </c>
      <c r="D844" t="s">
        <v>11</v>
      </c>
      <c r="E844">
        <v>2013</v>
      </c>
      <c r="F844" t="s">
        <v>1789</v>
      </c>
      <c r="G844">
        <v>4.7</v>
      </c>
      <c r="H844">
        <v>189235249.30000001</v>
      </c>
      <c r="I844" t="s">
        <v>44</v>
      </c>
      <c r="J844" t="s">
        <v>218</v>
      </c>
      <c r="K844" s="23">
        <v>41425</v>
      </c>
      <c r="L844" t="s">
        <v>1906</v>
      </c>
      <c r="M844" t="s">
        <v>1907</v>
      </c>
      <c r="N844">
        <v>0.24</v>
      </c>
      <c r="O844">
        <v>413</v>
      </c>
      <c r="P844">
        <v>1990</v>
      </c>
      <c r="Q844">
        <v>23</v>
      </c>
      <c r="R844">
        <v>-0.43741913799999999</v>
      </c>
      <c r="S844">
        <v>0.99436962399999995</v>
      </c>
      <c r="T844">
        <v>1.398225485</v>
      </c>
      <c r="U844">
        <v>1.8567528769999999</v>
      </c>
      <c r="V844" t="s">
        <v>39</v>
      </c>
      <c r="W844">
        <v>1</v>
      </c>
    </row>
    <row r="845" spans="1:23" x14ac:dyDescent="0.15">
      <c r="A845" t="s">
        <v>4728</v>
      </c>
      <c r="B845">
        <v>121</v>
      </c>
      <c r="C845">
        <v>49</v>
      </c>
      <c r="D845" t="s">
        <v>4729</v>
      </c>
      <c r="E845">
        <v>2011</v>
      </c>
      <c r="F845" t="s">
        <v>4730</v>
      </c>
      <c r="G845">
        <v>15.68</v>
      </c>
      <c r="H845">
        <v>34591198517</v>
      </c>
      <c r="I845" t="s">
        <v>49</v>
      </c>
      <c r="J845" t="s">
        <v>50</v>
      </c>
      <c r="K845" s="23">
        <v>40585</v>
      </c>
      <c r="L845" t="s">
        <v>4788</v>
      </c>
      <c r="M845" t="s">
        <v>230</v>
      </c>
      <c r="N845">
        <v>0.05</v>
      </c>
      <c r="O845">
        <v>10897</v>
      </c>
      <c r="P845">
        <v>2006</v>
      </c>
      <c r="Q845">
        <v>5</v>
      </c>
      <c r="R845">
        <v>1.9416455930000001</v>
      </c>
      <c r="S845">
        <v>1.764702081</v>
      </c>
      <c r="T845">
        <v>1.779079649</v>
      </c>
      <c r="U845">
        <v>2.3208229990000002</v>
      </c>
      <c r="V845" t="s">
        <v>48</v>
      </c>
      <c r="W845">
        <v>0</v>
      </c>
    </row>
    <row r="846" spans="1:23" x14ac:dyDescent="0.15">
      <c r="A846" t="s">
        <v>6184</v>
      </c>
      <c r="B846">
        <v>132</v>
      </c>
      <c r="C846">
        <v>259</v>
      </c>
      <c r="D846" t="s">
        <v>11</v>
      </c>
      <c r="E846">
        <v>2013</v>
      </c>
      <c r="F846" t="s">
        <v>6185</v>
      </c>
      <c r="G846">
        <v>20.7</v>
      </c>
      <c r="H846">
        <v>676767745.79999995</v>
      </c>
      <c r="I846" t="s">
        <v>111</v>
      </c>
      <c r="J846" t="s">
        <v>278</v>
      </c>
      <c r="K846" s="23">
        <v>41374</v>
      </c>
      <c r="L846" t="s">
        <v>6186</v>
      </c>
      <c r="M846" t="s">
        <v>6187</v>
      </c>
      <c r="N846">
        <v>0.23</v>
      </c>
      <c r="O846" t="s">
        <v>5901</v>
      </c>
      <c r="P846">
        <v>2013</v>
      </c>
      <c r="Q846">
        <v>0</v>
      </c>
      <c r="R846">
        <v>3.0874156359999998</v>
      </c>
      <c r="S846">
        <v>2.0022865630000002</v>
      </c>
      <c r="T846">
        <v>1.914399875</v>
      </c>
      <c r="U846">
        <v>2.2769138240000002</v>
      </c>
      <c r="V846" t="s">
        <v>5902</v>
      </c>
      <c r="W846">
        <v>1</v>
      </c>
    </row>
    <row r="847" spans="1:23" x14ac:dyDescent="0.15">
      <c r="A847" t="s">
        <v>10</v>
      </c>
      <c r="B847">
        <v>148</v>
      </c>
      <c r="C847">
        <v>262</v>
      </c>
      <c r="D847" t="s">
        <v>11</v>
      </c>
      <c r="E847">
        <v>2016</v>
      </c>
      <c r="F847" t="s">
        <v>12</v>
      </c>
      <c r="G847">
        <v>53.35</v>
      </c>
      <c r="H847">
        <v>1124199309</v>
      </c>
      <c r="I847" t="s">
        <v>35</v>
      </c>
      <c r="J847" t="s">
        <v>36</v>
      </c>
      <c r="K847" s="23">
        <v>42579</v>
      </c>
      <c r="L847" t="s">
        <v>37</v>
      </c>
      <c r="M847" t="s">
        <v>38</v>
      </c>
      <c r="N847">
        <v>0.32</v>
      </c>
      <c r="O847">
        <v>164</v>
      </c>
      <c r="P847">
        <v>2009</v>
      </c>
      <c r="Q847">
        <v>7</v>
      </c>
      <c r="R847">
        <v>0.89564932399999997</v>
      </c>
      <c r="S847">
        <v>1.7649074149999999</v>
      </c>
      <c r="T847">
        <v>1.548541202</v>
      </c>
      <c r="U847">
        <v>1.7912574299999999</v>
      </c>
      <c r="V847" t="s">
        <v>39</v>
      </c>
      <c r="W847">
        <v>1</v>
      </c>
    </row>
    <row r="848" spans="1:23" x14ac:dyDescent="0.15">
      <c r="A848" t="s">
        <v>5123</v>
      </c>
      <c r="B848">
        <v>116</v>
      </c>
      <c r="C848">
        <v>22</v>
      </c>
      <c r="D848" t="s">
        <v>4729</v>
      </c>
      <c r="E848">
        <v>2005</v>
      </c>
      <c r="F848" t="s">
        <v>5124</v>
      </c>
      <c r="G848">
        <v>1.75</v>
      </c>
      <c r="H848">
        <v>17692001.25</v>
      </c>
      <c r="I848" t="s">
        <v>111</v>
      </c>
      <c r="J848" t="s">
        <v>122</v>
      </c>
      <c r="K848" s="23">
        <v>38580</v>
      </c>
      <c r="L848" t="s">
        <v>5138</v>
      </c>
      <c r="M848" t="s">
        <v>5139</v>
      </c>
      <c r="N848">
        <v>0.06</v>
      </c>
      <c r="O848">
        <v>3638</v>
      </c>
      <c r="P848">
        <v>1998</v>
      </c>
      <c r="Q848">
        <v>7</v>
      </c>
      <c r="R848">
        <v>-1.943442661</v>
      </c>
      <c r="S848">
        <v>0.42073228099999999</v>
      </c>
      <c r="T848">
        <v>0.91053806500000001</v>
      </c>
      <c r="U848">
        <v>1.119710564</v>
      </c>
      <c r="V848" t="s">
        <v>43</v>
      </c>
      <c r="W848">
        <v>0</v>
      </c>
    </row>
    <row r="849" spans="1:23" x14ac:dyDescent="0.15">
      <c r="A849" t="s">
        <v>5144</v>
      </c>
      <c r="B849">
        <v>105</v>
      </c>
      <c r="C849">
        <v>22</v>
      </c>
      <c r="D849" t="s">
        <v>4729</v>
      </c>
      <c r="E849">
        <v>2011</v>
      </c>
      <c r="F849" t="s">
        <v>5145</v>
      </c>
      <c r="G849">
        <v>6.63</v>
      </c>
      <c r="H849">
        <v>2623534281</v>
      </c>
      <c r="I849" t="s">
        <v>104</v>
      </c>
      <c r="J849" t="s">
        <v>115</v>
      </c>
      <c r="K849" s="23">
        <v>40674</v>
      </c>
      <c r="L849" t="s">
        <v>5180</v>
      </c>
      <c r="M849" t="s">
        <v>5181</v>
      </c>
      <c r="N849">
        <v>0.86</v>
      </c>
      <c r="O849">
        <v>280</v>
      </c>
      <c r="P849">
        <v>2003</v>
      </c>
      <c r="Q849">
        <v>8</v>
      </c>
      <c r="R849">
        <v>0.27356312599999999</v>
      </c>
      <c r="S849">
        <v>0.88999861000000002</v>
      </c>
      <c r="T849">
        <v>1.1368548759999999</v>
      </c>
      <c r="U849">
        <v>1.4323380059999999</v>
      </c>
      <c r="V849" t="s">
        <v>39</v>
      </c>
      <c r="W849">
        <v>0</v>
      </c>
    </row>
    <row r="850" spans="1:23" x14ac:dyDescent="0.15">
      <c r="A850" t="s">
        <v>532</v>
      </c>
      <c r="B850">
        <v>123</v>
      </c>
      <c r="C850">
        <v>262</v>
      </c>
      <c r="D850" t="s">
        <v>11</v>
      </c>
      <c r="E850">
        <v>2013</v>
      </c>
      <c r="F850" t="s">
        <v>533</v>
      </c>
      <c r="G850">
        <v>14.05</v>
      </c>
      <c r="H850">
        <v>697622233.39999998</v>
      </c>
      <c r="I850" t="s">
        <v>44</v>
      </c>
      <c r="J850" t="s">
        <v>218</v>
      </c>
      <c r="K850" s="23">
        <v>41584</v>
      </c>
      <c r="L850" t="s">
        <v>651</v>
      </c>
      <c r="M850" t="s">
        <v>652</v>
      </c>
      <c r="N850">
        <v>9.42</v>
      </c>
      <c r="O850">
        <v>154</v>
      </c>
      <c r="P850">
        <v>2008</v>
      </c>
      <c r="Q850">
        <v>5</v>
      </c>
      <c r="R850">
        <v>1.0353936770000001</v>
      </c>
      <c r="S850">
        <v>1.854273101</v>
      </c>
      <c r="T850">
        <v>2.252402536</v>
      </c>
      <c r="U850">
        <v>1.7607792579999999</v>
      </c>
      <c r="V850" t="s">
        <v>39</v>
      </c>
      <c r="W850">
        <v>1</v>
      </c>
    </row>
    <row r="851" spans="1:23" x14ac:dyDescent="0.15">
      <c r="A851" t="s">
        <v>1344</v>
      </c>
      <c r="B851">
        <v>141</v>
      </c>
      <c r="C851">
        <v>259</v>
      </c>
      <c r="D851" t="s">
        <v>11</v>
      </c>
      <c r="E851">
        <v>2009</v>
      </c>
      <c r="F851" t="s">
        <v>1345</v>
      </c>
      <c r="G851">
        <v>50.98</v>
      </c>
      <c r="H851">
        <v>1615754920</v>
      </c>
      <c r="I851" t="s">
        <v>97</v>
      </c>
      <c r="J851" t="s">
        <v>98</v>
      </c>
      <c r="K851" s="23">
        <v>40164</v>
      </c>
      <c r="L851" t="s">
        <v>1374</v>
      </c>
      <c r="M851" t="s">
        <v>1375</v>
      </c>
      <c r="N851">
        <v>0.12</v>
      </c>
      <c r="O851">
        <v>1931</v>
      </c>
      <c r="P851">
        <v>2001</v>
      </c>
      <c r="Q851">
        <v>8</v>
      </c>
      <c r="R851">
        <v>-1.0429852479999999</v>
      </c>
      <c r="S851">
        <v>0.65114003600000003</v>
      </c>
      <c r="T851">
        <v>1.0216101689999999</v>
      </c>
      <c r="U851">
        <v>1.4296592640000001</v>
      </c>
      <c r="V851" t="s">
        <v>43</v>
      </c>
      <c r="W851">
        <v>1</v>
      </c>
    </row>
    <row r="852" spans="1:23" x14ac:dyDescent="0.15">
      <c r="A852" t="s">
        <v>2824</v>
      </c>
      <c r="B852">
        <v>108</v>
      </c>
      <c r="C852">
        <v>204</v>
      </c>
      <c r="D852" t="s">
        <v>11</v>
      </c>
      <c r="E852">
        <v>1997</v>
      </c>
      <c r="F852" t="s">
        <v>2825</v>
      </c>
      <c r="G852">
        <v>70.150000000000006</v>
      </c>
      <c r="H852">
        <v>6933605516</v>
      </c>
      <c r="I852" t="s">
        <v>111</v>
      </c>
      <c r="J852" t="s">
        <v>128</v>
      </c>
      <c r="K852" s="23">
        <v>35459</v>
      </c>
      <c r="L852" t="s">
        <v>2875</v>
      </c>
      <c r="M852" t="s">
        <v>2876</v>
      </c>
      <c r="N852">
        <v>0.12</v>
      </c>
      <c r="O852">
        <v>251</v>
      </c>
      <c r="P852">
        <v>1996</v>
      </c>
      <c r="Q852">
        <v>1</v>
      </c>
      <c r="R852">
        <v>0.778572339</v>
      </c>
      <c r="S852">
        <v>1.324174094</v>
      </c>
      <c r="T852">
        <v>1.324174094</v>
      </c>
      <c r="U852">
        <v>1.324174094</v>
      </c>
      <c r="V852" t="s">
        <v>39</v>
      </c>
      <c r="W852">
        <v>1</v>
      </c>
    </row>
    <row r="853" spans="1:23" x14ac:dyDescent="0.15">
      <c r="A853" t="s">
        <v>6188</v>
      </c>
      <c r="B853">
        <v>115</v>
      </c>
      <c r="C853">
        <v>125</v>
      </c>
      <c r="D853" t="s">
        <v>3480</v>
      </c>
      <c r="E853">
        <v>2017</v>
      </c>
      <c r="F853" t="s">
        <v>6189</v>
      </c>
      <c r="G853">
        <v>19.75</v>
      </c>
      <c r="H853">
        <v>1050475462</v>
      </c>
      <c r="I853" t="s">
        <v>111</v>
      </c>
      <c r="J853" t="s">
        <v>128</v>
      </c>
      <c r="K853" s="23">
        <v>42860</v>
      </c>
      <c r="L853" t="s">
        <v>6190</v>
      </c>
      <c r="M853" t="s">
        <v>6191</v>
      </c>
      <c r="N853">
        <v>1.54</v>
      </c>
      <c r="O853" t="s">
        <v>5901</v>
      </c>
      <c r="P853">
        <v>2014</v>
      </c>
      <c r="Q853">
        <v>3</v>
      </c>
      <c r="R853">
        <v>1.5751144880000001</v>
      </c>
      <c r="S853">
        <v>1.6673771399999999</v>
      </c>
      <c r="T853">
        <v>1.4338715909999999</v>
      </c>
      <c r="U853">
        <v>1.8078863570000001</v>
      </c>
      <c r="V853" t="s">
        <v>5902</v>
      </c>
      <c r="W853">
        <v>0</v>
      </c>
    </row>
    <row r="854" spans="1:23" x14ac:dyDescent="0.15">
      <c r="A854" t="s">
        <v>2022</v>
      </c>
      <c r="B854">
        <v>119</v>
      </c>
      <c r="C854">
        <v>244</v>
      </c>
      <c r="D854" t="s">
        <v>11</v>
      </c>
      <c r="E854">
        <v>2004</v>
      </c>
      <c r="F854" t="s">
        <v>2023</v>
      </c>
      <c r="G854">
        <v>15</v>
      </c>
      <c r="H854">
        <v>1253996130</v>
      </c>
      <c r="I854" t="s">
        <v>111</v>
      </c>
      <c r="J854" t="s">
        <v>128</v>
      </c>
      <c r="K854" s="23">
        <v>38210</v>
      </c>
      <c r="L854" t="s">
        <v>2073</v>
      </c>
      <c r="M854" t="s">
        <v>2074</v>
      </c>
      <c r="N854">
        <v>0.03</v>
      </c>
      <c r="O854">
        <v>147</v>
      </c>
      <c r="P854">
        <v>2004</v>
      </c>
      <c r="Q854">
        <v>0</v>
      </c>
      <c r="R854">
        <v>-1.3516343310000001</v>
      </c>
      <c r="S854">
        <v>-1.7829362980000001</v>
      </c>
      <c r="T854">
        <v>-2.10301983</v>
      </c>
      <c r="U854">
        <v>-0.32044109199999998</v>
      </c>
      <c r="V854" t="s">
        <v>39</v>
      </c>
      <c r="W854">
        <v>1</v>
      </c>
    </row>
    <row r="855" spans="1:23" x14ac:dyDescent="0.15">
      <c r="A855" t="s">
        <v>3314</v>
      </c>
      <c r="B855">
        <v>119</v>
      </c>
      <c r="C855">
        <v>169</v>
      </c>
      <c r="D855" t="s">
        <v>2855</v>
      </c>
      <c r="E855">
        <v>2015</v>
      </c>
      <c r="F855" t="s">
        <v>3315</v>
      </c>
      <c r="G855">
        <v>14.45</v>
      </c>
      <c r="H855">
        <v>495307331.80000001</v>
      </c>
      <c r="I855" t="s">
        <v>142</v>
      </c>
      <c r="J855" t="s">
        <v>202</v>
      </c>
      <c r="K855" s="23">
        <v>42096</v>
      </c>
      <c r="L855" t="s">
        <v>3343</v>
      </c>
      <c r="M855" t="s">
        <v>3344</v>
      </c>
      <c r="N855">
        <v>0.05</v>
      </c>
      <c r="O855">
        <v>412</v>
      </c>
      <c r="P855">
        <v>2002</v>
      </c>
      <c r="Q855">
        <v>13</v>
      </c>
      <c r="R855">
        <v>-0.49588670800000001</v>
      </c>
      <c r="S855">
        <v>0.104228002</v>
      </c>
      <c r="T855">
        <v>0.50709075699999995</v>
      </c>
      <c r="U855">
        <v>1.0769539779999999</v>
      </c>
      <c r="V855" t="s">
        <v>39</v>
      </c>
      <c r="W855">
        <v>1</v>
      </c>
    </row>
    <row r="856" spans="1:23" x14ac:dyDescent="0.15">
      <c r="A856" t="s">
        <v>1246</v>
      </c>
      <c r="B856">
        <v>142</v>
      </c>
      <c r="C856">
        <v>260</v>
      </c>
      <c r="D856" t="s">
        <v>11</v>
      </c>
      <c r="E856">
        <v>2003</v>
      </c>
      <c r="F856" t="s">
        <v>1247</v>
      </c>
      <c r="G856">
        <v>23.72</v>
      </c>
      <c r="H856">
        <v>2749197765</v>
      </c>
      <c r="I856" t="s">
        <v>97</v>
      </c>
      <c r="J856" t="s">
        <v>98</v>
      </c>
      <c r="K856" s="23">
        <v>37960</v>
      </c>
      <c r="L856" t="s">
        <v>1296</v>
      </c>
      <c r="M856" t="s">
        <v>1297</v>
      </c>
      <c r="N856">
        <v>0.27</v>
      </c>
      <c r="O856">
        <v>2245</v>
      </c>
      <c r="P856">
        <v>1916</v>
      </c>
      <c r="Q856">
        <v>87</v>
      </c>
      <c r="R856">
        <v>0.78760130900000003</v>
      </c>
      <c r="S856">
        <v>1.298985362</v>
      </c>
      <c r="T856">
        <v>1.6447743509999999</v>
      </c>
      <c r="U856">
        <v>1.500912984</v>
      </c>
      <c r="V856" t="s">
        <v>43</v>
      </c>
      <c r="W856">
        <v>1</v>
      </c>
    </row>
    <row r="857" spans="1:23" x14ac:dyDescent="0.15">
      <c r="A857" t="s">
        <v>4091</v>
      </c>
      <c r="B857">
        <v>130</v>
      </c>
      <c r="C857">
        <v>99</v>
      </c>
      <c r="D857" t="s">
        <v>4092</v>
      </c>
      <c r="E857">
        <v>2017</v>
      </c>
      <c r="F857" t="s">
        <v>4093</v>
      </c>
      <c r="G857">
        <v>19.23</v>
      </c>
      <c r="H857">
        <v>323764991.19999999</v>
      </c>
      <c r="I857" t="s">
        <v>104</v>
      </c>
      <c r="J857" t="s">
        <v>115</v>
      </c>
      <c r="K857" s="23">
        <v>42769</v>
      </c>
      <c r="L857" t="s">
        <v>4102</v>
      </c>
      <c r="M857" t="s">
        <v>4103</v>
      </c>
      <c r="N857">
        <v>7.59</v>
      </c>
      <c r="O857">
        <v>14</v>
      </c>
      <c r="P857">
        <v>2015</v>
      </c>
      <c r="Q857">
        <v>2</v>
      </c>
      <c r="R857">
        <v>1.985450205</v>
      </c>
      <c r="S857">
        <v>1.2910869659999999</v>
      </c>
      <c r="T857">
        <v>1.827115925</v>
      </c>
      <c r="U857">
        <v>1.742065977</v>
      </c>
      <c r="V857" t="s">
        <v>131</v>
      </c>
      <c r="W857">
        <v>0</v>
      </c>
    </row>
    <row r="858" spans="1:23" x14ac:dyDescent="0.15">
      <c r="A858" t="s">
        <v>3794</v>
      </c>
      <c r="B858">
        <v>60</v>
      </c>
      <c r="C858">
        <v>124</v>
      </c>
      <c r="D858" t="s">
        <v>3480</v>
      </c>
      <c r="E858">
        <v>2005</v>
      </c>
      <c r="F858" t="s">
        <v>3795</v>
      </c>
      <c r="G858">
        <v>34.67</v>
      </c>
      <c r="H858">
        <v>3376197224</v>
      </c>
      <c r="I858" t="s">
        <v>97</v>
      </c>
      <c r="J858" t="s">
        <v>267</v>
      </c>
      <c r="K858" s="23">
        <v>38609</v>
      </c>
      <c r="L858" t="s">
        <v>2519</v>
      </c>
      <c r="M858" t="s">
        <v>3850</v>
      </c>
      <c r="N858">
        <v>0.08</v>
      </c>
      <c r="O858">
        <v>6400</v>
      </c>
      <c r="P858">
        <v>2005</v>
      </c>
      <c r="Q858">
        <v>0</v>
      </c>
      <c r="R858">
        <v>0.46073219799999998</v>
      </c>
      <c r="S858">
        <v>0.46955786199999999</v>
      </c>
      <c r="T858">
        <v>1.051905788</v>
      </c>
      <c r="U858">
        <v>1.21615337</v>
      </c>
      <c r="V858" t="s">
        <v>110</v>
      </c>
      <c r="W858">
        <v>0</v>
      </c>
    </row>
    <row r="859" spans="1:23" x14ac:dyDescent="0.15">
      <c r="A859" t="s">
        <v>6192</v>
      </c>
      <c r="B859">
        <v>122</v>
      </c>
      <c r="C859">
        <v>262</v>
      </c>
      <c r="D859" t="s">
        <v>11</v>
      </c>
      <c r="E859">
        <v>1999</v>
      </c>
      <c r="F859" t="s">
        <v>6193</v>
      </c>
      <c r="G859">
        <v>13.46</v>
      </c>
      <c r="H859">
        <v>6594636630</v>
      </c>
      <c r="I859" t="s">
        <v>49</v>
      </c>
      <c r="J859" t="s">
        <v>237</v>
      </c>
      <c r="K859" s="23">
        <v>36306</v>
      </c>
      <c r="L859" t="s">
        <v>6194</v>
      </c>
      <c r="M859" t="s">
        <v>6195</v>
      </c>
      <c r="N859">
        <v>0.03</v>
      </c>
      <c r="O859" t="s">
        <v>5901</v>
      </c>
      <c r="P859">
        <v>1981</v>
      </c>
      <c r="Q859">
        <v>18</v>
      </c>
      <c r="R859">
        <v>-1.792118594</v>
      </c>
      <c r="S859">
        <v>-0.19990337799999999</v>
      </c>
      <c r="T859">
        <v>0.64193914200000002</v>
      </c>
      <c r="U859">
        <v>1.187041271</v>
      </c>
      <c r="V859" t="s">
        <v>5902</v>
      </c>
      <c r="W859">
        <v>1</v>
      </c>
    </row>
    <row r="860" spans="1:23" x14ac:dyDescent="0.15">
      <c r="A860" t="s">
        <v>1407</v>
      </c>
      <c r="B860">
        <v>123</v>
      </c>
      <c r="C860">
        <v>259</v>
      </c>
      <c r="D860" t="s">
        <v>11</v>
      </c>
      <c r="E860">
        <v>1999</v>
      </c>
      <c r="F860" t="s">
        <v>1408</v>
      </c>
      <c r="G860">
        <v>10.92</v>
      </c>
      <c r="H860">
        <v>1130363085</v>
      </c>
      <c r="I860" t="s">
        <v>142</v>
      </c>
      <c r="J860" t="s">
        <v>897</v>
      </c>
      <c r="K860" s="23">
        <v>36469</v>
      </c>
      <c r="L860" t="s">
        <v>1437</v>
      </c>
      <c r="M860" t="s">
        <v>1438</v>
      </c>
      <c r="N860">
        <v>0.12</v>
      </c>
      <c r="O860">
        <v>2900</v>
      </c>
      <c r="P860">
        <v>1994</v>
      </c>
      <c r="Q860">
        <v>5</v>
      </c>
      <c r="R860">
        <v>1.577477185</v>
      </c>
      <c r="S860">
        <v>1.621844246</v>
      </c>
      <c r="T860">
        <v>1.091906209</v>
      </c>
      <c r="U860">
        <v>1.217280819</v>
      </c>
      <c r="V860" t="s">
        <v>43</v>
      </c>
      <c r="W860">
        <v>1</v>
      </c>
    </row>
    <row r="861" spans="1:23" x14ac:dyDescent="0.15">
      <c r="A861" t="s">
        <v>2649</v>
      </c>
      <c r="B861">
        <v>131</v>
      </c>
      <c r="C861">
        <v>216</v>
      </c>
      <c r="D861" t="s">
        <v>11</v>
      </c>
      <c r="E861">
        <v>2014</v>
      </c>
      <c r="F861" t="s">
        <v>2650</v>
      </c>
      <c r="G861">
        <v>19.149999999999999</v>
      </c>
      <c r="H861">
        <v>830876427.5</v>
      </c>
      <c r="I861" t="s">
        <v>44</v>
      </c>
      <c r="J861" t="s">
        <v>199</v>
      </c>
      <c r="K861" s="23">
        <v>41767</v>
      </c>
      <c r="L861" t="s">
        <v>2661</v>
      </c>
      <c r="M861" t="s">
        <v>2662</v>
      </c>
      <c r="N861">
        <v>0.09</v>
      </c>
      <c r="O861">
        <v>560</v>
      </c>
      <c r="P861">
        <v>2010</v>
      </c>
      <c r="Q861">
        <v>4</v>
      </c>
      <c r="R861">
        <v>0.54369673600000001</v>
      </c>
      <c r="S861">
        <v>0.81214700100000004</v>
      </c>
      <c r="T861">
        <v>1.217626987</v>
      </c>
      <c r="U861">
        <v>1.3879065290000001</v>
      </c>
      <c r="V861" t="s">
        <v>107</v>
      </c>
      <c r="W861">
        <v>1</v>
      </c>
    </row>
    <row r="862" spans="1:23" x14ac:dyDescent="0.15">
      <c r="A862" t="s">
        <v>3107</v>
      </c>
      <c r="B862">
        <v>78</v>
      </c>
      <c r="C862">
        <v>185</v>
      </c>
      <c r="D862" t="s">
        <v>2855</v>
      </c>
      <c r="E862">
        <v>2007</v>
      </c>
      <c r="F862" t="s">
        <v>3108</v>
      </c>
      <c r="G862">
        <v>18.2</v>
      </c>
      <c r="H862">
        <v>2748749149</v>
      </c>
      <c r="I862" t="s">
        <v>35</v>
      </c>
      <c r="J862" t="s">
        <v>147</v>
      </c>
      <c r="K862" s="23">
        <v>39419</v>
      </c>
      <c r="L862" t="s">
        <v>3202</v>
      </c>
      <c r="M862" t="s">
        <v>3203</v>
      </c>
      <c r="N862">
        <v>0.15</v>
      </c>
      <c r="O862">
        <v>498</v>
      </c>
      <c r="P862">
        <v>1977</v>
      </c>
      <c r="Q862">
        <v>30</v>
      </c>
      <c r="R862">
        <v>0.53903691799999998</v>
      </c>
      <c r="S862">
        <v>-0.64978129699999998</v>
      </c>
      <c r="T862">
        <v>-0.627071198</v>
      </c>
      <c r="U862">
        <v>1.6176078999999999E-2</v>
      </c>
      <c r="V862" t="s">
        <v>39</v>
      </c>
      <c r="W862">
        <v>1</v>
      </c>
    </row>
    <row r="863" spans="1:23" x14ac:dyDescent="0.15">
      <c r="A863" t="s">
        <v>3616</v>
      </c>
      <c r="B863">
        <v>90</v>
      </c>
      <c r="C863">
        <v>139</v>
      </c>
      <c r="D863" t="s">
        <v>3480</v>
      </c>
      <c r="E863">
        <v>2008</v>
      </c>
      <c r="F863" t="s">
        <v>3617</v>
      </c>
      <c r="G863">
        <v>5.23</v>
      </c>
      <c r="H863">
        <v>462917121.89999998</v>
      </c>
      <c r="I863" t="s">
        <v>97</v>
      </c>
      <c r="J863" t="s">
        <v>221</v>
      </c>
      <c r="K863" s="23">
        <v>39707</v>
      </c>
      <c r="L863" t="s">
        <v>3646</v>
      </c>
      <c r="M863" t="s">
        <v>3647</v>
      </c>
      <c r="N863">
        <v>3.55</v>
      </c>
      <c r="O863">
        <v>51</v>
      </c>
      <c r="P863">
        <v>2007</v>
      </c>
      <c r="Q863">
        <v>1</v>
      </c>
      <c r="R863">
        <v>-1.7735232160000001</v>
      </c>
      <c r="S863">
        <v>-1.9438691370000001</v>
      </c>
      <c r="T863">
        <v>-1.83832716</v>
      </c>
      <c r="U863">
        <v>-1.8217389420000001</v>
      </c>
      <c r="V863" t="s">
        <v>131</v>
      </c>
      <c r="W863">
        <v>1</v>
      </c>
    </row>
    <row r="864" spans="1:23" x14ac:dyDescent="0.15">
      <c r="A864" t="s">
        <v>2683</v>
      </c>
      <c r="B864">
        <v>99</v>
      </c>
      <c r="C864">
        <v>214</v>
      </c>
      <c r="D864" t="s">
        <v>11</v>
      </c>
      <c r="E864">
        <v>1996</v>
      </c>
      <c r="F864" t="s">
        <v>2684</v>
      </c>
      <c r="G864">
        <v>103.45</v>
      </c>
      <c r="H864">
        <v>2588391415</v>
      </c>
      <c r="I864" t="s">
        <v>407</v>
      </c>
      <c r="J864" t="s">
        <v>913</v>
      </c>
      <c r="K864" s="23">
        <v>35417</v>
      </c>
      <c r="L864" t="s">
        <v>2714</v>
      </c>
      <c r="M864" t="s">
        <v>2715</v>
      </c>
      <c r="N864">
        <v>0.16</v>
      </c>
      <c r="O864">
        <v>12899</v>
      </c>
      <c r="P864">
        <v>1946</v>
      </c>
      <c r="Q864">
        <v>50</v>
      </c>
      <c r="R864">
        <v>-1.101070931</v>
      </c>
      <c r="S864">
        <v>-1.101070931</v>
      </c>
      <c r="T864">
        <v>-1.101070931</v>
      </c>
      <c r="U864">
        <v>-1.101070931</v>
      </c>
      <c r="V864" t="s">
        <v>48</v>
      </c>
      <c r="W864">
        <v>1</v>
      </c>
    </row>
    <row r="865" spans="1:23" x14ac:dyDescent="0.15">
      <c r="A865" t="s">
        <v>574</v>
      </c>
      <c r="B865">
        <v>117</v>
      </c>
      <c r="C865">
        <v>262</v>
      </c>
      <c r="D865" t="s">
        <v>11</v>
      </c>
      <c r="E865">
        <v>2014</v>
      </c>
      <c r="F865" t="s">
        <v>575</v>
      </c>
      <c r="G865">
        <v>14.98</v>
      </c>
      <c r="H865">
        <v>1667044671</v>
      </c>
      <c r="I865" t="s">
        <v>111</v>
      </c>
      <c r="J865" t="s">
        <v>128</v>
      </c>
      <c r="K865" s="23">
        <v>41676</v>
      </c>
      <c r="L865" t="s">
        <v>698</v>
      </c>
      <c r="M865" t="s">
        <v>699</v>
      </c>
      <c r="N865">
        <v>0.16</v>
      </c>
      <c r="O865">
        <v>72</v>
      </c>
      <c r="P865">
        <v>2013</v>
      </c>
      <c r="Q865">
        <v>1</v>
      </c>
      <c r="R865">
        <v>-1.0691968789999999</v>
      </c>
      <c r="S865">
        <v>-1.14618263</v>
      </c>
      <c r="T865">
        <v>0.339400747</v>
      </c>
      <c r="U865">
        <v>0.99942708899999999</v>
      </c>
      <c r="V865" t="s">
        <v>131</v>
      </c>
      <c r="W865">
        <v>1</v>
      </c>
    </row>
    <row r="866" spans="1:23" x14ac:dyDescent="0.15">
      <c r="A866" t="s">
        <v>1770</v>
      </c>
      <c r="B866">
        <v>112</v>
      </c>
      <c r="C866">
        <v>251</v>
      </c>
      <c r="D866" t="s">
        <v>11</v>
      </c>
      <c r="E866">
        <v>1996</v>
      </c>
      <c r="F866" t="s">
        <v>1771</v>
      </c>
      <c r="G866">
        <v>63.53</v>
      </c>
      <c r="H866">
        <v>6251225131</v>
      </c>
      <c r="I866" t="s">
        <v>111</v>
      </c>
      <c r="J866" t="s">
        <v>128</v>
      </c>
      <c r="K866" s="23">
        <v>35279</v>
      </c>
      <c r="L866" t="s">
        <v>1377</v>
      </c>
      <c r="M866" t="s">
        <v>1890</v>
      </c>
      <c r="N866">
        <v>0.03</v>
      </c>
      <c r="O866">
        <v>3400</v>
      </c>
      <c r="P866">
        <v>1902</v>
      </c>
      <c r="Q866">
        <v>94</v>
      </c>
      <c r="R866">
        <v>0</v>
      </c>
      <c r="S866">
        <v>0</v>
      </c>
      <c r="T866">
        <v>0</v>
      </c>
      <c r="U866">
        <v>0</v>
      </c>
      <c r="V866" t="s">
        <v>43</v>
      </c>
      <c r="W866">
        <v>1</v>
      </c>
    </row>
    <row r="867" spans="1:23" x14ac:dyDescent="0.15">
      <c r="A867" t="s">
        <v>2274</v>
      </c>
      <c r="B867">
        <v>118</v>
      </c>
      <c r="C867">
        <v>236</v>
      </c>
      <c r="D867" t="s">
        <v>11</v>
      </c>
      <c r="E867">
        <v>2013</v>
      </c>
      <c r="F867" t="s">
        <v>2275</v>
      </c>
      <c r="G867">
        <v>12.52</v>
      </c>
      <c r="H867">
        <v>176734811.5</v>
      </c>
      <c r="I867" t="s">
        <v>111</v>
      </c>
      <c r="J867" t="s">
        <v>128</v>
      </c>
      <c r="K867" s="23">
        <v>41303</v>
      </c>
      <c r="L867" t="s">
        <v>1050</v>
      </c>
      <c r="M867">
        <v>-31000</v>
      </c>
      <c r="N867">
        <v>0.45</v>
      </c>
      <c r="O867">
        <v>65</v>
      </c>
      <c r="P867">
        <v>1997</v>
      </c>
      <c r="Q867">
        <v>16</v>
      </c>
      <c r="R867">
        <v>1.6053450279999999</v>
      </c>
      <c r="S867">
        <v>2.054090575</v>
      </c>
      <c r="T867">
        <v>2.4927827150000001</v>
      </c>
      <c r="U867">
        <v>2.4279198289999999</v>
      </c>
      <c r="V867" t="s">
        <v>131</v>
      </c>
      <c r="W867">
        <v>1</v>
      </c>
    </row>
    <row r="868" spans="1:23" x14ac:dyDescent="0.15">
      <c r="A868" t="s">
        <v>1792</v>
      </c>
      <c r="B868">
        <v>125</v>
      </c>
      <c r="C868">
        <v>250</v>
      </c>
      <c r="D868" t="s">
        <v>11</v>
      </c>
      <c r="E868">
        <v>2017</v>
      </c>
      <c r="F868" t="s">
        <v>1793</v>
      </c>
      <c r="G868">
        <v>14.35</v>
      </c>
      <c r="H868">
        <v>2690561745</v>
      </c>
      <c r="I868" t="s">
        <v>111</v>
      </c>
      <c r="J868" t="s">
        <v>125</v>
      </c>
      <c r="K868" s="23">
        <v>42767</v>
      </c>
      <c r="L868" t="s">
        <v>113</v>
      </c>
      <c r="M868" t="s">
        <v>1910</v>
      </c>
      <c r="N868">
        <v>0.03</v>
      </c>
      <c r="O868">
        <v>65000</v>
      </c>
      <c r="P868">
        <v>1989</v>
      </c>
      <c r="Q868">
        <v>28</v>
      </c>
      <c r="R868">
        <v>0.47264005999999997</v>
      </c>
      <c r="S868">
        <v>0.92763864200000001</v>
      </c>
      <c r="T868">
        <v>1.5651339630000001</v>
      </c>
      <c r="U868">
        <v>1.5763593229999999</v>
      </c>
      <c r="V868" t="s">
        <v>48</v>
      </c>
      <c r="W868">
        <v>1</v>
      </c>
    </row>
    <row r="869" spans="1:23" x14ac:dyDescent="0.15">
      <c r="A869" t="s">
        <v>2921</v>
      </c>
      <c r="B869">
        <v>132</v>
      </c>
      <c r="C869">
        <v>197</v>
      </c>
      <c r="D869" t="s">
        <v>2855</v>
      </c>
      <c r="E869">
        <v>2005</v>
      </c>
      <c r="F869" t="s">
        <v>2922</v>
      </c>
      <c r="G869">
        <v>52.81</v>
      </c>
      <c r="H869">
        <v>6852947266</v>
      </c>
      <c r="I869" t="s">
        <v>35</v>
      </c>
      <c r="J869" t="s">
        <v>287</v>
      </c>
      <c r="K869" s="23">
        <v>38477</v>
      </c>
      <c r="L869" t="s">
        <v>2957</v>
      </c>
      <c r="M869" t="s">
        <v>2958</v>
      </c>
      <c r="N869">
        <v>0.14000000000000001</v>
      </c>
      <c r="O869">
        <v>2843</v>
      </c>
      <c r="P869">
        <v>1848</v>
      </c>
      <c r="Q869">
        <v>157</v>
      </c>
      <c r="R869">
        <v>0.55420487299999999</v>
      </c>
      <c r="S869">
        <v>-0.56720237699999998</v>
      </c>
      <c r="T869">
        <v>-0.71431564299999994</v>
      </c>
      <c r="U869">
        <v>0.58240324499999996</v>
      </c>
      <c r="V869" t="s">
        <v>43</v>
      </c>
      <c r="W869">
        <v>1</v>
      </c>
    </row>
    <row r="870" spans="1:23" x14ac:dyDescent="0.15">
      <c r="A870" t="s">
        <v>2828</v>
      </c>
      <c r="B870">
        <v>29</v>
      </c>
      <c r="C870">
        <v>203</v>
      </c>
      <c r="D870" t="s">
        <v>11</v>
      </c>
      <c r="E870">
        <v>1996</v>
      </c>
      <c r="F870" t="s">
        <v>2829</v>
      </c>
      <c r="G870">
        <v>19.850000000000001</v>
      </c>
      <c r="H870">
        <v>941998920.29999995</v>
      </c>
      <c r="I870" t="s">
        <v>35</v>
      </c>
      <c r="J870" t="s">
        <v>40</v>
      </c>
      <c r="K870" s="23">
        <v>35313</v>
      </c>
      <c r="L870" t="s">
        <v>2878</v>
      </c>
      <c r="M870" t="s">
        <v>2879</v>
      </c>
      <c r="N870">
        <v>0.17</v>
      </c>
      <c r="O870">
        <v>621</v>
      </c>
      <c r="P870">
        <v>1989</v>
      </c>
      <c r="Q870">
        <v>7</v>
      </c>
      <c r="R870">
        <v>0</v>
      </c>
      <c r="S870">
        <v>0</v>
      </c>
      <c r="T870">
        <v>0</v>
      </c>
      <c r="U870">
        <v>0</v>
      </c>
      <c r="V870" t="s">
        <v>107</v>
      </c>
      <c r="W870">
        <v>1</v>
      </c>
    </row>
    <row r="871" spans="1:23" x14ac:dyDescent="0.15">
      <c r="A871" t="s">
        <v>4170</v>
      </c>
      <c r="B871">
        <v>49</v>
      </c>
      <c r="C871">
        <v>93</v>
      </c>
      <c r="D871" t="s">
        <v>4092</v>
      </c>
      <c r="E871">
        <v>2017</v>
      </c>
      <c r="F871" t="s">
        <v>4171</v>
      </c>
      <c r="G871">
        <v>11.84</v>
      </c>
      <c r="H871">
        <v>669686206.39999998</v>
      </c>
      <c r="I871" t="s">
        <v>35</v>
      </c>
      <c r="J871" t="s">
        <v>40</v>
      </c>
      <c r="K871" s="23">
        <v>43077</v>
      </c>
      <c r="L871" t="s">
        <v>4187</v>
      </c>
      <c r="M871" t="s">
        <v>4188</v>
      </c>
      <c r="N871">
        <v>0.2</v>
      </c>
      <c r="O871">
        <v>266</v>
      </c>
      <c r="P871">
        <v>1991</v>
      </c>
      <c r="Q871">
        <v>26</v>
      </c>
      <c r="R871">
        <v>1.7325668780000001</v>
      </c>
      <c r="S871">
        <v>1.9713428690000001</v>
      </c>
      <c r="T871">
        <v>2.1890043430000001</v>
      </c>
      <c r="U871">
        <v>2.2000562989999999</v>
      </c>
      <c r="V871" t="s">
        <v>39</v>
      </c>
      <c r="W871">
        <v>0</v>
      </c>
    </row>
    <row r="872" spans="1:23" x14ac:dyDescent="0.15">
      <c r="A872" t="s">
        <v>5261</v>
      </c>
      <c r="B872">
        <v>28</v>
      </c>
      <c r="C872">
        <v>16</v>
      </c>
      <c r="D872" t="s">
        <v>4729</v>
      </c>
      <c r="E872">
        <v>2018</v>
      </c>
      <c r="F872" t="s">
        <v>5262</v>
      </c>
      <c r="G872">
        <v>19.04</v>
      </c>
      <c r="H872">
        <v>2250195676</v>
      </c>
      <c r="I872" t="s">
        <v>104</v>
      </c>
      <c r="J872" t="s">
        <v>689</v>
      </c>
      <c r="K872" s="23">
        <v>43112</v>
      </c>
      <c r="L872" t="s">
        <v>2501</v>
      </c>
      <c r="M872" t="s">
        <v>5273</v>
      </c>
      <c r="N872">
        <v>2.98</v>
      </c>
      <c r="O872">
        <v>2032</v>
      </c>
      <c r="P872">
        <v>2016</v>
      </c>
      <c r="Q872">
        <v>2</v>
      </c>
      <c r="R872">
        <v>2.3132996939999999</v>
      </c>
      <c r="S872">
        <v>2.5200511840000002</v>
      </c>
      <c r="T872">
        <v>2.5497899080000002</v>
      </c>
      <c r="U872">
        <v>2.718872862</v>
      </c>
      <c r="V872" t="s">
        <v>43</v>
      </c>
      <c r="W872">
        <v>0</v>
      </c>
    </row>
    <row r="873" spans="1:23" x14ac:dyDescent="0.15">
      <c r="A873" t="s">
        <v>1644</v>
      </c>
      <c r="B873">
        <v>16</v>
      </c>
      <c r="C873">
        <v>255</v>
      </c>
      <c r="D873" t="s">
        <v>11</v>
      </c>
      <c r="E873">
        <v>1998</v>
      </c>
      <c r="F873" t="s">
        <v>1645</v>
      </c>
      <c r="G873">
        <v>18.75</v>
      </c>
      <c r="H873">
        <v>187991306.30000001</v>
      </c>
      <c r="I873" t="s">
        <v>35</v>
      </c>
      <c r="J873" t="s">
        <v>40</v>
      </c>
      <c r="K873" s="23">
        <v>35975</v>
      </c>
      <c r="L873" t="s">
        <v>1680</v>
      </c>
      <c r="M873" t="s">
        <v>1681</v>
      </c>
      <c r="N873">
        <v>0.01</v>
      </c>
      <c r="O873">
        <v>310</v>
      </c>
      <c r="P873">
        <v>1998</v>
      </c>
      <c r="Q873">
        <v>0</v>
      </c>
      <c r="R873">
        <v>1.8499248660000001</v>
      </c>
      <c r="S873">
        <v>2.2334683449999999</v>
      </c>
      <c r="T873">
        <v>1.290885464</v>
      </c>
      <c r="U873">
        <v>1.8018175359999999</v>
      </c>
      <c r="V873" t="s">
        <v>39</v>
      </c>
      <c r="W873">
        <v>1</v>
      </c>
    </row>
    <row r="874" spans="1:23" x14ac:dyDescent="0.15">
      <c r="A874" t="s">
        <v>1730</v>
      </c>
      <c r="B874">
        <v>135</v>
      </c>
      <c r="C874">
        <v>252</v>
      </c>
      <c r="D874" t="s">
        <v>11</v>
      </c>
      <c r="E874">
        <v>2006</v>
      </c>
      <c r="F874" t="s">
        <v>1731</v>
      </c>
      <c r="G874">
        <v>65.92</v>
      </c>
      <c r="H874">
        <v>9997030955</v>
      </c>
      <c r="I874" t="s">
        <v>118</v>
      </c>
      <c r="J874" t="s">
        <v>119</v>
      </c>
      <c r="K874" s="23">
        <v>39003</v>
      </c>
      <c r="L874" t="s">
        <v>1851</v>
      </c>
      <c r="M874" t="s">
        <v>1852</v>
      </c>
      <c r="N874">
        <v>0.44</v>
      </c>
      <c r="O874">
        <v>31000</v>
      </c>
      <c r="P874">
        <v>1969</v>
      </c>
      <c r="Q874">
        <v>37</v>
      </c>
      <c r="R874">
        <v>1.9155353180000001</v>
      </c>
      <c r="S874">
        <v>1.9963443110000001</v>
      </c>
      <c r="T874">
        <v>2.3966658829999998</v>
      </c>
      <c r="U874">
        <v>2.5561042170000001</v>
      </c>
      <c r="V874" t="s">
        <v>48</v>
      </c>
      <c r="W874">
        <v>1</v>
      </c>
    </row>
    <row r="875" spans="1:23" x14ac:dyDescent="0.15">
      <c r="A875" t="s">
        <v>298</v>
      </c>
      <c r="B875">
        <v>131</v>
      </c>
      <c r="C875">
        <v>262</v>
      </c>
      <c r="D875" t="s">
        <v>11</v>
      </c>
      <c r="E875">
        <v>2009</v>
      </c>
      <c r="F875" t="s">
        <v>299</v>
      </c>
      <c r="G875">
        <v>196.07</v>
      </c>
      <c r="H875">
        <v>12994425137</v>
      </c>
      <c r="I875" t="s">
        <v>142</v>
      </c>
      <c r="J875" t="s">
        <v>370</v>
      </c>
      <c r="K875" s="23">
        <v>40126</v>
      </c>
      <c r="L875" t="s">
        <v>371</v>
      </c>
      <c r="M875" t="s">
        <v>372</v>
      </c>
      <c r="N875">
        <v>0.1</v>
      </c>
      <c r="O875">
        <v>165000</v>
      </c>
      <c r="P875">
        <v>1917</v>
      </c>
      <c r="Q875">
        <v>92</v>
      </c>
      <c r="R875">
        <v>1.1010677499999999</v>
      </c>
      <c r="S875">
        <v>1.5983220730000001</v>
      </c>
      <c r="T875">
        <v>1.576475133</v>
      </c>
      <c r="U875">
        <v>1.854491747</v>
      </c>
      <c r="V875" t="s">
        <v>48</v>
      </c>
      <c r="W875">
        <v>1</v>
      </c>
    </row>
    <row r="876" spans="1:23" x14ac:dyDescent="0.15">
      <c r="A876" t="s">
        <v>3043</v>
      </c>
      <c r="B876">
        <v>143</v>
      </c>
      <c r="C876">
        <v>188</v>
      </c>
      <c r="D876" t="s">
        <v>2855</v>
      </c>
      <c r="E876">
        <v>2016</v>
      </c>
      <c r="F876" t="s">
        <v>3044</v>
      </c>
      <c r="G876">
        <v>39.17</v>
      </c>
      <c r="H876">
        <v>2243428730</v>
      </c>
      <c r="I876" t="s">
        <v>111</v>
      </c>
      <c r="J876" t="s">
        <v>125</v>
      </c>
      <c r="K876" s="23">
        <v>42678</v>
      </c>
      <c r="L876" t="s">
        <v>3067</v>
      </c>
      <c r="M876" t="s">
        <v>3068</v>
      </c>
      <c r="N876">
        <v>5.51</v>
      </c>
      <c r="O876">
        <v>22615</v>
      </c>
      <c r="P876">
        <v>2015</v>
      </c>
      <c r="Q876">
        <v>1</v>
      </c>
      <c r="R876">
        <v>-2.3568896750000001</v>
      </c>
      <c r="S876">
        <v>-2.8295472949999998</v>
      </c>
      <c r="T876">
        <v>-1.030233792</v>
      </c>
      <c r="U876">
        <v>0.170913387</v>
      </c>
      <c r="V876" t="s">
        <v>48</v>
      </c>
      <c r="W876">
        <v>1</v>
      </c>
    </row>
    <row r="877" spans="1:23" x14ac:dyDescent="0.15">
      <c r="A877" t="s">
        <v>3334</v>
      </c>
      <c r="B877">
        <v>9</v>
      </c>
      <c r="C877">
        <v>167</v>
      </c>
      <c r="D877" t="s">
        <v>2855</v>
      </c>
      <c r="E877">
        <v>2016</v>
      </c>
      <c r="F877" t="s">
        <v>3044</v>
      </c>
      <c r="G877">
        <v>49.440800000000003</v>
      </c>
      <c r="H877">
        <v>2831680141</v>
      </c>
      <c r="I877" t="s">
        <v>111</v>
      </c>
      <c r="J877" t="s">
        <v>125</v>
      </c>
      <c r="K877" s="23">
        <v>42711</v>
      </c>
      <c r="L877" t="s">
        <v>3067</v>
      </c>
      <c r="M877" t="s">
        <v>3068</v>
      </c>
      <c r="N877">
        <v>5.51</v>
      </c>
      <c r="O877">
        <v>22615</v>
      </c>
      <c r="P877">
        <v>2015</v>
      </c>
      <c r="Q877">
        <v>1</v>
      </c>
      <c r="R877">
        <v>2.1757874369999999</v>
      </c>
      <c r="S877">
        <v>2.6409506149999999</v>
      </c>
      <c r="T877">
        <v>2.2527562900000002</v>
      </c>
      <c r="U877">
        <v>1.7339377090000001</v>
      </c>
      <c r="V877" t="s">
        <v>48</v>
      </c>
      <c r="W877">
        <v>1</v>
      </c>
    </row>
    <row r="878" spans="1:23" x14ac:dyDescent="0.15">
      <c r="A878" t="s">
        <v>2651</v>
      </c>
      <c r="B878">
        <v>119</v>
      </c>
      <c r="C878">
        <v>216</v>
      </c>
      <c r="D878" t="s">
        <v>11</v>
      </c>
      <c r="E878">
        <v>2003</v>
      </c>
      <c r="F878" t="s">
        <v>2652</v>
      </c>
      <c r="G878">
        <v>13.77</v>
      </c>
      <c r="H878">
        <v>77840997570</v>
      </c>
      <c r="I878" t="s">
        <v>35</v>
      </c>
      <c r="J878" t="s">
        <v>207</v>
      </c>
      <c r="K878" s="23">
        <v>37972</v>
      </c>
      <c r="L878" t="s">
        <v>2663</v>
      </c>
      <c r="M878" t="s">
        <v>2664</v>
      </c>
      <c r="N878">
        <v>0.15</v>
      </c>
      <c r="O878">
        <v>102297</v>
      </c>
      <c r="P878">
        <v>2003</v>
      </c>
      <c r="Q878">
        <v>0</v>
      </c>
      <c r="R878">
        <v>1.34827812</v>
      </c>
      <c r="S878">
        <v>1.718974343</v>
      </c>
      <c r="T878">
        <v>1.880568019</v>
      </c>
      <c r="U878">
        <v>1.588775762</v>
      </c>
      <c r="V878" t="s">
        <v>48</v>
      </c>
      <c r="W878">
        <v>1</v>
      </c>
    </row>
    <row r="879" spans="1:23" x14ac:dyDescent="0.15">
      <c r="A879" t="s">
        <v>5093</v>
      </c>
      <c r="B879">
        <v>106</v>
      </c>
      <c r="C879">
        <v>24</v>
      </c>
      <c r="D879" t="s">
        <v>4729</v>
      </c>
      <c r="E879">
        <v>2011</v>
      </c>
      <c r="F879" t="s">
        <v>5094</v>
      </c>
      <c r="G879">
        <v>7.45</v>
      </c>
      <c r="H879">
        <v>182241639.30000001</v>
      </c>
      <c r="I879" t="s">
        <v>118</v>
      </c>
      <c r="J879" t="s">
        <v>119</v>
      </c>
      <c r="K879" s="23">
        <v>40569</v>
      </c>
      <c r="L879" t="s">
        <v>5109</v>
      </c>
      <c r="M879" t="s">
        <v>5110</v>
      </c>
      <c r="N879">
        <v>0.14000000000000001</v>
      </c>
      <c r="O879">
        <v>286</v>
      </c>
      <c r="P879">
        <v>2006</v>
      </c>
      <c r="Q879">
        <v>5</v>
      </c>
      <c r="R879">
        <v>1.522068625</v>
      </c>
      <c r="S879">
        <v>1.643623821</v>
      </c>
      <c r="T879">
        <v>1.7125429480000001</v>
      </c>
      <c r="U879">
        <v>2.1966102919999999</v>
      </c>
      <c r="V879" t="s">
        <v>39</v>
      </c>
      <c r="W879">
        <v>0</v>
      </c>
    </row>
    <row r="880" spans="1:23" x14ac:dyDescent="0.15">
      <c r="A880" t="s">
        <v>1322</v>
      </c>
      <c r="B880">
        <v>125</v>
      </c>
      <c r="C880">
        <v>260</v>
      </c>
      <c r="D880" t="s">
        <v>11</v>
      </c>
      <c r="E880">
        <v>2007</v>
      </c>
      <c r="F880" t="s">
        <v>1323</v>
      </c>
      <c r="G880">
        <v>5.65</v>
      </c>
      <c r="H880">
        <v>434451376.89999998</v>
      </c>
      <c r="I880" t="s">
        <v>104</v>
      </c>
      <c r="J880" t="s">
        <v>115</v>
      </c>
      <c r="K880" s="23">
        <v>39094</v>
      </c>
      <c r="L880" t="s">
        <v>1354</v>
      </c>
      <c r="M880" t="s">
        <v>1355</v>
      </c>
      <c r="N880">
        <v>0.39</v>
      </c>
      <c r="O880">
        <v>331</v>
      </c>
      <c r="P880">
        <v>2005</v>
      </c>
      <c r="Q880">
        <v>2</v>
      </c>
      <c r="R880">
        <v>1.9603481149999999</v>
      </c>
      <c r="S880">
        <v>1.601606928</v>
      </c>
      <c r="T880">
        <v>1.438393732</v>
      </c>
      <c r="U880">
        <v>2.1071600290000001</v>
      </c>
      <c r="V880" t="s">
        <v>39</v>
      </c>
      <c r="W880">
        <v>1</v>
      </c>
    </row>
    <row r="881" spans="1:23" x14ac:dyDescent="0.15">
      <c r="A881" t="s">
        <v>4273</v>
      </c>
      <c r="B881">
        <v>124</v>
      </c>
      <c r="C881">
        <v>82</v>
      </c>
      <c r="D881" t="s">
        <v>4092</v>
      </c>
      <c r="E881">
        <v>2014</v>
      </c>
      <c r="F881" t="s">
        <v>1323</v>
      </c>
      <c r="G881">
        <v>9.5500000000000007</v>
      </c>
      <c r="H881">
        <v>66850000</v>
      </c>
      <c r="I881" t="s">
        <v>104</v>
      </c>
      <c r="J881" t="s">
        <v>115</v>
      </c>
      <c r="K881" s="23">
        <v>41802</v>
      </c>
      <c r="L881" t="s">
        <v>1354</v>
      </c>
      <c r="M881" t="s">
        <v>1355</v>
      </c>
      <c r="N881">
        <v>0.39</v>
      </c>
      <c r="O881">
        <v>331</v>
      </c>
      <c r="P881">
        <v>2005</v>
      </c>
      <c r="Q881">
        <v>9</v>
      </c>
      <c r="R881">
        <v>0.71077527500000004</v>
      </c>
      <c r="S881">
        <v>1.6027914919999999</v>
      </c>
      <c r="T881">
        <v>1.817218609</v>
      </c>
      <c r="U881">
        <v>1.647278105</v>
      </c>
      <c r="V881" t="s">
        <v>39</v>
      </c>
      <c r="W881">
        <v>0</v>
      </c>
    </row>
    <row r="882" spans="1:23" x14ac:dyDescent="0.15">
      <c r="A882" t="s">
        <v>3743</v>
      </c>
      <c r="B882">
        <v>122</v>
      </c>
      <c r="C882">
        <v>128</v>
      </c>
      <c r="D882" t="s">
        <v>3480</v>
      </c>
      <c r="E882">
        <v>2014</v>
      </c>
      <c r="F882" t="s">
        <v>1323</v>
      </c>
      <c r="G882">
        <v>10.921799999999999</v>
      </c>
      <c r="H882">
        <v>21843600</v>
      </c>
      <c r="I882" t="s">
        <v>104</v>
      </c>
      <c r="J882" t="s">
        <v>115</v>
      </c>
      <c r="K882" s="23">
        <v>41743</v>
      </c>
      <c r="L882" t="s">
        <v>1354</v>
      </c>
      <c r="M882" t="s">
        <v>1355</v>
      </c>
      <c r="N882">
        <v>0.39</v>
      </c>
      <c r="O882">
        <v>331</v>
      </c>
      <c r="P882">
        <v>2005</v>
      </c>
      <c r="Q882">
        <v>9</v>
      </c>
      <c r="R882">
        <v>-1.601733217</v>
      </c>
      <c r="S882">
        <v>-0.230032445</v>
      </c>
      <c r="T882">
        <v>0.37862244299999998</v>
      </c>
      <c r="U882">
        <v>1.0618944829999999</v>
      </c>
      <c r="V882" t="s">
        <v>39</v>
      </c>
      <c r="W882">
        <v>0</v>
      </c>
    </row>
    <row r="883" spans="1:23" x14ac:dyDescent="0.15">
      <c r="A883" t="s">
        <v>261</v>
      </c>
      <c r="B883">
        <v>132</v>
      </c>
      <c r="C883">
        <v>262</v>
      </c>
      <c r="D883" t="s">
        <v>11</v>
      </c>
      <c r="E883">
        <v>2013</v>
      </c>
      <c r="F883" t="s">
        <v>262</v>
      </c>
      <c r="G883">
        <v>70.45</v>
      </c>
      <c r="H883">
        <v>1573307647</v>
      </c>
      <c r="I883" t="s">
        <v>142</v>
      </c>
      <c r="J883" t="s">
        <v>289</v>
      </c>
      <c r="K883" s="23">
        <v>41585</v>
      </c>
      <c r="L883" t="s">
        <v>290</v>
      </c>
      <c r="M883" t="s">
        <v>291</v>
      </c>
      <c r="N883">
        <v>0.5</v>
      </c>
      <c r="O883">
        <v>726</v>
      </c>
      <c r="P883">
        <v>2003</v>
      </c>
      <c r="Q883">
        <v>10</v>
      </c>
      <c r="R883">
        <v>0.31811806500000001</v>
      </c>
      <c r="S883">
        <v>1.239212355</v>
      </c>
      <c r="T883">
        <v>1.681420355</v>
      </c>
      <c r="U883">
        <v>1.529069918</v>
      </c>
      <c r="V883" t="s">
        <v>107</v>
      </c>
      <c r="W883">
        <v>1</v>
      </c>
    </row>
    <row r="884" spans="1:23" x14ac:dyDescent="0.15">
      <c r="A884" t="s">
        <v>2006</v>
      </c>
      <c r="B884">
        <v>121</v>
      </c>
      <c r="C884">
        <v>245</v>
      </c>
      <c r="D884" t="s">
        <v>11</v>
      </c>
      <c r="E884">
        <v>2005</v>
      </c>
      <c r="F884" t="s">
        <v>2007</v>
      </c>
      <c r="G884">
        <v>71.11</v>
      </c>
      <c r="H884">
        <v>2218632000</v>
      </c>
      <c r="I884" t="s">
        <v>44</v>
      </c>
      <c r="J884" t="s">
        <v>1823</v>
      </c>
      <c r="K884" s="23">
        <v>38512</v>
      </c>
      <c r="L884" t="s">
        <v>687</v>
      </c>
      <c r="M884" t="s">
        <v>2059</v>
      </c>
      <c r="N884">
        <v>0.17</v>
      </c>
      <c r="O884">
        <v>14554</v>
      </c>
      <c r="P884">
        <v>1994</v>
      </c>
      <c r="Q884">
        <v>11</v>
      </c>
      <c r="R884">
        <v>0.92809085400000002</v>
      </c>
      <c r="S884">
        <v>1.3153867180000001</v>
      </c>
      <c r="T884">
        <v>0.74602495899999999</v>
      </c>
      <c r="U884">
        <v>1.1151768280000001</v>
      </c>
      <c r="V884" t="s">
        <v>48</v>
      </c>
      <c r="W884">
        <v>1</v>
      </c>
    </row>
    <row r="885" spans="1:23" x14ac:dyDescent="0.15">
      <c r="A885" t="s">
        <v>5675</v>
      </c>
      <c r="B885">
        <v>112</v>
      </c>
      <c r="C885">
        <v>2</v>
      </c>
      <c r="D885" t="s">
        <v>4729</v>
      </c>
      <c r="E885">
        <v>1999</v>
      </c>
      <c r="F885" t="s">
        <v>5676</v>
      </c>
      <c r="G885">
        <v>203.39</v>
      </c>
      <c r="H885">
        <v>8374946708</v>
      </c>
      <c r="I885" t="s">
        <v>142</v>
      </c>
      <c r="J885" t="s">
        <v>202</v>
      </c>
      <c r="K885" s="23">
        <v>36370</v>
      </c>
      <c r="L885" t="s">
        <v>4468</v>
      </c>
      <c r="M885" t="s">
        <v>5682</v>
      </c>
      <c r="N885">
        <v>0.05</v>
      </c>
      <c r="O885">
        <v>11450</v>
      </c>
      <c r="P885">
        <v>1895</v>
      </c>
      <c r="Q885">
        <v>104</v>
      </c>
      <c r="R885">
        <v>-1.959707654</v>
      </c>
      <c r="S885">
        <v>-0.11977597800000001</v>
      </c>
      <c r="T885">
        <v>0.52686460899999998</v>
      </c>
      <c r="U885">
        <v>1.0260157539999999</v>
      </c>
      <c r="V885" t="s">
        <v>48</v>
      </c>
      <c r="W885">
        <v>0</v>
      </c>
    </row>
    <row r="886" spans="1:23" x14ac:dyDescent="0.15">
      <c r="A886" t="s">
        <v>5049</v>
      </c>
      <c r="B886">
        <v>116</v>
      </c>
      <c r="C886">
        <v>27</v>
      </c>
      <c r="D886" t="s">
        <v>4729</v>
      </c>
      <c r="E886">
        <v>2005</v>
      </c>
      <c r="F886" t="s">
        <v>5050</v>
      </c>
      <c r="G886">
        <v>1.91</v>
      </c>
      <c r="H886">
        <v>47184597.979999997</v>
      </c>
      <c r="I886" t="s">
        <v>111</v>
      </c>
      <c r="J886" t="s">
        <v>125</v>
      </c>
      <c r="K886" s="23">
        <v>38526</v>
      </c>
      <c r="L886" t="s">
        <v>5055</v>
      </c>
      <c r="M886" t="s">
        <v>5056</v>
      </c>
      <c r="N886">
        <v>0.33</v>
      </c>
      <c r="O886">
        <v>1980</v>
      </c>
      <c r="P886">
        <v>1946</v>
      </c>
      <c r="Q886">
        <v>59</v>
      </c>
      <c r="R886">
        <v>-0.16407697299999999</v>
      </c>
      <c r="S886">
        <v>1.0153238389999999</v>
      </c>
      <c r="T886">
        <v>0.67669617400000004</v>
      </c>
      <c r="U886">
        <v>1.015091282</v>
      </c>
      <c r="V886" t="s">
        <v>43</v>
      </c>
      <c r="W886">
        <v>0</v>
      </c>
    </row>
    <row r="887" spans="1:23" x14ac:dyDescent="0.15">
      <c r="A887" t="s">
        <v>4773</v>
      </c>
      <c r="B887">
        <v>49</v>
      </c>
      <c r="C887">
        <v>44</v>
      </c>
      <c r="D887" t="s">
        <v>4729</v>
      </c>
      <c r="E887">
        <v>2013</v>
      </c>
      <c r="F887" t="s">
        <v>4774</v>
      </c>
      <c r="G887">
        <v>10.96</v>
      </c>
      <c r="H887">
        <v>501670381.19999999</v>
      </c>
      <c r="I887" t="s">
        <v>111</v>
      </c>
      <c r="J887" t="s">
        <v>705</v>
      </c>
      <c r="K887" s="23">
        <v>41404</v>
      </c>
      <c r="L887" t="s">
        <v>4826</v>
      </c>
      <c r="M887" t="s">
        <v>4827</v>
      </c>
      <c r="N887">
        <v>0.1</v>
      </c>
      <c r="O887">
        <v>528</v>
      </c>
      <c r="P887">
        <v>2010</v>
      </c>
      <c r="Q887">
        <v>3</v>
      </c>
      <c r="R887">
        <v>1.6992431269999999</v>
      </c>
      <c r="S887">
        <v>2.2912717410000001</v>
      </c>
      <c r="T887">
        <v>1.915937969</v>
      </c>
      <c r="U887">
        <v>2.2928816990000001</v>
      </c>
      <c r="V887" t="s">
        <v>107</v>
      </c>
      <c r="W887">
        <v>0</v>
      </c>
    </row>
    <row r="888" spans="1:23" x14ac:dyDescent="0.15">
      <c r="A888" t="s">
        <v>4329</v>
      </c>
      <c r="B888">
        <v>107</v>
      </c>
      <c r="C888">
        <v>80</v>
      </c>
      <c r="D888" t="s">
        <v>4092</v>
      </c>
      <c r="E888">
        <v>2013</v>
      </c>
      <c r="F888" t="s">
        <v>4330</v>
      </c>
      <c r="G888">
        <v>2.21</v>
      </c>
      <c r="H888">
        <v>149850758.30000001</v>
      </c>
      <c r="I888" t="s">
        <v>111</v>
      </c>
      <c r="J888" t="s">
        <v>136</v>
      </c>
      <c r="K888" s="23">
        <v>41431</v>
      </c>
      <c r="L888" t="s">
        <v>4351</v>
      </c>
      <c r="M888" t="s">
        <v>4352</v>
      </c>
      <c r="N888">
        <v>0.1</v>
      </c>
      <c r="O888">
        <v>619</v>
      </c>
      <c r="P888">
        <v>2007</v>
      </c>
      <c r="Q888">
        <v>6</v>
      </c>
      <c r="R888">
        <v>-1.3882276330000001</v>
      </c>
      <c r="S888">
        <v>0.69358698600000002</v>
      </c>
      <c r="T888">
        <v>1.2164872179999999</v>
      </c>
      <c r="U888">
        <v>1.718021145</v>
      </c>
      <c r="V888" t="s">
        <v>107</v>
      </c>
      <c r="W888">
        <v>0</v>
      </c>
    </row>
    <row r="889" spans="1:23" x14ac:dyDescent="0.15">
      <c r="A889" t="s">
        <v>2492</v>
      </c>
      <c r="B889">
        <v>117</v>
      </c>
      <c r="C889">
        <v>223</v>
      </c>
      <c r="D889" t="s">
        <v>11</v>
      </c>
      <c r="E889">
        <v>2015</v>
      </c>
      <c r="F889" t="s">
        <v>2493</v>
      </c>
      <c r="G889">
        <v>58.475000000000001</v>
      </c>
      <c r="H889">
        <v>3659760966</v>
      </c>
      <c r="I889" t="s">
        <v>407</v>
      </c>
      <c r="J889" t="s">
        <v>237</v>
      </c>
      <c r="K889" s="23">
        <v>42208</v>
      </c>
      <c r="L889" t="s">
        <v>2531</v>
      </c>
      <c r="M889" t="s">
        <v>2532</v>
      </c>
      <c r="N889">
        <v>0.11</v>
      </c>
      <c r="O889">
        <v>2057</v>
      </c>
      <c r="P889">
        <v>2015</v>
      </c>
      <c r="Q889">
        <v>0</v>
      </c>
      <c r="R889">
        <v>0.35943347599999997</v>
      </c>
      <c r="S889">
        <v>-3.0562928999999999E-2</v>
      </c>
      <c r="T889">
        <v>0.43182463399999998</v>
      </c>
      <c r="U889">
        <v>0.92650730100000001</v>
      </c>
      <c r="V889" t="s">
        <v>43</v>
      </c>
      <c r="W889">
        <v>1</v>
      </c>
    </row>
    <row r="890" spans="1:23" x14ac:dyDescent="0.15">
      <c r="A890" t="s">
        <v>4447</v>
      </c>
      <c r="B890">
        <v>33</v>
      </c>
      <c r="C890">
        <v>70</v>
      </c>
      <c r="D890" t="s">
        <v>4092</v>
      </c>
      <c r="E890">
        <v>1997</v>
      </c>
      <c r="F890" t="s">
        <v>4448</v>
      </c>
      <c r="G890">
        <v>12.48</v>
      </c>
      <c r="H890">
        <v>24612257.280000001</v>
      </c>
      <c r="I890" t="s">
        <v>35</v>
      </c>
      <c r="J890" t="s">
        <v>4485</v>
      </c>
      <c r="K890" s="23">
        <v>35726</v>
      </c>
      <c r="L890" t="s">
        <v>4486</v>
      </c>
      <c r="M890" t="s">
        <v>4487</v>
      </c>
      <c r="N890">
        <v>0.93</v>
      </c>
      <c r="O890">
        <v>1211</v>
      </c>
      <c r="P890">
        <v>1996</v>
      </c>
      <c r="Q890">
        <v>1</v>
      </c>
      <c r="R890">
        <v>-0.79510449000000005</v>
      </c>
      <c r="S890">
        <v>0.47099086600000001</v>
      </c>
      <c r="T890">
        <v>0.92750107400000004</v>
      </c>
      <c r="U890">
        <v>1.382147035</v>
      </c>
      <c r="V890" t="s">
        <v>43</v>
      </c>
      <c r="W890">
        <v>0</v>
      </c>
    </row>
    <row r="891" spans="1:23" x14ac:dyDescent="0.15">
      <c r="A891" t="s">
        <v>1036</v>
      </c>
      <c r="B891">
        <v>125</v>
      </c>
      <c r="C891">
        <v>261</v>
      </c>
      <c r="D891" t="s">
        <v>11</v>
      </c>
      <c r="E891">
        <v>2003</v>
      </c>
      <c r="F891" t="s">
        <v>1037</v>
      </c>
      <c r="G891">
        <v>38.619999999999997</v>
      </c>
      <c r="H891">
        <v>11957545641</v>
      </c>
      <c r="I891" t="s">
        <v>111</v>
      </c>
      <c r="J891" t="s">
        <v>1060</v>
      </c>
      <c r="K891" s="23">
        <v>37897</v>
      </c>
      <c r="L891" t="s">
        <v>1061</v>
      </c>
      <c r="M891" t="s">
        <v>1062</v>
      </c>
      <c r="N891">
        <v>0.13</v>
      </c>
      <c r="O891">
        <v>43000</v>
      </c>
      <c r="P891">
        <v>1998</v>
      </c>
      <c r="Q891">
        <v>5</v>
      </c>
      <c r="R891">
        <v>0.87980194300000003</v>
      </c>
      <c r="S891">
        <v>1.6125278240000001</v>
      </c>
      <c r="T891">
        <v>1.3290883090000001</v>
      </c>
      <c r="U891">
        <v>1.675239358</v>
      </c>
      <c r="V891" t="s">
        <v>48</v>
      </c>
      <c r="W891">
        <v>1</v>
      </c>
    </row>
    <row r="892" spans="1:23" x14ac:dyDescent="0.15">
      <c r="A892" t="s">
        <v>3388</v>
      </c>
      <c r="B892">
        <v>119</v>
      </c>
      <c r="C892">
        <v>161</v>
      </c>
      <c r="D892" t="s">
        <v>2855</v>
      </c>
      <c r="E892">
        <v>2007</v>
      </c>
      <c r="F892" t="s">
        <v>3389</v>
      </c>
      <c r="G892">
        <v>22.81</v>
      </c>
      <c r="H892">
        <v>650985630</v>
      </c>
      <c r="I892" t="s">
        <v>111</v>
      </c>
      <c r="J892" t="s">
        <v>112</v>
      </c>
      <c r="K892" s="23">
        <v>39395</v>
      </c>
      <c r="L892" t="s">
        <v>3195</v>
      </c>
      <c r="M892" t="s">
        <v>3404</v>
      </c>
      <c r="N892">
        <v>7.0000000000000007E-2</v>
      </c>
      <c r="O892">
        <v>2100</v>
      </c>
      <c r="P892">
        <v>1994</v>
      </c>
      <c r="Q892">
        <v>13</v>
      </c>
      <c r="R892">
        <v>-2.4469678199999998</v>
      </c>
      <c r="S892">
        <v>-1.1262131369999999</v>
      </c>
      <c r="T892">
        <v>-1.5011694820000001</v>
      </c>
      <c r="U892">
        <v>-0.28729856799999998</v>
      </c>
      <c r="V892" t="s">
        <v>43</v>
      </c>
      <c r="W892">
        <v>1</v>
      </c>
    </row>
    <row r="893" spans="1:23" x14ac:dyDescent="0.15">
      <c r="A893" t="s">
        <v>5784</v>
      </c>
      <c r="B893">
        <v>60</v>
      </c>
      <c r="C893">
        <v>0</v>
      </c>
      <c r="D893" t="s">
        <v>4729</v>
      </c>
      <c r="E893">
        <v>2009</v>
      </c>
      <c r="F893" t="s">
        <v>5785</v>
      </c>
      <c r="G893">
        <v>4.04</v>
      </c>
      <c r="H893">
        <v>244165185.09999999</v>
      </c>
      <c r="I893" t="s">
        <v>104</v>
      </c>
      <c r="J893" t="s">
        <v>115</v>
      </c>
      <c r="K893" s="23">
        <v>40107</v>
      </c>
      <c r="L893" t="s">
        <v>4924</v>
      </c>
      <c r="M893" t="s">
        <v>5855</v>
      </c>
      <c r="N893">
        <v>5.29</v>
      </c>
      <c r="O893">
        <v>27</v>
      </c>
      <c r="P893">
        <v>2007</v>
      </c>
      <c r="Q893">
        <v>2</v>
      </c>
      <c r="R893">
        <v>0.79446691000000003</v>
      </c>
      <c r="S893">
        <v>1.435424426</v>
      </c>
      <c r="T893">
        <v>1.6220370319999999</v>
      </c>
      <c r="U893">
        <v>1.9154267620000001</v>
      </c>
      <c r="V893" t="s">
        <v>131</v>
      </c>
      <c r="W893">
        <v>0</v>
      </c>
    </row>
    <row r="894" spans="1:23" x14ac:dyDescent="0.15">
      <c r="A894" t="s">
        <v>5484</v>
      </c>
      <c r="B894">
        <v>110</v>
      </c>
      <c r="C894">
        <v>6</v>
      </c>
      <c r="D894" t="s">
        <v>4729</v>
      </c>
      <c r="E894">
        <v>2007</v>
      </c>
      <c r="F894" t="s">
        <v>5485</v>
      </c>
      <c r="G894">
        <v>3.72</v>
      </c>
      <c r="H894">
        <v>412274751.10000002</v>
      </c>
      <c r="I894" t="s">
        <v>150</v>
      </c>
      <c r="J894" t="s">
        <v>151</v>
      </c>
      <c r="K894" s="23">
        <v>39241</v>
      </c>
      <c r="L894" t="s">
        <v>5545</v>
      </c>
      <c r="M894" t="s">
        <v>5546</v>
      </c>
      <c r="N894">
        <v>0.1</v>
      </c>
      <c r="O894">
        <v>533</v>
      </c>
      <c r="P894">
        <v>2001</v>
      </c>
      <c r="Q894">
        <v>6</v>
      </c>
      <c r="R894">
        <v>-0.68017926500000003</v>
      </c>
      <c r="S894">
        <v>0.79298781200000001</v>
      </c>
      <c r="T894">
        <v>1.4099799479999999</v>
      </c>
      <c r="U894">
        <v>1.5130400470000001</v>
      </c>
      <c r="V894" t="s">
        <v>107</v>
      </c>
      <c r="W894">
        <v>0</v>
      </c>
    </row>
    <row r="895" spans="1:23" x14ac:dyDescent="0.15">
      <c r="A895" t="s">
        <v>3318</v>
      </c>
      <c r="B895">
        <v>109</v>
      </c>
      <c r="C895">
        <v>169</v>
      </c>
      <c r="D895" t="s">
        <v>2855</v>
      </c>
      <c r="E895">
        <v>2006</v>
      </c>
      <c r="F895" t="s">
        <v>3319</v>
      </c>
      <c r="G895">
        <v>40.9</v>
      </c>
      <c r="H895">
        <v>788603861.20000005</v>
      </c>
      <c r="I895" t="s">
        <v>44</v>
      </c>
      <c r="J895" t="s">
        <v>199</v>
      </c>
      <c r="K895" s="23">
        <v>39009</v>
      </c>
      <c r="L895" t="s">
        <v>3347</v>
      </c>
      <c r="M895" t="s">
        <v>3348</v>
      </c>
      <c r="N895">
        <v>0.13</v>
      </c>
      <c r="O895">
        <v>423</v>
      </c>
      <c r="P895">
        <v>1983</v>
      </c>
      <c r="Q895">
        <v>23</v>
      </c>
      <c r="R895">
        <v>1.351698649</v>
      </c>
      <c r="S895">
        <v>1.814790956</v>
      </c>
      <c r="T895">
        <v>2.1948935129999998</v>
      </c>
      <c r="U895">
        <v>2.5326605849999999</v>
      </c>
      <c r="V895" t="s">
        <v>39</v>
      </c>
      <c r="W895">
        <v>1</v>
      </c>
    </row>
    <row r="896" spans="1:23" x14ac:dyDescent="0.15">
      <c r="A896" t="s">
        <v>2258</v>
      </c>
      <c r="B896">
        <v>43</v>
      </c>
      <c r="C896">
        <v>237</v>
      </c>
      <c r="D896" t="s">
        <v>11</v>
      </c>
      <c r="E896">
        <v>2014</v>
      </c>
      <c r="F896" t="s">
        <v>2259</v>
      </c>
      <c r="G896">
        <v>13.62</v>
      </c>
      <c r="H896">
        <v>102725431.40000001</v>
      </c>
      <c r="I896" t="s">
        <v>97</v>
      </c>
      <c r="J896" t="s">
        <v>744</v>
      </c>
      <c r="K896" s="23">
        <v>41862</v>
      </c>
      <c r="L896" t="s">
        <v>2308</v>
      </c>
      <c r="M896">
        <v>712000</v>
      </c>
      <c r="N896">
        <v>0.09</v>
      </c>
      <c r="O896">
        <v>1580</v>
      </c>
      <c r="P896">
        <v>1901</v>
      </c>
      <c r="Q896">
        <v>113</v>
      </c>
      <c r="R896">
        <v>-0.80767711099999995</v>
      </c>
      <c r="S896">
        <v>-0.17189310299999999</v>
      </c>
      <c r="T896">
        <v>0.72293700400000005</v>
      </c>
      <c r="U896">
        <v>1.1663505169999999</v>
      </c>
      <c r="V896" t="s">
        <v>43</v>
      </c>
      <c r="W896">
        <v>1</v>
      </c>
    </row>
    <row r="897" spans="1:23" x14ac:dyDescent="0.15">
      <c r="A897" t="s">
        <v>1240</v>
      </c>
      <c r="B897">
        <v>4</v>
      </c>
      <c r="C897">
        <v>261</v>
      </c>
      <c r="D897" t="s">
        <v>11</v>
      </c>
      <c r="E897">
        <v>2000</v>
      </c>
      <c r="F897" t="s">
        <v>1241</v>
      </c>
      <c r="G897">
        <v>23.89</v>
      </c>
      <c r="H897">
        <v>347192223.30000001</v>
      </c>
      <c r="I897" t="s">
        <v>236</v>
      </c>
      <c r="J897" t="s">
        <v>275</v>
      </c>
      <c r="K897" s="23">
        <v>36634</v>
      </c>
      <c r="L897" t="s">
        <v>1290</v>
      </c>
      <c r="M897" t="s">
        <v>1291</v>
      </c>
      <c r="N897">
        <v>0.09</v>
      </c>
      <c r="O897">
        <v>284</v>
      </c>
      <c r="P897">
        <v>1893</v>
      </c>
      <c r="Q897">
        <v>107</v>
      </c>
      <c r="R897">
        <v>-1.0289650930000001</v>
      </c>
      <c r="S897">
        <v>0.29323139599999998</v>
      </c>
      <c r="T897">
        <v>0.52511510400000005</v>
      </c>
      <c r="U897">
        <v>1.1322982509999999</v>
      </c>
      <c r="V897" t="s">
        <v>39</v>
      </c>
      <c r="W897">
        <v>1</v>
      </c>
    </row>
    <row r="898" spans="1:23" x14ac:dyDescent="0.15">
      <c r="A898" t="s">
        <v>1808</v>
      </c>
      <c r="B898">
        <v>113</v>
      </c>
      <c r="C898">
        <v>249</v>
      </c>
      <c r="D898" t="s">
        <v>11</v>
      </c>
      <c r="E898">
        <v>2000</v>
      </c>
      <c r="F898" t="s">
        <v>1809</v>
      </c>
      <c r="G898">
        <v>22.18</v>
      </c>
      <c r="H898">
        <v>985475698.5</v>
      </c>
      <c r="I898" t="s">
        <v>44</v>
      </c>
      <c r="J898" t="s">
        <v>199</v>
      </c>
      <c r="K898" s="23">
        <v>36615</v>
      </c>
      <c r="L898" t="s">
        <v>1926</v>
      </c>
      <c r="M898" t="s">
        <v>1927</v>
      </c>
      <c r="N898">
        <v>0.13</v>
      </c>
      <c r="O898">
        <v>896</v>
      </c>
      <c r="P898">
        <v>1995</v>
      </c>
      <c r="Q898">
        <v>5</v>
      </c>
      <c r="R898">
        <v>0.84533073000000003</v>
      </c>
      <c r="S898">
        <v>1.402071219</v>
      </c>
      <c r="T898">
        <v>1.5527140509999999</v>
      </c>
      <c r="U898">
        <v>2.1680809669999999</v>
      </c>
      <c r="V898" t="s">
        <v>107</v>
      </c>
      <c r="W898">
        <v>1</v>
      </c>
    </row>
    <row r="899" spans="1:23" x14ac:dyDescent="0.15">
      <c r="A899" t="s">
        <v>4834</v>
      </c>
      <c r="B899">
        <v>110</v>
      </c>
      <c r="C899">
        <v>43</v>
      </c>
      <c r="D899" t="s">
        <v>4729</v>
      </c>
      <c r="E899">
        <v>2014</v>
      </c>
      <c r="F899" t="s">
        <v>4835</v>
      </c>
      <c r="G899">
        <v>16.2</v>
      </c>
      <c r="H899">
        <v>401627386.80000001</v>
      </c>
      <c r="I899" t="s">
        <v>111</v>
      </c>
      <c r="J899" t="s">
        <v>147</v>
      </c>
      <c r="K899" s="23">
        <v>41957</v>
      </c>
      <c r="L899" t="s">
        <v>4842</v>
      </c>
      <c r="M899" t="s">
        <v>4843</v>
      </c>
      <c r="N899">
        <v>0.26</v>
      </c>
      <c r="O899">
        <v>30</v>
      </c>
      <c r="P899">
        <v>2010</v>
      </c>
      <c r="Q899">
        <v>4</v>
      </c>
      <c r="R899">
        <v>1.0266751649999999</v>
      </c>
      <c r="S899">
        <v>1.4231759429999999</v>
      </c>
      <c r="T899">
        <v>1.9207288789999999</v>
      </c>
      <c r="U899">
        <v>1.908269285</v>
      </c>
      <c r="V899" t="s">
        <v>131</v>
      </c>
      <c r="W899">
        <v>0</v>
      </c>
    </row>
    <row r="900" spans="1:23" x14ac:dyDescent="0.15">
      <c r="A900" t="s">
        <v>4569</v>
      </c>
      <c r="B900">
        <v>128</v>
      </c>
      <c r="C900">
        <v>62</v>
      </c>
      <c r="D900" t="s">
        <v>4092</v>
      </c>
      <c r="E900">
        <v>2016</v>
      </c>
      <c r="F900" t="s">
        <v>4570</v>
      </c>
      <c r="G900">
        <v>38.69</v>
      </c>
      <c r="H900">
        <v>9188453279</v>
      </c>
      <c r="I900" t="s">
        <v>118</v>
      </c>
      <c r="J900" t="s">
        <v>411</v>
      </c>
      <c r="K900" s="23">
        <v>42565</v>
      </c>
      <c r="L900" t="s">
        <v>4579</v>
      </c>
      <c r="M900" t="s">
        <v>4580</v>
      </c>
      <c r="N900">
        <v>0.19</v>
      </c>
      <c r="O900">
        <v>5100</v>
      </c>
      <c r="P900">
        <v>2000</v>
      </c>
      <c r="Q900">
        <v>16</v>
      </c>
      <c r="R900">
        <v>1.8660764249999999</v>
      </c>
      <c r="S900">
        <v>2.7229432280000001</v>
      </c>
      <c r="T900">
        <v>1.6865355930000001</v>
      </c>
      <c r="U900">
        <v>1.815966223</v>
      </c>
      <c r="V900" t="s">
        <v>110</v>
      </c>
      <c r="W900">
        <v>0</v>
      </c>
    </row>
    <row r="901" spans="1:23" x14ac:dyDescent="0.15">
      <c r="A901" t="s">
        <v>4573</v>
      </c>
      <c r="B901">
        <v>118</v>
      </c>
      <c r="C901">
        <v>62</v>
      </c>
      <c r="D901" t="s">
        <v>4092</v>
      </c>
      <c r="E901">
        <v>2015</v>
      </c>
      <c r="F901" t="s">
        <v>4574</v>
      </c>
      <c r="G901">
        <v>16.45</v>
      </c>
      <c r="H901">
        <v>623921061.39999998</v>
      </c>
      <c r="I901" t="s">
        <v>44</v>
      </c>
      <c r="J901" t="s">
        <v>1000</v>
      </c>
      <c r="K901" s="23">
        <v>42180</v>
      </c>
      <c r="L901" t="s">
        <v>4583</v>
      </c>
      <c r="M901" t="s">
        <v>4584</v>
      </c>
      <c r="N901">
        <v>0.1</v>
      </c>
      <c r="O901">
        <v>483</v>
      </c>
      <c r="P901">
        <v>2007</v>
      </c>
      <c r="Q901">
        <v>8</v>
      </c>
      <c r="R901">
        <v>-0.215764279</v>
      </c>
      <c r="S901">
        <v>7.7949738000000005E-2</v>
      </c>
      <c r="T901">
        <v>0.59083368400000003</v>
      </c>
      <c r="U901">
        <v>1.0582962549999999</v>
      </c>
      <c r="V901" t="s">
        <v>39</v>
      </c>
      <c r="W901">
        <v>0</v>
      </c>
    </row>
    <row r="902" spans="1:23" x14ac:dyDescent="0.15">
      <c r="A902" t="s">
        <v>5500</v>
      </c>
      <c r="B902">
        <v>100</v>
      </c>
      <c r="C902">
        <v>5</v>
      </c>
      <c r="D902" t="s">
        <v>4729</v>
      </c>
      <c r="E902">
        <v>1999</v>
      </c>
      <c r="F902" t="s">
        <v>5501</v>
      </c>
      <c r="G902">
        <v>7.1</v>
      </c>
      <c r="H902">
        <v>57573431.399999999</v>
      </c>
      <c r="I902" t="s">
        <v>111</v>
      </c>
      <c r="J902" t="s">
        <v>128</v>
      </c>
      <c r="K902" s="23">
        <v>36293</v>
      </c>
      <c r="L902" t="s">
        <v>5561</v>
      </c>
      <c r="M902" t="s">
        <v>5562</v>
      </c>
      <c r="N902">
        <v>0.27</v>
      </c>
      <c r="O902">
        <v>5</v>
      </c>
      <c r="P902">
        <v>1989</v>
      </c>
      <c r="Q902">
        <v>10</v>
      </c>
      <c r="R902">
        <v>1.362400694</v>
      </c>
      <c r="S902">
        <v>1.5612058230000001</v>
      </c>
      <c r="T902">
        <v>1.789568056</v>
      </c>
      <c r="U902">
        <v>1.8958275849999999</v>
      </c>
      <c r="V902" t="s">
        <v>131</v>
      </c>
      <c r="W902">
        <v>0</v>
      </c>
    </row>
    <row r="903" spans="1:23" x14ac:dyDescent="0.15">
      <c r="A903" t="s">
        <v>4571</v>
      </c>
      <c r="B903">
        <v>121</v>
      </c>
      <c r="C903">
        <v>62</v>
      </c>
      <c r="D903" t="s">
        <v>4092</v>
      </c>
      <c r="E903">
        <v>2015</v>
      </c>
      <c r="F903" t="s">
        <v>4572</v>
      </c>
      <c r="G903">
        <v>28.75</v>
      </c>
      <c r="H903">
        <v>1149053349</v>
      </c>
      <c r="I903" t="s">
        <v>35</v>
      </c>
      <c r="J903" t="s">
        <v>40</v>
      </c>
      <c r="K903" s="23">
        <v>42208</v>
      </c>
      <c r="L903" t="s">
        <v>4581</v>
      </c>
      <c r="M903" t="s">
        <v>4582</v>
      </c>
      <c r="N903">
        <v>0.38</v>
      </c>
      <c r="O903">
        <v>528</v>
      </c>
      <c r="P903">
        <v>2008</v>
      </c>
      <c r="Q903">
        <v>7</v>
      </c>
      <c r="R903">
        <v>0.35943347599999997</v>
      </c>
      <c r="S903">
        <v>-3.0562928999999999E-2</v>
      </c>
      <c r="T903">
        <v>0.43182463399999998</v>
      </c>
      <c r="U903">
        <v>0.92650730100000001</v>
      </c>
      <c r="V903" t="s">
        <v>107</v>
      </c>
      <c r="W903">
        <v>0</v>
      </c>
    </row>
    <row r="904" spans="1:23" x14ac:dyDescent="0.15">
      <c r="A904" t="s">
        <v>1162</v>
      </c>
      <c r="B904">
        <v>107</v>
      </c>
      <c r="C904">
        <v>261</v>
      </c>
      <c r="D904" t="s">
        <v>11</v>
      </c>
      <c r="E904">
        <v>2014</v>
      </c>
      <c r="F904" t="s">
        <v>1163</v>
      </c>
      <c r="G904">
        <v>9.8000000000000007</v>
      </c>
      <c r="H904">
        <v>378886130</v>
      </c>
      <c r="I904" t="s">
        <v>111</v>
      </c>
      <c r="J904" t="s">
        <v>122</v>
      </c>
      <c r="K904" s="23">
        <v>41845</v>
      </c>
      <c r="L904" t="s">
        <v>1168</v>
      </c>
      <c r="M904" t="s">
        <v>1169</v>
      </c>
      <c r="N904">
        <v>0.06</v>
      </c>
      <c r="O904">
        <v>5637</v>
      </c>
      <c r="P904">
        <v>1975</v>
      </c>
      <c r="Q904">
        <v>39</v>
      </c>
      <c r="R904">
        <v>0.53812158399999999</v>
      </c>
      <c r="S904">
        <v>1.1694740219999999</v>
      </c>
      <c r="T904">
        <v>1.54940634</v>
      </c>
      <c r="U904">
        <v>1.7105907920000001</v>
      </c>
      <c r="V904" t="s">
        <v>110</v>
      </c>
      <c r="W904">
        <v>1</v>
      </c>
    </row>
    <row r="905" spans="1:23" x14ac:dyDescent="0.15">
      <c r="A905" t="s">
        <v>3037</v>
      </c>
      <c r="B905">
        <v>107</v>
      </c>
      <c r="C905">
        <v>189</v>
      </c>
      <c r="D905" t="s">
        <v>2855</v>
      </c>
      <c r="E905">
        <v>1997</v>
      </c>
      <c r="F905" t="s">
        <v>3038</v>
      </c>
      <c r="G905">
        <v>37.35</v>
      </c>
      <c r="H905">
        <v>6129541742</v>
      </c>
      <c r="I905" t="s">
        <v>118</v>
      </c>
      <c r="J905" t="s">
        <v>717</v>
      </c>
      <c r="K905" s="23">
        <v>35516</v>
      </c>
      <c r="L905" t="s">
        <v>3063</v>
      </c>
      <c r="M905" t="s">
        <v>428</v>
      </c>
      <c r="N905">
        <v>0.12</v>
      </c>
      <c r="O905">
        <v>6400</v>
      </c>
      <c r="P905">
        <v>1981</v>
      </c>
      <c r="Q905">
        <v>16</v>
      </c>
      <c r="R905">
        <v>-2.1616652159999998</v>
      </c>
      <c r="S905">
        <v>-0.43650671499999999</v>
      </c>
      <c r="T905">
        <v>4.4578550000000002E-2</v>
      </c>
      <c r="U905">
        <v>4.4578550000000002E-2</v>
      </c>
      <c r="V905" t="s">
        <v>110</v>
      </c>
      <c r="W905">
        <v>1</v>
      </c>
    </row>
    <row r="906" spans="1:23" x14ac:dyDescent="0.15">
      <c r="A906" t="s">
        <v>3461</v>
      </c>
      <c r="B906">
        <v>131</v>
      </c>
      <c r="C906">
        <v>152</v>
      </c>
      <c r="D906" t="s">
        <v>2855</v>
      </c>
      <c r="E906">
        <v>2009</v>
      </c>
      <c r="F906" t="s">
        <v>3462</v>
      </c>
      <c r="G906">
        <v>119.15</v>
      </c>
      <c r="H906">
        <v>6247155080</v>
      </c>
      <c r="I906" t="s">
        <v>118</v>
      </c>
      <c r="J906" t="s">
        <v>226</v>
      </c>
      <c r="K906" s="23">
        <v>39995</v>
      </c>
      <c r="L906" t="s">
        <v>3544</v>
      </c>
      <c r="M906" t="s">
        <v>3545</v>
      </c>
      <c r="N906">
        <v>1.95</v>
      </c>
      <c r="O906">
        <v>2760</v>
      </c>
      <c r="P906">
        <v>2003</v>
      </c>
      <c r="Q906">
        <v>6</v>
      </c>
      <c r="R906">
        <v>-0.16728162999999999</v>
      </c>
      <c r="S906">
        <v>0.85513957600000001</v>
      </c>
      <c r="T906">
        <v>1.0894554279999999</v>
      </c>
      <c r="U906">
        <v>-0.24962290600000001</v>
      </c>
      <c r="V906" t="s">
        <v>43</v>
      </c>
      <c r="W906">
        <v>1</v>
      </c>
    </row>
    <row r="907" spans="1:23" x14ac:dyDescent="0.15">
      <c r="A907" t="s">
        <v>6196</v>
      </c>
      <c r="B907">
        <v>62</v>
      </c>
      <c r="C907">
        <v>112</v>
      </c>
      <c r="D907" t="s">
        <v>3480</v>
      </c>
      <c r="E907">
        <v>2017</v>
      </c>
      <c r="F907" t="s">
        <v>6197</v>
      </c>
      <c r="G907">
        <v>21.24</v>
      </c>
      <c r="H907">
        <v>2531920530</v>
      </c>
      <c r="I907" t="s">
        <v>142</v>
      </c>
      <c r="J907" t="s">
        <v>1048</v>
      </c>
      <c r="K907" s="23">
        <v>43040</v>
      </c>
      <c r="L907" t="s">
        <v>6198</v>
      </c>
      <c r="M907" t="s">
        <v>6199</v>
      </c>
      <c r="N907">
        <v>0.38</v>
      </c>
      <c r="O907" t="s">
        <v>5901</v>
      </c>
      <c r="P907">
        <v>1926</v>
      </c>
      <c r="Q907">
        <v>91</v>
      </c>
      <c r="R907">
        <v>1.577813412</v>
      </c>
      <c r="S907">
        <v>1.6666183910000001</v>
      </c>
      <c r="T907">
        <v>2.1296720599999999</v>
      </c>
      <c r="U907">
        <v>1.840099084</v>
      </c>
      <c r="V907" t="s">
        <v>5902</v>
      </c>
      <c r="W907">
        <v>0</v>
      </c>
    </row>
    <row r="908" spans="1:23" x14ac:dyDescent="0.15">
      <c r="A908" t="s">
        <v>346</v>
      </c>
      <c r="B908">
        <v>129</v>
      </c>
      <c r="C908">
        <v>262</v>
      </c>
      <c r="D908" t="s">
        <v>11</v>
      </c>
      <c r="E908">
        <v>2008</v>
      </c>
      <c r="F908" t="s">
        <v>347</v>
      </c>
      <c r="G908">
        <v>109.96</v>
      </c>
      <c r="H908">
        <v>5310218449</v>
      </c>
      <c r="I908" t="s">
        <v>111</v>
      </c>
      <c r="J908" t="s">
        <v>125</v>
      </c>
      <c r="K908" s="23">
        <v>39772</v>
      </c>
      <c r="L908" t="s">
        <v>427</v>
      </c>
      <c r="M908" t="s">
        <v>428</v>
      </c>
      <c r="N908">
        <v>0.12</v>
      </c>
      <c r="O908">
        <v>10000</v>
      </c>
      <c r="P908">
        <v>2003</v>
      </c>
      <c r="Q908">
        <v>5</v>
      </c>
      <c r="R908">
        <v>-2.6555107609999999</v>
      </c>
      <c r="S908">
        <v>-1.9629688540000001</v>
      </c>
      <c r="T908">
        <v>-2.5811728550000002</v>
      </c>
      <c r="U908">
        <v>-3.3200622950000001</v>
      </c>
      <c r="V908" t="s">
        <v>110</v>
      </c>
      <c r="W908">
        <v>1</v>
      </c>
    </row>
    <row r="909" spans="1:23" x14ac:dyDescent="0.15">
      <c r="A909" t="s">
        <v>358</v>
      </c>
      <c r="B909">
        <v>128</v>
      </c>
      <c r="C909">
        <v>262</v>
      </c>
      <c r="D909" t="s">
        <v>11</v>
      </c>
      <c r="E909">
        <v>2011</v>
      </c>
      <c r="F909" t="s">
        <v>359</v>
      </c>
      <c r="G909">
        <v>9.5500000000000007</v>
      </c>
      <c r="H909">
        <v>2303069147</v>
      </c>
      <c r="I909" t="s">
        <v>104</v>
      </c>
      <c r="J909" t="s">
        <v>115</v>
      </c>
      <c r="K909" s="23">
        <v>40892</v>
      </c>
      <c r="L909" t="s">
        <v>439</v>
      </c>
      <c r="M909" t="s">
        <v>440</v>
      </c>
      <c r="N909">
        <v>0.38</v>
      </c>
      <c r="O909">
        <v>390</v>
      </c>
      <c r="P909">
        <v>2006</v>
      </c>
      <c r="Q909">
        <v>5</v>
      </c>
      <c r="R909">
        <v>-0.14481738999999999</v>
      </c>
      <c r="S909">
        <v>9.9686097000000001E-2</v>
      </c>
      <c r="T909">
        <v>-0.21460147399999999</v>
      </c>
      <c r="U909">
        <v>-0.84016131699999996</v>
      </c>
      <c r="V909" t="s">
        <v>39</v>
      </c>
      <c r="W909">
        <v>1</v>
      </c>
    </row>
    <row r="910" spans="1:23" x14ac:dyDescent="0.15">
      <c r="A910" t="s">
        <v>6200</v>
      </c>
      <c r="B910">
        <v>119</v>
      </c>
      <c r="C910">
        <v>259</v>
      </c>
      <c r="D910" t="s">
        <v>11</v>
      </c>
      <c r="E910">
        <v>2004</v>
      </c>
      <c r="F910" t="s">
        <v>6201</v>
      </c>
      <c r="G910">
        <v>11.53</v>
      </c>
      <c r="H910">
        <v>8251230042</v>
      </c>
      <c r="I910" t="s">
        <v>142</v>
      </c>
      <c r="J910" t="s">
        <v>202</v>
      </c>
      <c r="K910" s="23">
        <v>38190</v>
      </c>
      <c r="L910" t="s">
        <v>6202</v>
      </c>
      <c r="M910" t="s">
        <v>6203</v>
      </c>
      <c r="N910">
        <v>0.05</v>
      </c>
      <c r="O910" t="s">
        <v>5901</v>
      </c>
      <c r="P910">
        <v>1985</v>
      </c>
      <c r="Q910">
        <v>19</v>
      </c>
      <c r="R910">
        <v>-1.5424105990000001</v>
      </c>
      <c r="S910">
        <v>-1.2768232610000001</v>
      </c>
      <c r="T910">
        <v>-1.6012341489999999</v>
      </c>
      <c r="U910">
        <v>0.21887796200000001</v>
      </c>
      <c r="V910" t="s">
        <v>5902</v>
      </c>
      <c r="W910">
        <v>1</v>
      </c>
    </row>
    <row r="911" spans="1:23" x14ac:dyDescent="0.15">
      <c r="A911" t="s">
        <v>3093</v>
      </c>
      <c r="B911">
        <v>132</v>
      </c>
      <c r="C911">
        <v>185</v>
      </c>
      <c r="D911" t="s">
        <v>2855</v>
      </c>
      <c r="E911">
        <v>2010</v>
      </c>
      <c r="F911" t="s">
        <v>3094</v>
      </c>
      <c r="G911">
        <v>57.85</v>
      </c>
      <c r="H911">
        <v>5219120209</v>
      </c>
      <c r="I911" t="s">
        <v>35</v>
      </c>
      <c r="J911" t="s">
        <v>637</v>
      </c>
      <c r="K911" s="23">
        <v>40500</v>
      </c>
      <c r="L911" t="s">
        <v>3191</v>
      </c>
      <c r="M911" t="s">
        <v>3192</v>
      </c>
      <c r="N911">
        <v>0.06</v>
      </c>
      <c r="O911">
        <v>3736</v>
      </c>
      <c r="P911">
        <v>1989</v>
      </c>
      <c r="Q911">
        <v>21</v>
      </c>
      <c r="R911">
        <v>0.13847404699999999</v>
      </c>
      <c r="S911">
        <v>1.0341711280000001</v>
      </c>
      <c r="T911">
        <v>1.622688044</v>
      </c>
      <c r="U911">
        <v>1.5661522720000001</v>
      </c>
      <c r="V911" t="s">
        <v>43</v>
      </c>
      <c r="W911">
        <v>1</v>
      </c>
    </row>
    <row r="912" spans="1:23" x14ac:dyDescent="0.15">
      <c r="A912" t="s">
        <v>2747</v>
      </c>
      <c r="B912">
        <v>29</v>
      </c>
      <c r="C912">
        <v>210</v>
      </c>
      <c r="D912" t="s">
        <v>11</v>
      </c>
      <c r="E912">
        <v>1996</v>
      </c>
      <c r="F912" t="s">
        <v>2748</v>
      </c>
      <c r="G912">
        <v>2.12</v>
      </c>
      <c r="H912">
        <v>54543319.719999999</v>
      </c>
      <c r="I912" t="s">
        <v>118</v>
      </c>
      <c r="J912" t="s">
        <v>628</v>
      </c>
      <c r="K912" s="23">
        <v>35117</v>
      </c>
      <c r="L912" t="s">
        <v>2786</v>
      </c>
      <c r="M912" t="s">
        <v>2787</v>
      </c>
      <c r="N912">
        <v>0.64</v>
      </c>
      <c r="O912">
        <v>321</v>
      </c>
      <c r="P912">
        <v>1992</v>
      </c>
      <c r="Q912">
        <v>4</v>
      </c>
      <c r="R912">
        <v>0</v>
      </c>
      <c r="S912">
        <v>0</v>
      </c>
      <c r="T912">
        <v>0</v>
      </c>
      <c r="U912">
        <v>0</v>
      </c>
      <c r="V912" t="s">
        <v>39</v>
      </c>
      <c r="W912">
        <v>1</v>
      </c>
    </row>
    <row r="913" spans="1:23" x14ac:dyDescent="0.15">
      <c r="A913" t="s">
        <v>2216</v>
      </c>
      <c r="B913">
        <v>120</v>
      </c>
      <c r="C913">
        <v>238</v>
      </c>
      <c r="D913" t="s">
        <v>11</v>
      </c>
      <c r="E913">
        <v>2007</v>
      </c>
      <c r="F913" t="s">
        <v>2217</v>
      </c>
      <c r="G913">
        <v>13.52</v>
      </c>
      <c r="H913">
        <v>559928934.20000005</v>
      </c>
      <c r="I913" t="s">
        <v>111</v>
      </c>
      <c r="J913" t="s">
        <v>125</v>
      </c>
      <c r="K913" s="23">
        <v>39429</v>
      </c>
      <c r="L913" t="s">
        <v>2240</v>
      </c>
      <c r="M913">
        <v>451000</v>
      </c>
      <c r="N913">
        <v>0.02</v>
      </c>
      <c r="O913">
        <v>4750</v>
      </c>
      <c r="P913">
        <v>2000</v>
      </c>
      <c r="Q913">
        <v>7</v>
      </c>
      <c r="R913">
        <v>0.83925223000000004</v>
      </c>
      <c r="S913">
        <v>-0.33176674099999998</v>
      </c>
      <c r="T913">
        <v>-0.189605462</v>
      </c>
      <c r="U913">
        <v>0.315717894</v>
      </c>
      <c r="V913" t="s">
        <v>43</v>
      </c>
      <c r="W913">
        <v>1</v>
      </c>
    </row>
    <row r="914" spans="1:23" x14ac:dyDescent="0.15">
      <c r="A914" t="s">
        <v>3290</v>
      </c>
      <c r="B914">
        <v>96</v>
      </c>
      <c r="C914">
        <v>170</v>
      </c>
      <c r="D914" t="s">
        <v>2855</v>
      </c>
      <c r="E914">
        <v>2006</v>
      </c>
      <c r="F914" t="s">
        <v>3291</v>
      </c>
      <c r="G914">
        <v>16.8125</v>
      </c>
      <c r="H914">
        <v>102118620.59999999</v>
      </c>
      <c r="I914" t="s">
        <v>35</v>
      </c>
      <c r="J914" t="s">
        <v>101</v>
      </c>
      <c r="K914" s="23">
        <v>38811</v>
      </c>
      <c r="L914" t="s">
        <v>3306</v>
      </c>
      <c r="M914" t="s">
        <v>3307</v>
      </c>
      <c r="N914">
        <v>0.02</v>
      </c>
      <c r="O914">
        <v>114</v>
      </c>
      <c r="P914">
        <v>2006</v>
      </c>
      <c r="Q914">
        <v>0</v>
      </c>
      <c r="R914">
        <v>0.988808142</v>
      </c>
      <c r="S914">
        <v>1.6389627010000001</v>
      </c>
      <c r="T914">
        <v>1.327559902</v>
      </c>
      <c r="U914">
        <v>1.7958601270000001</v>
      </c>
      <c r="V914" t="s">
        <v>39</v>
      </c>
      <c r="W914">
        <v>1</v>
      </c>
    </row>
    <row r="915" spans="1:23" x14ac:dyDescent="0.15">
      <c r="A915" t="s">
        <v>5361</v>
      </c>
      <c r="B915">
        <v>120</v>
      </c>
      <c r="C915">
        <v>11</v>
      </c>
      <c r="D915" t="s">
        <v>4729</v>
      </c>
      <c r="E915">
        <v>2014</v>
      </c>
      <c r="F915" t="s">
        <v>5362</v>
      </c>
      <c r="G915">
        <v>10.7</v>
      </c>
      <c r="H915">
        <v>803110563.39999998</v>
      </c>
      <c r="I915" t="s">
        <v>118</v>
      </c>
      <c r="J915" t="s">
        <v>119</v>
      </c>
      <c r="K915" s="23">
        <v>41878</v>
      </c>
      <c r="L915" t="s">
        <v>5398</v>
      </c>
      <c r="M915" t="s">
        <v>5399</v>
      </c>
      <c r="N915">
        <v>0.02</v>
      </c>
      <c r="O915">
        <v>3228</v>
      </c>
      <c r="P915">
        <v>2014</v>
      </c>
      <c r="Q915">
        <v>0</v>
      </c>
      <c r="R915">
        <v>1.4622553119999999</v>
      </c>
      <c r="S915">
        <v>1.7787976569999999</v>
      </c>
      <c r="T915">
        <v>1.758044562</v>
      </c>
      <c r="U915">
        <v>1.7232975939999999</v>
      </c>
      <c r="V915" t="s">
        <v>43</v>
      </c>
      <c r="W915">
        <v>0</v>
      </c>
    </row>
    <row r="916" spans="1:23" x14ac:dyDescent="0.15">
      <c r="A916" t="s">
        <v>5622</v>
      </c>
      <c r="B916">
        <v>25</v>
      </c>
      <c r="C916">
        <v>3</v>
      </c>
      <c r="D916" t="s">
        <v>4729</v>
      </c>
      <c r="E916">
        <v>2014</v>
      </c>
      <c r="F916" t="s">
        <v>5362</v>
      </c>
      <c r="G916">
        <v>10.95</v>
      </c>
      <c r="H916">
        <v>821874828.89999998</v>
      </c>
      <c r="I916" t="s">
        <v>118</v>
      </c>
      <c r="J916" t="s">
        <v>119</v>
      </c>
      <c r="K916" s="23">
        <v>41880</v>
      </c>
      <c r="L916" t="s">
        <v>5398</v>
      </c>
      <c r="M916" t="s">
        <v>5399</v>
      </c>
      <c r="N916">
        <v>0.02</v>
      </c>
      <c r="O916">
        <v>3228</v>
      </c>
      <c r="P916">
        <v>2014</v>
      </c>
      <c r="Q916">
        <v>0</v>
      </c>
      <c r="R916">
        <v>1.3964751280000001</v>
      </c>
      <c r="S916">
        <v>1.8230885830000001</v>
      </c>
      <c r="T916">
        <v>1.7616430000000001</v>
      </c>
      <c r="U916">
        <v>1.7428993930000001</v>
      </c>
      <c r="V916" t="s">
        <v>43</v>
      </c>
      <c r="W916">
        <v>0</v>
      </c>
    </row>
    <row r="917" spans="1:23" x14ac:dyDescent="0.15">
      <c r="A917" t="s">
        <v>3467</v>
      </c>
      <c r="B917">
        <v>107</v>
      </c>
      <c r="C917">
        <v>152</v>
      </c>
      <c r="D917" t="s">
        <v>2855</v>
      </c>
      <c r="E917">
        <v>2000</v>
      </c>
      <c r="F917" t="s">
        <v>3468</v>
      </c>
      <c r="G917">
        <v>2.2149999999999999</v>
      </c>
      <c r="H917">
        <v>40261895.520000003</v>
      </c>
      <c r="I917" t="s">
        <v>118</v>
      </c>
      <c r="J917" t="s">
        <v>966</v>
      </c>
      <c r="K917" s="23">
        <v>36742</v>
      </c>
      <c r="L917" t="s">
        <v>3549</v>
      </c>
      <c r="M917">
        <v>-277000</v>
      </c>
      <c r="N917">
        <v>0.1</v>
      </c>
      <c r="O917">
        <v>131</v>
      </c>
      <c r="P917">
        <v>1989</v>
      </c>
      <c r="Q917">
        <v>11</v>
      </c>
      <c r="R917">
        <v>-0.23855558199999999</v>
      </c>
      <c r="S917">
        <v>0.38629227399999999</v>
      </c>
      <c r="T917">
        <v>0.48317527999999998</v>
      </c>
      <c r="U917">
        <v>0.91180246799999998</v>
      </c>
      <c r="V917" t="s">
        <v>39</v>
      </c>
      <c r="W917">
        <v>1</v>
      </c>
    </row>
    <row r="918" spans="1:23" x14ac:dyDescent="0.15">
      <c r="A918" t="s">
        <v>350</v>
      </c>
      <c r="B918">
        <v>129</v>
      </c>
      <c r="C918">
        <v>262</v>
      </c>
      <c r="D918" t="s">
        <v>11</v>
      </c>
      <c r="E918">
        <v>2006</v>
      </c>
      <c r="F918" t="s">
        <v>351</v>
      </c>
      <c r="G918">
        <v>42.78</v>
      </c>
      <c r="H918">
        <v>2061979359</v>
      </c>
      <c r="I918" t="s">
        <v>35</v>
      </c>
      <c r="J918" t="s">
        <v>101</v>
      </c>
      <c r="K918" s="23">
        <v>38993</v>
      </c>
      <c r="L918" t="s">
        <v>431</v>
      </c>
      <c r="M918" t="s">
        <v>432</v>
      </c>
      <c r="N918">
        <v>0.13</v>
      </c>
      <c r="O918">
        <v>869</v>
      </c>
      <c r="P918">
        <v>1952</v>
      </c>
      <c r="Q918">
        <v>54</v>
      </c>
      <c r="R918">
        <v>1.153988711</v>
      </c>
      <c r="S918">
        <v>1.6138733350000001</v>
      </c>
      <c r="T918">
        <v>1.768435255</v>
      </c>
      <c r="U918">
        <v>1.7994367090000001</v>
      </c>
      <c r="V918" t="s">
        <v>107</v>
      </c>
      <c r="W918">
        <v>1</v>
      </c>
    </row>
    <row r="919" spans="1:23" x14ac:dyDescent="0.15">
      <c r="A919" t="s">
        <v>4123</v>
      </c>
      <c r="B919">
        <v>122</v>
      </c>
      <c r="C919">
        <v>96</v>
      </c>
      <c r="D919" t="s">
        <v>4092</v>
      </c>
      <c r="E919">
        <v>2004</v>
      </c>
      <c r="F919" t="s">
        <v>4124</v>
      </c>
      <c r="G919">
        <v>72.95</v>
      </c>
      <c r="H919">
        <v>57564353901</v>
      </c>
      <c r="I919" t="s">
        <v>111</v>
      </c>
      <c r="J919" t="s">
        <v>157</v>
      </c>
      <c r="K919" s="23">
        <v>38336</v>
      </c>
      <c r="L919" t="s">
        <v>4150</v>
      </c>
      <c r="M919" t="s">
        <v>1490</v>
      </c>
      <c r="N919">
        <v>0.13</v>
      </c>
      <c r="O919">
        <v>50500</v>
      </c>
      <c r="P919">
        <v>1988</v>
      </c>
      <c r="Q919">
        <v>16</v>
      </c>
      <c r="R919">
        <v>2.3244629950000002</v>
      </c>
      <c r="S919">
        <v>1.7660530699999999</v>
      </c>
      <c r="T919">
        <v>2.3079233010000002</v>
      </c>
      <c r="U919">
        <v>2.861981407</v>
      </c>
      <c r="V919" t="s">
        <v>48</v>
      </c>
      <c r="W919">
        <v>0</v>
      </c>
    </row>
    <row r="920" spans="1:23" x14ac:dyDescent="0.15">
      <c r="A920" t="s">
        <v>1628</v>
      </c>
      <c r="B920">
        <v>145</v>
      </c>
      <c r="C920">
        <v>255</v>
      </c>
      <c r="D920" t="s">
        <v>11</v>
      </c>
      <c r="E920">
        <v>2016</v>
      </c>
      <c r="F920" t="s">
        <v>1629</v>
      </c>
      <c r="G920">
        <v>64.73</v>
      </c>
      <c r="H920">
        <v>9465498388</v>
      </c>
      <c r="I920" t="s">
        <v>236</v>
      </c>
      <c r="J920" t="s">
        <v>395</v>
      </c>
      <c r="K920" s="23">
        <v>42675</v>
      </c>
      <c r="L920" t="s">
        <v>728</v>
      </c>
      <c r="M920" t="s">
        <v>1666</v>
      </c>
      <c r="N920">
        <v>0.06</v>
      </c>
      <c r="O920">
        <v>6500</v>
      </c>
      <c r="P920">
        <v>2016</v>
      </c>
      <c r="Q920">
        <v>0</v>
      </c>
      <c r="R920">
        <v>-2.2864857540000001</v>
      </c>
      <c r="S920">
        <v>-2.3143276300000002</v>
      </c>
      <c r="T920">
        <v>-0.40094877499999998</v>
      </c>
      <c r="U920">
        <v>0.47489791199999998</v>
      </c>
      <c r="V920" t="s">
        <v>110</v>
      </c>
      <c r="W920">
        <v>1</v>
      </c>
    </row>
    <row r="921" spans="1:23" x14ac:dyDescent="0.15">
      <c r="A921" t="s">
        <v>6204</v>
      </c>
      <c r="B921">
        <v>41</v>
      </c>
      <c r="C921">
        <v>87</v>
      </c>
      <c r="D921" t="s">
        <v>4092</v>
      </c>
      <c r="E921">
        <v>2017</v>
      </c>
      <c r="F921" t="s">
        <v>6205</v>
      </c>
      <c r="G921">
        <v>13.58</v>
      </c>
      <c r="H921">
        <v>162960000</v>
      </c>
      <c r="I921" t="s">
        <v>35</v>
      </c>
      <c r="J921" t="s">
        <v>154</v>
      </c>
      <c r="K921" s="23">
        <v>43090</v>
      </c>
      <c r="L921" t="s">
        <v>6206</v>
      </c>
      <c r="M921" t="s">
        <v>6207</v>
      </c>
      <c r="N921">
        <v>0.27</v>
      </c>
      <c r="O921" t="s">
        <v>5901</v>
      </c>
      <c r="P921">
        <v>2013</v>
      </c>
      <c r="Q921">
        <v>4</v>
      </c>
      <c r="R921">
        <v>1.4418484490000001</v>
      </c>
      <c r="S921">
        <v>1.9694998779999999</v>
      </c>
      <c r="T921">
        <v>2.1493910729999999</v>
      </c>
      <c r="U921">
        <v>2.2758834609999998</v>
      </c>
      <c r="V921" t="s">
        <v>5902</v>
      </c>
      <c r="W921">
        <v>0</v>
      </c>
    </row>
    <row r="922" spans="1:23" x14ac:dyDescent="0.15">
      <c r="A922" t="s">
        <v>1940</v>
      </c>
      <c r="B922">
        <v>120</v>
      </c>
      <c r="C922">
        <v>248</v>
      </c>
      <c r="D922" t="s">
        <v>11</v>
      </c>
      <c r="E922">
        <v>2012</v>
      </c>
      <c r="F922" t="s">
        <v>1941</v>
      </c>
      <c r="G922">
        <v>13.99</v>
      </c>
      <c r="H922">
        <v>370797591.30000001</v>
      </c>
      <c r="I922" t="s">
        <v>97</v>
      </c>
      <c r="J922" t="s">
        <v>98</v>
      </c>
      <c r="K922" s="23">
        <v>41185</v>
      </c>
      <c r="L922" t="s">
        <v>1955</v>
      </c>
      <c r="M922" t="s">
        <v>1956</v>
      </c>
      <c r="N922">
        <v>0.06</v>
      </c>
      <c r="O922">
        <v>1658</v>
      </c>
      <c r="P922">
        <v>1996</v>
      </c>
      <c r="Q922">
        <v>16</v>
      </c>
      <c r="R922">
        <v>0.48160199199999998</v>
      </c>
      <c r="S922">
        <v>1.286864265</v>
      </c>
      <c r="T922">
        <v>1.6619309410000001</v>
      </c>
      <c r="U922">
        <v>1.591288636</v>
      </c>
      <c r="V922" t="s">
        <v>43</v>
      </c>
      <c r="W922">
        <v>1</v>
      </c>
    </row>
    <row r="923" spans="1:23" x14ac:dyDescent="0.15">
      <c r="A923" t="s">
        <v>65</v>
      </c>
      <c r="B923">
        <v>141</v>
      </c>
      <c r="C923">
        <v>262</v>
      </c>
      <c r="D923" t="s">
        <v>11</v>
      </c>
      <c r="E923">
        <v>2013</v>
      </c>
      <c r="F923" t="s">
        <v>66</v>
      </c>
      <c r="G923">
        <v>40.299999999999997</v>
      </c>
      <c r="H923">
        <v>1363832681</v>
      </c>
      <c r="I923" t="s">
        <v>118</v>
      </c>
      <c r="J923" t="s">
        <v>119</v>
      </c>
      <c r="K923" s="23">
        <v>41451</v>
      </c>
      <c r="L923" t="s">
        <v>120</v>
      </c>
      <c r="M923" t="s">
        <v>121</v>
      </c>
      <c r="N923">
        <v>0.21</v>
      </c>
      <c r="O923">
        <v>12766</v>
      </c>
      <c r="P923">
        <v>2000</v>
      </c>
      <c r="Q923">
        <v>13</v>
      </c>
      <c r="R923">
        <v>-0.97295185900000003</v>
      </c>
      <c r="S923">
        <v>-0.13481516800000001</v>
      </c>
      <c r="T923">
        <v>0.72644954500000003</v>
      </c>
      <c r="U923">
        <v>1.335609987</v>
      </c>
      <c r="V923" t="s">
        <v>48</v>
      </c>
      <c r="W923">
        <v>1</v>
      </c>
    </row>
    <row r="924" spans="1:23" x14ac:dyDescent="0.15">
      <c r="A924" t="s">
        <v>4010</v>
      </c>
      <c r="B924">
        <v>107</v>
      </c>
      <c r="C924">
        <v>105</v>
      </c>
      <c r="D924" t="s">
        <v>3480</v>
      </c>
      <c r="E924">
        <v>2000</v>
      </c>
      <c r="F924" t="s">
        <v>4011</v>
      </c>
      <c r="G924">
        <v>8.2799999999999994</v>
      </c>
      <c r="H924">
        <v>874300335.79999995</v>
      </c>
      <c r="I924" t="s">
        <v>44</v>
      </c>
      <c r="J924" t="s">
        <v>218</v>
      </c>
      <c r="K924" s="23">
        <v>36623</v>
      </c>
      <c r="L924" t="s">
        <v>4055</v>
      </c>
      <c r="M924" t="s">
        <v>4056</v>
      </c>
      <c r="N924">
        <v>0.08</v>
      </c>
      <c r="O924">
        <v>174</v>
      </c>
      <c r="P924">
        <v>1995</v>
      </c>
      <c r="Q924">
        <v>5</v>
      </c>
      <c r="R924">
        <v>0.89681988499999998</v>
      </c>
      <c r="S924">
        <v>1.7000339019999999</v>
      </c>
      <c r="T924">
        <v>1.876487139</v>
      </c>
      <c r="U924">
        <v>2.47530319</v>
      </c>
      <c r="V924" t="s">
        <v>39</v>
      </c>
      <c r="W924">
        <v>0</v>
      </c>
    </row>
    <row r="925" spans="1:23" x14ac:dyDescent="0.15">
      <c r="A925" t="s">
        <v>3339</v>
      </c>
      <c r="B925">
        <v>146</v>
      </c>
      <c r="C925">
        <v>165</v>
      </c>
      <c r="D925" t="s">
        <v>2855</v>
      </c>
      <c r="E925">
        <v>2010</v>
      </c>
      <c r="F925" t="s">
        <v>3340</v>
      </c>
      <c r="G925">
        <v>104.54</v>
      </c>
      <c r="H925">
        <v>41154308738</v>
      </c>
      <c r="I925" t="s">
        <v>97</v>
      </c>
      <c r="J925" t="s">
        <v>98</v>
      </c>
      <c r="K925" s="23">
        <v>40296</v>
      </c>
      <c r="L925" t="s">
        <v>3362</v>
      </c>
      <c r="M925" t="s">
        <v>3363</v>
      </c>
      <c r="N925">
        <v>0.18</v>
      </c>
      <c r="O925">
        <v>13400</v>
      </c>
      <c r="P925">
        <v>2007</v>
      </c>
      <c r="Q925">
        <v>3</v>
      </c>
      <c r="R925">
        <v>-0.13607620300000001</v>
      </c>
      <c r="S925">
        <v>1.027013363</v>
      </c>
      <c r="T925">
        <v>1.565740269</v>
      </c>
      <c r="U925">
        <v>1.5046553709999999</v>
      </c>
      <c r="V925" t="s">
        <v>48</v>
      </c>
      <c r="W925">
        <v>1</v>
      </c>
    </row>
    <row r="926" spans="1:23" x14ac:dyDescent="0.15">
      <c r="A926" t="s">
        <v>1636</v>
      </c>
      <c r="B926">
        <v>127</v>
      </c>
      <c r="C926">
        <v>255</v>
      </c>
      <c r="D926" t="s">
        <v>11</v>
      </c>
      <c r="E926">
        <v>2005</v>
      </c>
      <c r="F926" t="s">
        <v>1637</v>
      </c>
      <c r="G926">
        <v>38.49</v>
      </c>
      <c r="H926">
        <v>8012418113</v>
      </c>
      <c r="I926" t="s">
        <v>111</v>
      </c>
      <c r="J926" t="s">
        <v>1672</v>
      </c>
      <c r="K926" s="23">
        <v>38700</v>
      </c>
      <c r="L926" t="s">
        <v>1673</v>
      </c>
      <c r="M926" t="s">
        <v>1674</v>
      </c>
      <c r="N926">
        <v>0.24</v>
      </c>
      <c r="O926">
        <v>8800</v>
      </c>
      <c r="P926">
        <v>2005</v>
      </c>
      <c r="Q926">
        <v>0</v>
      </c>
      <c r="R926">
        <v>1.4027957310000001</v>
      </c>
      <c r="S926">
        <v>1.701037344</v>
      </c>
      <c r="T926">
        <v>2.2209816419999999</v>
      </c>
      <c r="U926">
        <v>2.5067390559999998</v>
      </c>
      <c r="V926" t="s">
        <v>110</v>
      </c>
      <c r="W926">
        <v>1</v>
      </c>
    </row>
    <row r="927" spans="1:23" x14ac:dyDescent="0.15">
      <c r="A927" t="s">
        <v>87</v>
      </c>
      <c r="B927">
        <v>137</v>
      </c>
      <c r="C927">
        <v>262</v>
      </c>
      <c r="D927" t="s">
        <v>11</v>
      </c>
      <c r="E927">
        <v>2006</v>
      </c>
      <c r="F927" t="s">
        <v>88</v>
      </c>
      <c r="G927">
        <v>173.87</v>
      </c>
      <c r="H927" s="25">
        <v>193000000000</v>
      </c>
      <c r="I927" t="s">
        <v>150</v>
      </c>
      <c r="J927" t="s">
        <v>151</v>
      </c>
      <c r="K927" s="23">
        <v>38862</v>
      </c>
      <c r="L927" t="s">
        <v>152</v>
      </c>
      <c r="M927" t="s">
        <v>153</v>
      </c>
      <c r="N927">
        <v>0.16</v>
      </c>
      <c r="O927">
        <v>13400</v>
      </c>
      <c r="P927">
        <v>2001</v>
      </c>
      <c r="Q927">
        <v>5</v>
      </c>
      <c r="R927">
        <v>-0.990850224</v>
      </c>
      <c r="S927">
        <v>-1.418911966</v>
      </c>
      <c r="T927">
        <v>-0.53720008299999999</v>
      </c>
      <c r="U927">
        <v>0.61318561299999996</v>
      </c>
      <c r="V927" t="s">
        <v>48</v>
      </c>
      <c r="W927">
        <v>1</v>
      </c>
    </row>
    <row r="928" spans="1:23" x14ac:dyDescent="0.15">
      <c r="A928" t="s">
        <v>1015</v>
      </c>
      <c r="B928">
        <v>128</v>
      </c>
      <c r="C928">
        <v>261</v>
      </c>
      <c r="D928" t="s">
        <v>11</v>
      </c>
      <c r="E928">
        <v>2002</v>
      </c>
      <c r="F928" t="s">
        <v>1016</v>
      </c>
      <c r="G928">
        <v>59.62</v>
      </c>
      <c r="H928">
        <v>2338877814</v>
      </c>
      <c r="I928" t="s">
        <v>111</v>
      </c>
      <c r="J928" t="s">
        <v>125</v>
      </c>
      <c r="K928" s="23">
        <v>37294</v>
      </c>
      <c r="L928" t="s">
        <v>224</v>
      </c>
      <c r="M928" t="s">
        <v>1019</v>
      </c>
      <c r="N928">
        <v>7.0000000000000007E-2</v>
      </c>
      <c r="O928">
        <v>7600</v>
      </c>
      <c r="P928">
        <v>1968</v>
      </c>
      <c r="Q928">
        <v>34</v>
      </c>
      <c r="R928">
        <v>-2.0405733700000002</v>
      </c>
      <c r="S928">
        <v>-2.9854294389999998</v>
      </c>
      <c r="T928">
        <v>-0.82323638200000004</v>
      </c>
      <c r="U928">
        <v>-1.26458603</v>
      </c>
      <c r="V928" t="s">
        <v>110</v>
      </c>
      <c r="W928">
        <v>1</v>
      </c>
    </row>
    <row r="929" spans="1:23" x14ac:dyDescent="0.15">
      <c r="A929" t="s">
        <v>5454</v>
      </c>
      <c r="B929">
        <v>112</v>
      </c>
      <c r="C929">
        <v>8</v>
      </c>
      <c r="D929" t="s">
        <v>4729</v>
      </c>
      <c r="E929">
        <v>1998</v>
      </c>
      <c r="F929" t="s">
        <v>5455</v>
      </c>
      <c r="G929">
        <v>133.47</v>
      </c>
      <c r="H929">
        <v>47635408164</v>
      </c>
      <c r="I929" t="s">
        <v>111</v>
      </c>
      <c r="J929" t="s">
        <v>157</v>
      </c>
      <c r="K929" s="23">
        <v>35877</v>
      </c>
      <c r="L929" t="s">
        <v>5520</v>
      </c>
      <c r="M929" t="s">
        <v>4488</v>
      </c>
      <c r="N929">
        <v>0.34</v>
      </c>
      <c r="O929">
        <v>177000</v>
      </c>
      <c r="P929">
        <v>1997</v>
      </c>
      <c r="Q929">
        <v>1</v>
      </c>
      <c r="R929">
        <v>1.69480152</v>
      </c>
      <c r="S929">
        <v>1.899316899</v>
      </c>
      <c r="T929">
        <v>2.5612541599999998</v>
      </c>
      <c r="U929">
        <v>2.1876178390000001</v>
      </c>
      <c r="V929" t="s">
        <v>48</v>
      </c>
      <c r="W929">
        <v>0</v>
      </c>
    </row>
    <row r="930" spans="1:23" x14ac:dyDescent="0.15">
      <c r="A930" t="s">
        <v>5616</v>
      </c>
      <c r="B930">
        <v>107</v>
      </c>
      <c r="C930">
        <v>3</v>
      </c>
      <c r="D930" t="s">
        <v>4729</v>
      </c>
      <c r="E930">
        <v>2007</v>
      </c>
      <c r="F930" t="s">
        <v>5617</v>
      </c>
      <c r="G930">
        <v>5.91</v>
      </c>
      <c r="H930">
        <v>194098578.09999999</v>
      </c>
      <c r="I930" t="s">
        <v>111</v>
      </c>
      <c r="J930" t="s">
        <v>237</v>
      </c>
      <c r="K930" s="23">
        <v>39358</v>
      </c>
      <c r="L930" t="s">
        <v>5661</v>
      </c>
      <c r="M930" t="s">
        <v>5662</v>
      </c>
      <c r="N930">
        <v>0.19</v>
      </c>
      <c r="O930">
        <v>340</v>
      </c>
      <c r="P930">
        <v>2006</v>
      </c>
      <c r="Q930">
        <v>1</v>
      </c>
      <c r="R930">
        <v>1.258473562</v>
      </c>
      <c r="S930">
        <v>1.2434367019999999</v>
      </c>
      <c r="T930">
        <v>1.320594204</v>
      </c>
      <c r="U930">
        <v>1.640501446</v>
      </c>
      <c r="V930" t="s">
        <v>39</v>
      </c>
      <c r="W930">
        <v>0</v>
      </c>
    </row>
    <row r="931" spans="1:23" x14ac:dyDescent="0.15">
      <c r="A931" t="s">
        <v>312</v>
      </c>
      <c r="B931">
        <v>130</v>
      </c>
      <c r="C931">
        <v>262</v>
      </c>
      <c r="D931" t="s">
        <v>11</v>
      </c>
      <c r="E931">
        <v>2007</v>
      </c>
      <c r="F931" t="s">
        <v>313</v>
      </c>
      <c r="G931">
        <v>86.73</v>
      </c>
      <c r="H931">
        <v>4478420809</v>
      </c>
      <c r="I931" t="s">
        <v>44</v>
      </c>
      <c r="J931" t="s">
        <v>387</v>
      </c>
      <c r="K931" s="23">
        <v>39302</v>
      </c>
      <c r="L931" t="s">
        <v>388</v>
      </c>
      <c r="M931" t="s">
        <v>389</v>
      </c>
      <c r="N931">
        <v>0.15</v>
      </c>
      <c r="O931">
        <v>4600</v>
      </c>
      <c r="P931">
        <v>1989</v>
      </c>
      <c r="Q931">
        <v>18</v>
      </c>
      <c r="R931">
        <v>-0.24166697100000001</v>
      </c>
      <c r="S931">
        <v>-0.61421351099999999</v>
      </c>
      <c r="T931">
        <v>0.42153110999999999</v>
      </c>
      <c r="U931">
        <v>1.009285969</v>
      </c>
      <c r="V931" t="s">
        <v>43</v>
      </c>
      <c r="W931">
        <v>1</v>
      </c>
    </row>
    <row r="932" spans="1:23" x14ac:dyDescent="0.15">
      <c r="A932" t="s">
        <v>5312</v>
      </c>
      <c r="B932">
        <v>103</v>
      </c>
      <c r="C932">
        <v>13</v>
      </c>
      <c r="D932" t="s">
        <v>4729</v>
      </c>
      <c r="E932">
        <v>2000</v>
      </c>
      <c r="F932" t="s">
        <v>5313</v>
      </c>
      <c r="G932">
        <v>2.2000000000000002</v>
      </c>
      <c r="H932">
        <v>73023332.799999997</v>
      </c>
      <c r="I932" t="s">
        <v>118</v>
      </c>
      <c r="J932" t="s">
        <v>119</v>
      </c>
      <c r="K932" s="23">
        <v>36566</v>
      </c>
      <c r="L932" t="s">
        <v>5319</v>
      </c>
      <c r="M932" t="s">
        <v>5320</v>
      </c>
      <c r="N932">
        <v>0.11</v>
      </c>
      <c r="O932">
        <v>281</v>
      </c>
      <c r="P932">
        <v>1999</v>
      </c>
      <c r="Q932">
        <v>1</v>
      </c>
      <c r="R932">
        <v>-0.331522017</v>
      </c>
      <c r="S932">
        <v>-0.28181188299999999</v>
      </c>
      <c r="T932">
        <v>0.74673008399999996</v>
      </c>
      <c r="U932">
        <v>1.201582567</v>
      </c>
      <c r="V932" t="s">
        <v>39</v>
      </c>
      <c r="W932">
        <v>0</v>
      </c>
    </row>
    <row r="933" spans="1:23" x14ac:dyDescent="0.15">
      <c r="A933" t="s">
        <v>795</v>
      </c>
      <c r="B933">
        <v>43</v>
      </c>
      <c r="C933">
        <v>262</v>
      </c>
      <c r="D933" t="s">
        <v>11</v>
      </c>
      <c r="E933">
        <v>2009</v>
      </c>
      <c r="F933" t="s">
        <v>796</v>
      </c>
      <c r="G933">
        <v>44.67</v>
      </c>
      <c r="H933">
        <v>2517700680</v>
      </c>
      <c r="I933" t="s">
        <v>118</v>
      </c>
      <c r="J933" t="s">
        <v>822</v>
      </c>
      <c r="K933" s="23">
        <v>40065</v>
      </c>
      <c r="L933" t="s">
        <v>823</v>
      </c>
      <c r="M933" t="s">
        <v>824</v>
      </c>
      <c r="N933">
        <v>0.03</v>
      </c>
      <c r="O933">
        <v>6400</v>
      </c>
      <c r="P933">
        <v>1969</v>
      </c>
      <c r="Q933">
        <v>40</v>
      </c>
      <c r="R933">
        <v>1.4426894889999999</v>
      </c>
      <c r="S933">
        <v>1.4538998359999999</v>
      </c>
      <c r="T933">
        <v>1.669694663</v>
      </c>
      <c r="U933">
        <v>1.122097122</v>
      </c>
      <c r="V933" t="s">
        <v>110</v>
      </c>
      <c r="W933">
        <v>1</v>
      </c>
    </row>
    <row r="934" spans="1:23" x14ac:dyDescent="0.15">
      <c r="A934" t="s">
        <v>2354</v>
      </c>
      <c r="B934">
        <v>121</v>
      </c>
      <c r="C934">
        <v>233</v>
      </c>
      <c r="D934" t="s">
        <v>11</v>
      </c>
      <c r="E934">
        <v>2015</v>
      </c>
      <c r="F934" t="s">
        <v>2355</v>
      </c>
      <c r="G934">
        <v>38</v>
      </c>
      <c r="H934">
        <v>1801633808</v>
      </c>
      <c r="I934" t="s">
        <v>118</v>
      </c>
      <c r="J934" t="s">
        <v>119</v>
      </c>
      <c r="K934" s="23">
        <v>42174</v>
      </c>
      <c r="L934" t="s">
        <v>2385</v>
      </c>
      <c r="M934" t="s">
        <v>2386</v>
      </c>
      <c r="N934">
        <v>0.31</v>
      </c>
      <c r="O934">
        <v>1426</v>
      </c>
      <c r="P934">
        <v>1998</v>
      </c>
      <c r="Q934">
        <v>17</v>
      </c>
      <c r="R934">
        <v>0.178884979</v>
      </c>
      <c r="S934">
        <v>0.56175477799999995</v>
      </c>
      <c r="T934">
        <v>0.87009292999999999</v>
      </c>
      <c r="U934">
        <v>1.220566673</v>
      </c>
      <c r="V934" t="s">
        <v>43</v>
      </c>
      <c r="W934">
        <v>1</v>
      </c>
    </row>
    <row r="935" spans="1:23" x14ac:dyDescent="0.15">
      <c r="A935" t="s">
        <v>1520</v>
      </c>
      <c r="B935">
        <v>4</v>
      </c>
      <c r="C935">
        <v>258</v>
      </c>
      <c r="D935" t="s">
        <v>11</v>
      </c>
      <c r="E935">
        <v>2000</v>
      </c>
      <c r="F935" t="s">
        <v>1521</v>
      </c>
      <c r="G935">
        <v>53.9</v>
      </c>
      <c r="H935">
        <v>173718837.59999999</v>
      </c>
      <c r="I935" t="s">
        <v>35</v>
      </c>
      <c r="J935" t="s">
        <v>40</v>
      </c>
      <c r="K935" s="23">
        <v>36788</v>
      </c>
      <c r="L935" t="s">
        <v>1544</v>
      </c>
      <c r="M935" t="s">
        <v>1545</v>
      </c>
      <c r="N935">
        <v>0.42</v>
      </c>
      <c r="O935">
        <v>190</v>
      </c>
      <c r="P935">
        <v>1988</v>
      </c>
      <c r="Q935">
        <v>12</v>
      </c>
      <c r="R935">
        <v>-1.851092838</v>
      </c>
      <c r="S935">
        <v>-0.75217294099999998</v>
      </c>
      <c r="T935">
        <v>-0.15113442099999999</v>
      </c>
      <c r="U935">
        <v>0.56921656499999995</v>
      </c>
      <c r="V935" t="s">
        <v>39</v>
      </c>
      <c r="W935">
        <v>1</v>
      </c>
    </row>
    <row r="936" spans="1:23" x14ac:dyDescent="0.15">
      <c r="A936" t="s">
        <v>3089</v>
      </c>
      <c r="B936">
        <v>114</v>
      </c>
      <c r="C936">
        <v>186</v>
      </c>
      <c r="D936" t="s">
        <v>2855</v>
      </c>
      <c r="E936">
        <v>2013</v>
      </c>
      <c r="F936" t="s">
        <v>3090</v>
      </c>
      <c r="G936">
        <v>1.95</v>
      </c>
      <c r="H936">
        <v>199080595.40000001</v>
      </c>
      <c r="I936" t="s">
        <v>97</v>
      </c>
      <c r="J936" t="s">
        <v>233</v>
      </c>
      <c r="K936" s="23">
        <v>41488</v>
      </c>
      <c r="L936" t="s">
        <v>3187</v>
      </c>
      <c r="M936" t="s">
        <v>3188</v>
      </c>
      <c r="N936">
        <v>0.28999999999999998</v>
      </c>
      <c r="O936">
        <v>103</v>
      </c>
      <c r="P936">
        <v>2006</v>
      </c>
      <c r="Q936">
        <v>7</v>
      </c>
      <c r="R936">
        <v>1.3460560530000001</v>
      </c>
      <c r="S936">
        <v>2.0063374519999999</v>
      </c>
      <c r="T936">
        <v>1.9434796510000001</v>
      </c>
      <c r="U936">
        <v>2.0432611610000002</v>
      </c>
      <c r="V936" t="s">
        <v>39</v>
      </c>
      <c r="W936">
        <v>1</v>
      </c>
    </row>
    <row r="937" spans="1:23" x14ac:dyDescent="0.15">
      <c r="A937" t="s">
        <v>3754</v>
      </c>
      <c r="B937">
        <v>71</v>
      </c>
      <c r="C937">
        <v>126</v>
      </c>
      <c r="D937" t="s">
        <v>3480</v>
      </c>
      <c r="E937">
        <v>2017</v>
      </c>
      <c r="F937" t="s">
        <v>3755</v>
      </c>
      <c r="G937">
        <v>20.64</v>
      </c>
      <c r="H937">
        <v>592207131.79999995</v>
      </c>
      <c r="I937" t="s">
        <v>35</v>
      </c>
      <c r="J937" t="s">
        <v>40</v>
      </c>
      <c r="K937" s="23">
        <v>43035</v>
      </c>
      <c r="L937" t="s">
        <v>3772</v>
      </c>
      <c r="M937" t="s">
        <v>3773</v>
      </c>
      <c r="N937">
        <v>0.4</v>
      </c>
      <c r="O937">
        <v>194</v>
      </c>
      <c r="P937">
        <v>1990</v>
      </c>
      <c r="Q937">
        <v>27</v>
      </c>
      <c r="R937">
        <v>1.679279591</v>
      </c>
      <c r="S937">
        <v>1.9097181089999999</v>
      </c>
      <c r="T937">
        <v>2.3065504859999999</v>
      </c>
      <c r="U937">
        <v>1.883524027</v>
      </c>
      <c r="V937" t="s">
        <v>39</v>
      </c>
      <c r="W937">
        <v>0</v>
      </c>
    </row>
    <row r="938" spans="1:23" x14ac:dyDescent="0.15">
      <c r="A938" t="s">
        <v>1268</v>
      </c>
      <c r="B938">
        <v>127</v>
      </c>
      <c r="C938">
        <v>260</v>
      </c>
      <c r="D938" t="s">
        <v>11</v>
      </c>
      <c r="E938">
        <v>2014</v>
      </c>
      <c r="F938" t="s">
        <v>1269</v>
      </c>
      <c r="G938">
        <v>35.42</v>
      </c>
      <c r="H938">
        <v>726452546.79999995</v>
      </c>
      <c r="I938" t="s">
        <v>142</v>
      </c>
      <c r="J938" t="s">
        <v>278</v>
      </c>
      <c r="K938" s="23">
        <v>41670</v>
      </c>
      <c r="L938" t="s">
        <v>1317</v>
      </c>
      <c r="M938" t="s">
        <v>782</v>
      </c>
      <c r="N938">
        <v>0.12</v>
      </c>
      <c r="O938">
        <v>586</v>
      </c>
      <c r="P938">
        <v>2013</v>
      </c>
      <c r="Q938">
        <v>1</v>
      </c>
      <c r="R938">
        <v>-1.7342464289999999</v>
      </c>
      <c r="S938">
        <v>-0.88049509999999998</v>
      </c>
      <c r="T938">
        <v>0.50110265099999995</v>
      </c>
      <c r="U938">
        <v>1.1133815010000001</v>
      </c>
      <c r="V938" t="s">
        <v>107</v>
      </c>
      <c r="W938">
        <v>1</v>
      </c>
    </row>
    <row r="939" spans="1:23" x14ac:dyDescent="0.15">
      <c r="A939" t="s">
        <v>2620</v>
      </c>
      <c r="B939">
        <v>101</v>
      </c>
      <c r="C939">
        <v>218</v>
      </c>
      <c r="D939" t="s">
        <v>11</v>
      </c>
      <c r="E939">
        <v>1997</v>
      </c>
      <c r="F939" t="s">
        <v>2621</v>
      </c>
      <c r="G939">
        <v>34.61</v>
      </c>
      <c r="H939">
        <v>574458164.39999998</v>
      </c>
      <c r="I939" t="s">
        <v>35</v>
      </c>
      <c r="J939" t="s">
        <v>40</v>
      </c>
      <c r="K939" s="23">
        <v>35727</v>
      </c>
      <c r="L939" t="s">
        <v>2639</v>
      </c>
      <c r="M939" t="s">
        <v>2640</v>
      </c>
      <c r="N939">
        <v>0.04</v>
      </c>
      <c r="O939">
        <v>701</v>
      </c>
      <c r="P939">
        <v>1997</v>
      </c>
      <c r="Q939">
        <v>0</v>
      </c>
      <c r="R939">
        <v>-1.4721462569999999</v>
      </c>
      <c r="S939">
        <v>1.8402012999999998E-2</v>
      </c>
      <c r="T939">
        <v>0.74153771099999999</v>
      </c>
      <c r="U939">
        <v>1.25899728</v>
      </c>
      <c r="V939" t="s">
        <v>107</v>
      </c>
      <c r="W939">
        <v>1</v>
      </c>
    </row>
    <row r="940" spans="1:23" x14ac:dyDescent="0.15">
      <c r="A940" t="s">
        <v>1042</v>
      </c>
      <c r="B940">
        <v>125</v>
      </c>
      <c r="C940">
        <v>261</v>
      </c>
      <c r="D940" t="s">
        <v>11</v>
      </c>
      <c r="E940">
        <v>2014</v>
      </c>
      <c r="F940" t="s">
        <v>1043</v>
      </c>
      <c r="G940">
        <v>52.95</v>
      </c>
      <c r="H940">
        <v>2114530292</v>
      </c>
      <c r="I940" t="s">
        <v>35</v>
      </c>
      <c r="J940" t="s">
        <v>287</v>
      </c>
      <c r="K940" s="23">
        <v>41745</v>
      </c>
      <c r="L940" t="s">
        <v>1067</v>
      </c>
      <c r="M940" t="s">
        <v>1068</v>
      </c>
      <c r="N940">
        <v>0.18</v>
      </c>
      <c r="O940">
        <v>749</v>
      </c>
      <c r="P940">
        <v>2007</v>
      </c>
      <c r="Q940">
        <v>7</v>
      </c>
      <c r="R940">
        <v>0.154716145</v>
      </c>
      <c r="S940">
        <v>0.67895866800000004</v>
      </c>
      <c r="T940">
        <v>1.134554337</v>
      </c>
      <c r="U940">
        <v>1.3927786209999999</v>
      </c>
      <c r="V940" t="s">
        <v>107</v>
      </c>
      <c r="W940">
        <v>1</v>
      </c>
    </row>
    <row r="941" spans="1:23" x14ac:dyDescent="0.15">
      <c r="A941" t="s">
        <v>1776</v>
      </c>
      <c r="B941">
        <v>82</v>
      </c>
      <c r="C941">
        <v>251</v>
      </c>
      <c r="D941" t="s">
        <v>11</v>
      </c>
      <c r="E941">
        <v>1998</v>
      </c>
      <c r="F941" t="s">
        <v>1777</v>
      </c>
      <c r="G941">
        <v>10.46</v>
      </c>
      <c r="H941">
        <v>355828039.39999998</v>
      </c>
      <c r="I941" t="s">
        <v>35</v>
      </c>
      <c r="J941" t="s">
        <v>40</v>
      </c>
      <c r="K941" s="23">
        <v>35887</v>
      </c>
      <c r="L941" t="s">
        <v>1894</v>
      </c>
      <c r="M941" t="s">
        <v>1895</v>
      </c>
      <c r="N941">
        <v>0.05</v>
      </c>
      <c r="O941">
        <v>340</v>
      </c>
      <c r="P941">
        <v>1997</v>
      </c>
      <c r="Q941">
        <v>1</v>
      </c>
      <c r="R941">
        <v>1.7377340450000001</v>
      </c>
      <c r="S941">
        <v>1.859029405</v>
      </c>
      <c r="T941">
        <v>2.4519459860000001</v>
      </c>
      <c r="U941">
        <v>2.3248897689999999</v>
      </c>
      <c r="V941" t="s">
        <v>39</v>
      </c>
      <c r="W941">
        <v>1</v>
      </c>
    </row>
    <row r="942" spans="1:23" x14ac:dyDescent="0.15">
      <c r="A942" t="s">
        <v>326</v>
      </c>
      <c r="B942">
        <v>129</v>
      </c>
      <c r="C942">
        <v>262</v>
      </c>
      <c r="D942" t="s">
        <v>11</v>
      </c>
      <c r="E942">
        <v>2011</v>
      </c>
      <c r="F942" t="s">
        <v>327</v>
      </c>
      <c r="G942">
        <v>1.56</v>
      </c>
      <c r="H942">
        <v>46981833.600000001</v>
      </c>
      <c r="I942" t="s">
        <v>104</v>
      </c>
      <c r="J942" t="s">
        <v>115</v>
      </c>
      <c r="K942" s="23">
        <v>40892</v>
      </c>
      <c r="L942" t="s">
        <v>403</v>
      </c>
      <c r="M942" t="s">
        <v>404</v>
      </c>
      <c r="N942">
        <v>0.05</v>
      </c>
      <c r="O942">
        <v>70</v>
      </c>
      <c r="P942">
        <v>2011</v>
      </c>
      <c r="Q942">
        <v>0</v>
      </c>
      <c r="R942">
        <v>-0.14481738999999999</v>
      </c>
      <c r="S942">
        <v>9.9686097000000001E-2</v>
      </c>
      <c r="T942">
        <v>-0.21460147399999999</v>
      </c>
      <c r="U942">
        <v>-0.84016131699999996</v>
      </c>
      <c r="V942" t="s">
        <v>131</v>
      </c>
      <c r="W942">
        <v>1</v>
      </c>
    </row>
    <row r="943" spans="1:23" x14ac:dyDescent="0.15">
      <c r="A943" t="s">
        <v>4981</v>
      </c>
      <c r="B943">
        <v>121</v>
      </c>
      <c r="C943">
        <v>28</v>
      </c>
      <c r="D943" t="s">
        <v>4729</v>
      </c>
      <c r="E943">
        <v>2015</v>
      </c>
      <c r="F943" t="s">
        <v>4982</v>
      </c>
      <c r="G943">
        <v>25.58</v>
      </c>
      <c r="H943">
        <v>477812171</v>
      </c>
      <c r="I943" t="s">
        <v>142</v>
      </c>
      <c r="J943" t="s">
        <v>278</v>
      </c>
      <c r="K943" s="23">
        <v>42202</v>
      </c>
      <c r="L943" t="s">
        <v>5034</v>
      </c>
      <c r="M943" t="s">
        <v>2403</v>
      </c>
      <c r="N943">
        <v>0.03</v>
      </c>
      <c r="O943">
        <v>490</v>
      </c>
      <c r="P943">
        <v>1968</v>
      </c>
      <c r="Q943">
        <v>47</v>
      </c>
      <c r="R943">
        <v>1.3811386750000001</v>
      </c>
      <c r="S943">
        <v>1.2657700519999999</v>
      </c>
      <c r="T943">
        <v>1.3377888929999999</v>
      </c>
      <c r="U943">
        <v>1.3614474750000001</v>
      </c>
      <c r="V943" t="s">
        <v>39</v>
      </c>
      <c r="W943">
        <v>0</v>
      </c>
    </row>
    <row r="944" spans="1:23" x14ac:dyDescent="0.15">
      <c r="A944" t="s">
        <v>3025</v>
      </c>
      <c r="B944">
        <v>131</v>
      </c>
      <c r="C944">
        <v>189</v>
      </c>
      <c r="D944" t="s">
        <v>2855</v>
      </c>
      <c r="E944">
        <v>2015</v>
      </c>
      <c r="F944" t="s">
        <v>3026</v>
      </c>
      <c r="G944">
        <v>7.67</v>
      </c>
      <c r="H944">
        <v>311772890.5</v>
      </c>
      <c r="I944" t="s">
        <v>44</v>
      </c>
      <c r="J944" t="s">
        <v>218</v>
      </c>
      <c r="K944" s="23">
        <v>42181</v>
      </c>
      <c r="L944" t="s">
        <v>3051</v>
      </c>
      <c r="M944" t="s">
        <v>3052</v>
      </c>
      <c r="N944">
        <v>0.48</v>
      </c>
      <c r="O944">
        <v>138</v>
      </c>
      <c r="P944">
        <v>2010</v>
      </c>
      <c r="Q944">
        <v>5</v>
      </c>
      <c r="R944">
        <v>-0.26958969599999999</v>
      </c>
      <c r="S944">
        <v>-3.803505E-3</v>
      </c>
      <c r="T944">
        <v>0.56065137700000001</v>
      </c>
      <c r="U944">
        <v>1.03728073</v>
      </c>
      <c r="V944" t="s">
        <v>39</v>
      </c>
      <c r="W944">
        <v>1</v>
      </c>
    </row>
    <row r="945" spans="1:23" x14ac:dyDescent="0.15">
      <c r="A945" t="s">
        <v>4741</v>
      </c>
      <c r="B945">
        <v>123</v>
      </c>
      <c r="C945">
        <v>46</v>
      </c>
      <c r="D945" t="s">
        <v>4729</v>
      </c>
      <c r="E945">
        <v>2015</v>
      </c>
      <c r="F945" t="s">
        <v>4742</v>
      </c>
      <c r="G945">
        <v>19.73</v>
      </c>
      <c r="H945">
        <v>1370230605</v>
      </c>
      <c r="I945" t="s">
        <v>118</v>
      </c>
      <c r="J945" t="s">
        <v>202</v>
      </c>
      <c r="K945" s="23">
        <v>42180</v>
      </c>
      <c r="L945" t="s">
        <v>506</v>
      </c>
      <c r="M945" t="s">
        <v>4796</v>
      </c>
      <c r="N945">
        <v>0.06</v>
      </c>
      <c r="O945">
        <v>5957</v>
      </c>
      <c r="P945">
        <v>1860</v>
      </c>
      <c r="Q945">
        <v>155</v>
      </c>
      <c r="R945">
        <v>-0.215764279</v>
      </c>
      <c r="S945">
        <v>7.7949738000000005E-2</v>
      </c>
      <c r="T945">
        <v>0.59083368400000003</v>
      </c>
      <c r="U945">
        <v>1.0582962549999999</v>
      </c>
      <c r="V945" t="s">
        <v>110</v>
      </c>
      <c r="W945">
        <v>0</v>
      </c>
    </row>
    <row r="946" spans="1:23" x14ac:dyDescent="0.15">
      <c r="A946" t="s">
        <v>2563</v>
      </c>
      <c r="B946">
        <v>2</v>
      </c>
      <c r="C946">
        <v>222</v>
      </c>
      <c r="D946" t="s">
        <v>11</v>
      </c>
      <c r="E946">
        <v>1996</v>
      </c>
      <c r="F946" t="s">
        <v>2564</v>
      </c>
      <c r="G946">
        <v>52.6</v>
      </c>
      <c r="H946">
        <v>4964543591</v>
      </c>
      <c r="I946" t="s">
        <v>44</v>
      </c>
      <c r="J946" t="s">
        <v>364</v>
      </c>
      <c r="K946" s="23">
        <v>35072</v>
      </c>
      <c r="L946" t="s">
        <v>914</v>
      </c>
      <c r="M946" t="s">
        <v>2570</v>
      </c>
      <c r="N946">
        <v>0.09</v>
      </c>
      <c r="O946">
        <v>15900</v>
      </c>
      <c r="P946">
        <v>1979</v>
      </c>
      <c r="Q946">
        <v>17</v>
      </c>
      <c r="R946">
        <v>0</v>
      </c>
      <c r="S946">
        <v>0</v>
      </c>
      <c r="T946">
        <v>0</v>
      </c>
      <c r="U946">
        <v>0</v>
      </c>
      <c r="V946" t="s">
        <v>48</v>
      </c>
      <c r="W946">
        <v>1</v>
      </c>
    </row>
    <row r="947" spans="1:23" x14ac:dyDescent="0.15">
      <c r="A947" t="s">
        <v>2997</v>
      </c>
      <c r="B947">
        <v>118</v>
      </c>
      <c r="C947">
        <v>190</v>
      </c>
      <c r="D947" t="s">
        <v>2855</v>
      </c>
      <c r="E947">
        <v>1999</v>
      </c>
      <c r="F947" t="s">
        <v>2998</v>
      </c>
      <c r="G947">
        <v>12.22</v>
      </c>
      <c r="H947">
        <v>2174580858</v>
      </c>
      <c r="I947" t="s">
        <v>118</v>
      </c>
      <c r="J947" t="s">
        <v>119</v>
      </c>
      <c r="K947" s="23">
        <v>36364</v>
      </c>
      <c r="L947" t="s">
        <v>664</v>
      </c>
      <c r="M947" t="s">
        <v>3022</v>
      </c>
      <c r="N947">
        <v>0.17</v>
      </c>
      <c r="O947">
        <v>8900</v>
      </c>
      <c r="P947">
        <v>1986</v>
      </c>
      <c r="Q947">
        <v>13</v>
      </c>
      <c r="R947">
        <v>-0.67691423699999997</v>
      </c>
      <c r="S947">
        <v>0.33540639999999999</v>
      </c>
      <c r="T947">
        <v>0.90809502900000005</v>
      </c>
      <c r="U947">
        <v>1.192028224</v>
      </c>
      <c r="V947" t="s">
        <v>110</v>
      </c>
      <c r="W947">
        <v>1</v>
      </c>
    </row>
    <row r="948" spans="1:23" x14ac:dyDescent="0.15">
      <c r="A948" t="s">
        <v>4135</v>
      </c>
      <c r="B948">
        <v>116</v>
      </c>
      <c r="C948">
        <v>93</v>
      </c>
      <c r="D948" t="s">
        <v>4092</v>
      </c>
      <c r="E948">
        <v>2009</v>
      </c>
      <c r="F948" t="s">
        <v>4136</v>
      </c>
      <c r="G948">
        <v>67.459999999999994</v>
      </c>
      <c r="H948">
        <v>3995875787</v>
      </c>
      <c r="I948" t="s">
        <v>118</v>
      </c>
      <c r="J948" t="s">
        <v>226</v>
      </c>
      <c r="K948" s="23">
        <v>39989</v>
      </c>
      <c r="L948" t="s">
        <v>4160</v>
      </c>
      <c r="M948" t="s">
        <v>4161</v>
      </c>
      <c r="N948">
        <v>0.18</v>
      </c>
      <c r="O948">
        <v>1680</v>
      </c>
      <c r="P948">
        <v>1999</v>
      </c>
      <c r="Q948">
        <v>10</v>
      </c>
      <c r="R948">
        <v>-0.176268499</v>
      </c>
      <c r="S948">
        <v>0.85518412499999996</v>
      </c>
      <c r="T948">
        <v>1.0814968620000001</v>
      </c>
      <c r="U948">
        <v>-0.29150016000000001</v>
      </c>
      <c r="V948" t="s">
        <v>43</v>
      </c>
      <c r="W948">
        <v>0</v>
      </c>
    </row>
    <row r="949" spans="1:23" x14ac:dyDescent="0.15">
      <c r="A949" t="s">
        <v>5582</v>
      </c>
      <c r="B949">
        <v>112</v>
      </c>
      <c r="C949">
        <v>4</v>
      </c>
      <c r="D949" t="s">
        <v>4729</v>
      </c>
      <c r="E949">
        <v>2014</v>
      </c>
      <c r="F949" t="s">
        <v>5583</v>
      </c>
      <c r="G949">
        <v>5.0999999999999996</v>
      </c>
      <c r="H949">
        <v>137943458.69999999</v>
      </c>
      <c r="I949" t="s">
        <v>407</v>
      </c>
      <c r="J949" t="s">
        <v>1660</v>
      </c>
      <c r="K949" s="23">
        <v>41718</v>
      </c>
      <c r="L949" t="s">
        <v>2175</v>
      </c>
      <c r="M949" t="s">
        <v>5634</v>
      </c>
      <c r="N949">
        <v>0.6</v>
      </c>
      <c r="O949">
        <v>76</v>
      </c>
      <c r="P949">
        <v>2000</v>
      </c>
      <c r="Q949">
        <v>14</v>
      </c>
      <c r="R949">
        <v>1.001225048</v>
      </c>
      <c r="S949">
        <v>1.298116713</v>
      </c>
      <c r="T949">
        <v>1.439835639</v>
      </c>
      <c r="U949">
        <v>1.68019674</v>
      </c>
      <c r="V949" t="s">
        <v>131</v>
      </c>
      <c r="W949">
        <v>0</v>
      </c>
    </row>
    <row r="950" spans="1:23" x14ac:dyDescent="0.15">
      <c r="A950" t="s">
        <v>2220</v>
      </c>
      <c r="B950">
        <v>141</v>
      </c>
      <c r="C950">
        <v>237</v>
      </c>
      <c r="D950" t="s">
        <v>11</v>
      </c>
      <c r="E950">
        <v>2016</v>
      </c>
      <c r="F950" t="s">
        <v>2221</v>
      </c>
      <c r="G950">
        <v>37.43</v>
      </c>
      <c r="H950">
        <v>1334279000</v>
      </c>
      <c r="I950" t="s">
        <v>44</v>
      </c>
      <c r="J950" t="s">
        <v>45</v>
      </c>
      <c r="K950" s="23">
        <v>42593</v>
      </c>
      <c r="L950" t="s">
        <v>2243</v>
      </c>
      <c r="M950" t="s">
        <v>2244</v>
      </c>
      <c r="N950">
        <v>0.04</v>
      </c>
      <c r="O950">
        <v>2500</v>
      </c>
      <c r="P950">
        <v>1992</v>
      </c>
      <c r="Q950">
        <v>24</v>
      </c>
      <c r="R950">
        <v>1.919854577</v>
      </c>
      <c r="S950">
        <v>1.5488227450000001</v>
      </c>
      <c r="T950">
        <v>1.622240634</v>
      </c>
      <c r="U950">
        <v>1.864461672</v>
      </c>
      <c r="V950" t="s">
        <v>43</v>
      </c>
      <c r="W950">
        <v>1</v>
      </c>
    </row>
    <row r="951" spans="1:23" x14ac:dyDescent="0.15">
      <c r="A951" t="s">
        <v>5148</v>
      </c>
      <c r="B951">
        <v>90</v>
      </c>
      <c r="C951">
        <v>22</v>
      </c>
      <c r="D951" t="s">
        <v>4729</v>
      </c>
      <c r="E951">
        <v>1999</v>
      </c>
      <c r="F951" t="s">
        <v>5149</v>
      </c>
      <c r="G951">
        <v>2.35</v>
      </c>
      <c r="H951">
        <v>169295175</v>
      </c>
      <c r="I951" t="s">
        <v>111</v>
      </c>
      <c r="J951" t="s">
        <v>4235</v>
      </c>
      <c r="K951" s="23">
        <v>36335</v>
      </c>
      <c r="L951" t="s">
        <v>5183</v>
      </c>
      <c r="M951" t="s">
        <v>5184</v>
      </c>
      <c r="N951">
        <v>0.63</v>
      </c>
      <c r="O951">
        <v>286</v>
      </c>
      <c r="P951">
        <v>1997</v>
      </c>
      <c r="Q951">
        <v>2</v>
      </c>
      <c r="R951">
        <v>0.14038466099999999</v>
      </c>
      <c r="S951">
        <v>-0.39423339400000001</v>
      </c>
      <c r="T951">
        <v>0.59882929799999995</v>
      </c>
      <c r="U951">
        <v>1.093958615</v>
      </c>
      <c r="V951" t="s">
        <v>39</v>
      </c>
      <c r="W951">
        <v>0</v>
      </c>
    </row>
    <row r="952" spans="1:23" x14ac:dyDescent="0.15">
      <c r="A952" t="s">
        <v>1116</v>
      </c>
      <c r="B952">
        <v>119</v>
      </c>
      <c r="C952">
        <v>261</v>
      </c>
      <c r="D952" t="s">
        <v>11</v>
      </c>
      <c r="E952">
        <v>2007</v>
      </c>
      <c r="F952" t="s">
        <v>1117</v>
      </c>
      <c r="G952">
        <v>322.77999999999997</v>
      </c>
      <c r="H952">
        <v>14253113952</v>
      </c>
      <c r="I952" t="s">
        <v>150</v>
      </c>
      <c r="J952" t="s">
        <v>151</v>
      </c>
      <c r="K952" s="23">
        <v>39304</v>
      </c>
      <c r="L952" t="s">
        <v>1134</v>
      </c>
      <c r="M952" t="s">
        <v>1135</v>
      </c>
      <c r="N952">
        <v>0.66</v>
      </c>
      <c r="O952">
        <v>5582</v>
      </c>
      <c r="P952">
        <v>1999</v>
      </c>
      <c r="Q952">
        <v>8</v>
      </c>
      <c r="R952">
        <v>-1.1922426079999999</v>
      </c>
      <c r="S952">
        <v>-2.1701649600000001</v>
      </c>
      <c r="T952">
        <v>-0.53127695200000002</v>
      </c>
      <c r="U952">
        <v>0.38595914199999998</v>
      </c>
      <c r="V952" t="s">
        <v>110</v>
      </c>
      <c r="W952">
        <v>1</v>
      </c>
    </row>
    <row r="953" spans="1:23" x14ac:dyDescent="0.15">
      <c r="A953" t="s">
        <v>1198</v>
      </c>
      <c r="B953">
        <v>85</v>
      </c>
      <c r="C953">
        <v>261</v>
      </c>
      <c r="D953" t="s">
        <v>11</v>
      </c>
      <c r="E953">
        <v>2014</v>
      </c>
      <c r="F953" t="s">
        <v>1199</v>
      </c>
      <c r="G953">
        <v>20</v>
      </c>
      <c r="H953">
        <v>52014860</v>
      </c>
      <c r="I953" t="s">
        <v>35</v>
      </c>
      <c r="J953" t="s">
        <v>40</v>
      </c>
      <c r="K953" s="23">
        <v>41934</v>
      </c>
      <c r="L953" t="s">
        <v>1216</v>
      </c>
      <c r="M953" t="s">
        <v>1217</v>
      </c>
      <c r="N953">
        <v>0.23</v>
      </c>
      <c r="O953">
        <v>27</v>
      </c>
      <c r="P953">
        <v>2014</v>
      </c>
      <c r="Q953">
        <v>0</v>
      </c>
      <c r="R953">
        <v>-0.25815273300000002</v>
      </c>
      <c r="S953">
        <v>-0.92403011899999998</v>
      </c>
      <c r="T953">
        <v>-0.43158055299999998</v>
      </c>
      <c r="U953">
        <v>0.58915005099999995</v>
      </c>
      <c r="V953" t="s">
        <v>131</v>
      </c>
      <c r="W953">
        <v>1</v>
      </c>
    </row>
    <row r="954" spans="1:23" x14ac:dyDescent="0.15">
      <c r="A954" t="s">
        <v>4869</v>
      </c>
      <c r="B954">
        <v>75</v>
      </c>
      <c r="C954">
        <v>38</v>
      </c>
      <c r="D954" t="s">
        <v>4729</v>
      </c>
      <c r="E954">
        <v>1998</v>
      </c>
      <c r="F954" t="s">
        <v>4870</v>
      </c>
      <c r="G954">
        <v>7.45</v>
      </c>
      <c r="H954">
        <v>2968278870</v>
      </c>
      <c r="I954" t="s">
        <v>111</v>
      </c>
      <c r="J954" t="s">
        <v>128</v>
      </c>
      <c r="K954" s="23">
        <v>35898</v>
      </c>
      <c r="L954" t="s">
        <v>4910</v>
      </c>
      <c r="M954" t="s">
        <v>4911</v>
      </c>
      <c r="N954">
        <v>0.04</v>
      </c>
      <c r="O954">
        <v>54</v>
      </c>
      <c r="P954">
        <v>1997</v>
      </c>
      <c r="Q954">
        <v>1</v>
      </c>
      <c r="R954">
        <v>0.63679303600000003</v>
      </c>
      <c r="S954">
        <v>1.3146413699999999</v>
      </c>
      <c r="T954">
        <v>1.8887609590000001</v>
      </c>
      <c r="U954">
        <v>2.0998119480000002</v>
      </c>
      <c r="V954" t="s">
        <v>131</v>
      </c>
      <c r="W954">
        <v>0</v>
      </c>
    </row>
    <row r="955" spans="1:23" x14ac:dyDescent="0.15">
      <c r="A955" t="s">
        <v>2230</v>
      </c>
      <c r="B955">
        <v>112</v>
      </c>
      <c r="C955">
        <v>237</v>
      </c>
      <c r="D955" t="s">
        <v>11</v>
      </c>
      <c r="E955">
        <v>1999</v>
      </c>
      <c r="F955" t="s">
        <v>2231</v>
      </c>
      <c r="G955">
        <v>18.670000000000002</v>
      </c>
      <c r="H955">
        <v>37025311120</v>
      </c>
      <c r="I955" t="s">
        <v>35</v>
      </c>
      <c r="J955" t="s">
        <v>207</v>
      </c>
      <c r="K955" s="23">
        <v>36427</v>
      </c>
      <c r="L955" t="s">
        <v>2251</v>
      </c>
      <c r="M955" t="s">
        <v>2060</v>
      </c>
      <c r="N955">
        <v>0.09</v>
      </c>
      <c r="O955">
        <v>34300</v>
      </c>
      <c r="P955">
        <v>1999</v>
      </c>
      <c r="Q955">
        <v>0</v>
      </c>
      <c r="R955">
        <v>-2.283068992</v>
      </c>
      <c r="S955">
        <v>-2.0308499630000001</v>
      </c>
      <c r="T955">
        <v>-1.886637812</v>
      </c>
      <c r="U955">
        <v>0.17831467400000001</v>
      </c>
      <c r="V955" t="s">
        <v>48</v>
      </c>
      <c r="W955">
        <v>1</v>
      </c>
    </row>
    <row r="956" spans="1:23" x14ac:dyDescent="0.15">
      <c r="A956" t="s">
        <v>5220</v>
      </c>
      <c r="B956">
        <v>103</v>
      </c>
      <c r="C956">
        <v>18</v>
      </c>
      <c r="D956" t="s">
        <v>4729</v>
      </c>
      <c r="E956">
        <v>2006</v>
      </c>
      <c r="F956" t="s">
        <v>5221</v>
      </c>
      <c r="G956">
        <v>3.65</v>
      </c>
      <c r="H956">
        <v>46290440720</v>
      </c>
      <c r="I956" t="s">
        <v>35</v>
      </c>
      <c r="J956" t="s">
        <v>40</v>
      </c>
      <c r="K956" s="23">
        <v>39029</v>
      </c>
      <c r="L956" t="s">
        <v>5229</v>
      </c>
      <c r="M956" t="s">
        <v>5230</v>
      </c>
      <c r="N956">
        <v>0.03</v>
      </c>
      <c r="O956">
        <v>59179</v>
      </c>
      <c r="P956">
        <v>2003</v>
      </c>
      <c r="Q956">
        <v>3</v>
      </c>
      <c r="R956">
        <v>1.4423903680000001</v>
      </c>
      <c r="S956">
        <v>1.5948499650000001</v>
      </c>
      <c r="T956">
        <v>2.0210506850000001</v>
      </c>
      <c r="U956">
        <v>2.7129885370000002</v>
      </c>
      <c r="V956" t="s">
        <v>48</v>
      </c>
      <c r="W956">
        <v>0</v>
      </c>
    </row>
    <row r="957" spans="1:23" x14ac:dyDescent="0.15">
      <c r="A957" t="s">
        <v>4771</v>
      </c>
      <c r="B957">
        <v>52</v>
      </c>
      <c r="C957">
        <v>44</v>
      </c>
      <c r="D957" t="s">
        <v>4729</v>
      </c>
      <c r="E957">
        <v>2000</v>
      </c>
      <c r="F957" t="s">
        <v>4772</v>
      </c>
      <c r="G957">
        <v>15.82</v>
      </c>
      <c r="H957">
        <v>103034236.2</v>
      </c>
      <c r="I957" t="s">
        <v>35</v>
      </c>
      <c r="J957" t="s">
        <v>40</v>
      </c>
      <c r="K957" s="23">
        <v>36602</v>
      </c>
      <c r="L957" t="s">
        <v>4824</v>
      </c>
      <c r="M957" t="s">
        <v>4825</v>
      </c>
      <c r="N957">
        <v>0.15</v>
      </c>
      <c r="O957">
        <v>221</v>
      </c>
      <c r="P957">
        <v>1974</v>
      </c>
      <c r="Q957">
        <v>26</v>
      </c>
      <c r="R957">
        <v>2.642013076</v>
      </c>
      <c r="S957">
        <v>1.411055409</v>
      </c>
      <c r="T957">
        <v>1.4661766549999999</v>
      </c>
      <c r="U957">
        <v>2.0584375709999998</v>
      </c>
      <c r="V957" t="s">
        <v>39</v>
      </c>
      <c r="W957">
        <v>0</v>
      </c>
    </row>
    <row r="958" spans="1:23" x14ac:dyDescent="0.15">
      <c r="A958" t="s">
        <v>3113</v>
      </c>
      <c r="B958">
        <v>105</v>
      </c>
      <c r="C958">
        <v>184</v>
      </c>
      <c r="D958" t="s">
        <v>2855</v>
      </c>
      <c r="E958">
        <v>1999</v>
      </c>
      <c r="F958" t="s">
        <v>3114</v>
      </c>
      <c r="G958">
        <v>36.9</v>
      </c>
      <c r="H958">
        <v>316414621.80000001</v>
      </c>
      <c r="I958" t="s">
        <v>35</v>
      </c>
      <c r="J958" t="s">
        <v>40</v>
      </c>
      <c r="K958" s="23">
        <v>36524</v>
      </c>
      <c r="L958" t="s">
        <v>3208</v>
      </c>
      <c r="M958" t="s">
        <v>3209</v>
      </c>
      <c r="N958">
        <v>0.05</v>
      </c>
      <c r="O958">
        <v>422</v>
      </c>
      <c r="P958">
        <v>1999</v>
      </c>
      <c r="Q958">
        <v>0</v>
      </c>
      <c r="R958">
        <v>1.682154275</v>
      </c>
      <c r="S958">
        <v>1.524681137</v>
      </c>
      <c r="T958">
        <v>2.0363175</v>
      </c>
      <c r="U958">
        <v>2.3932738009999999</v>
      </c>
      <c r="V958" t="s">
        <v>39</v>
      </c>
      <c r="W958">
        <v>1</v>
      </c>
    </row>
    <row r="959" spans="1:23" x14ac:dyDescent="0.15">
      <c r="A959" t="s">
        <v>4129</v>
      </c>
      <c r="B959">
        <v>128</v>
      </c>
      <c r="C959">
        <v>93</v>
      </c>
      <c r="D959" t="s">
        <v>4092</v>
      </c>
      <c r="E959">
        <v>2009</v>
      </c>
      <c r="F959" t="s">
        <v>4130</v>
      </c>
      <c r="G959">
        <v>20.27</v>
      </c>
      <c r="H959">
        <v>573675418.5</v>
      </c>
      <c r="I959" t="s">
        <v>111</v>
      </c>
      <c r="J959" t="s">
        <v>897</v>
      </c>
      <c r="K959" s="23">
        <v>40094</v>
      </c>
      <c r="L959" t="s">
        <v>4155</v>
      </c>
      <c r="M959" t="s">
        <v>4156</v>
      </c>
      <c r="N959">
        <v>0.01</v>
      </c>
      <c r="O959">
        <v>6000</v>
      </c>
      <c r="P959">
        <v>1978</v>
      </c>
      <c r="Q959">
        <v>31</v>
      </c>
      <c r="R959">
        <v>0.97257768499999997</v>
      </c>
      <c r="S959">
        <v>1.2587163379999999</v>
      </c>
      <c r="T959">
        <v>1.6660423150000001</v>
      </c>
      <c r="U959">
        <v>1.9082868959999999</v>
      </c>
      <c r="V959" t="s">
        <v>110</v>
      </c>
      <c r="W959">
        <v>0</v>
      </c>
    </row>
    <row r="960" spans="1:23" x14ac:dyDescent="0.15">
      <c r="A960" t="s">
        <v>5753</v>
      </c>
      <c r="B960">
        <v>94</v>
      </c>
      <c r="C960">
        <v>1</v>
      </c>
      <c r="D960" t="s">
        <v>4729</v>
      </c>
      <c r="E960">
        <v>2014</v>
      </c>
      <c r="F960" t="s">
        <v>5754</v>
      </c>
      <c r="G960">
        <v>6.64</v>
      </c>
      <c r="H960">
        <v>200342651</v>
      </c>
      <c r="I960" t="s">
        <v>44</v>
      </c>
      <c r="J960" t="s">
        <v>367</v>
      </c>
      <c r="K960" s="23">
        <v>41808</v>
      </c>
      <c r="L960" t="s">
        <v>5834</v>
      </c>
      <c r="M960" t="s">
        <v>5835</v>
      </c>
      <c r="N960">
        <v>0.2</v>
      </c>
      <c r="O960">
        <v>65</v>
      </c>
      <c r="P960">
        <v>2007</v>
      </c>
      <c r="Q960">
        <v>7</v>
      </c>
      <c r="R960">
        <v>1.477805418</v>
      </c>
      <c r="S960">
        <v>2.1498720329999998</v>
      </c>
      <c r="T960">
        <v>2.310856115</v>
      </c>
      <c r="U960">
        <v>1.8794798530000001</v>
      </c>
      <c r="V960" t="s">
        <v>131</v>
      </c>
      <c r="W960">
        <v>0</v>
      </c>
    </row>
    <row r="961" spans="1:23" x14ac:dyDescent="0.15">
      <c r="A961" t="s">
        <v>294</v>
      </c>
      <c r="B961">
        <v>131</v>
      </c>
      <c r="C961">
        <v>262</v>
      </c>
      <c r="D961" t="s">
        <v>11</v>
      </c>
      <c r="E961">
        <v>2004</v>
      </c>
      <c r="F961" t="s">
        <v>295</v>
      </c>
      <c r="G961">
        <v>108.8</v>
      </c>
      <c r="H961">
        <v>2646466432</v>
      </c>
      <c r="I961" t="s">
        <v>44</v>
      </c>
      <c r="J961" t="s">
        <v>364</v>
      </c>
      <c r="K961" s="23">
        <v>37991</v>
      </c>
      <c r="L961" t="s">
        <v>365</v>
      </c>
      <c r="M961" t="s">
        <v>366</v>
      </c>
      <c r="N961">
        <v>0.21</v>
      </c>
      <c r="O961">
        <v>10700</v>
      </c>
      <c r="P961">
        <v>1969</v>
      </c>
      <c r="Q961">
        <v>35</v>
      </c>
      <c r="R961">
        <v>1.7986521550000001</v>
      </c>
      <c r="S961">
        <v>2.5870230240000001</v>
      </c>
      <c r="T961">
        <v>2.5030692760000002</v>
      </c>
      <c r="U961">
        <v>1.9325091130000001</v>
      </c>
      <c r="V961" t="s">
        <v>48</v>
      </c>
      <c r="W961">
        <v>1</v>
      </c>
    </row>
    <row r="962" spans="1:23" x14ac:dyDescent="0.15">
      <c r="A962" t="s">
        <v>3760</v>
      </c>
      <c r="B962">
        <v>124</v>
      </c>
      <c r="C962">
        <v>125</v>
      </c>
      <c r="D962" t="s">
        <v>3480</v>
      </c>
      <c r="E962">
        <v>2013</v>
      </c>
      <c r="F962" t="s">
        <v>3761</v>
      </c>
      <c r="G962">
        <v>24.2</v>
      </c>
      <c r="H962">
        <v>1018671218</v>
      </c>
      <c r="I962" t="s">
        <v>44</v>
      </c>
      <c r="J962" t="s">
        <v>218</v>
      </c>
      <c r="K962" s="23">
        <v>41557</v>
      </c>
      <c r="L962" t="s">
        <v>3777</v>
      </c>
      <c r="M962" t="s">
        <v>981</v>
      </c>
      <c r="N962">
        <v>0.72</v>
      </c>
      <c r="O962">
        <v>330</v>
      </c>
      <c r="P962">
        <v>2000</v>
      </c>
      <c r="Q962">
        <v>13</v>
      </c>
      <c r="R962">
        <v>5.8271622000000002E-2</v>
      </c>
      <c r="S962">
        <v>0.579710159</v>
      </c>
      <c r="T962">
        <v>1.0556607330000001</v>
      </c>
      <c r="U962">
        <v>1.2866861590000001</v>
      </c>
      <c r="V962" t="s">
        <v>39</v>
      </c>
      <c r="W962">
        <v>0</v>
      </c>
    </row>
    <row r="963" spans="1:23" x14ac:dyDescent="0.15">
      <c r="A963" t="s">
        <v>6208</v>
      </c>
      <c r="B963">
        <v>122</v>
      </c>
      <c r="C963">
        <v>261</v>
      </c>
      <c r="D963" t="s">
        <v>11</v>
      </c>
      <c r="E963">
        <v>2016</v>
      </c>
      <c r="F963" t="s">
        <v>6209</v>
      </c>
      <c r="G963">
        <v>27.66</v>
      </c>
      <c r="H963">
        <v>7358415192</v>
      </c>
      <c r="I963" t="s">
        <v>111</v>
      </c>
      <c r="J963" t="s">
        <v>128</v>
      </c>
      <c r="K963" s="23">
        <v>42480</v>
      </c>
      <c r="L963" t="s">
        <v>6210</v>
      </c>
      <c r="M963" t="s">
        <v>6211</v>
      </c>
      <c r="N963">
        <v>0.64</v>
      </c>
      <c r="O963" t="s">
        <v>5901</v>
      </c>
      <c r="P963">
        <v>2015</v>
      </c>
      <c r="Q963">
        <v>1</v>
      </c>
      <c r="R963">
        <v>1.9880175739999999</v>
      </c>
      <c r="S963">
        <v>1.5906340480000001</v>
      </c>
      <c r="T963">
        <v>1.2053956079999999</v>
      </c>
      <c r="U963">
        <v>0.91054926300000005</v>
      </c>
      <c r="V963" t="s">
        <v>5902</v>
      </c>
      <c r="W963">
        <v>1</v>
      </c>
    </row>
    <row r="964" spans="1:23" x14ac:dyDescent="0.15">
      <c r="A964" t="s">
        <v>616</v>
      </c>
      <c r="B964">
        <v>106</v>
      </c>
      <c r="C964">
        <v>262</v>
      </c>
      <c r="D964" t="s">
        <v>11</v>
      </c>
      <c r="E964">
        <v>2006</v>
      </c>
      <c r="F964" t="s">
        <v>617</v>
      </c>
      <c r="G964">
        <v>12.16</v>
      </c>
      <c r="H964">
        <v>70780271.359999999</v>
      </c>
      <c r="I964" t="s">
        <v>35</v>
      </c>
      <c r="J964" t="s">
        <v>101</v>
      </c>
      <c r="K964" s="23">
        <v>38741</v>
      </c>
      <c r="L964" t="s">
        <v>740</v>
      </c>
      <c r="M964" t="s">
        <v>741</v>
      </c>
      <c r="N964">
        <v>0.05</v>
      </c>
      <c r="O964">
        <v>105</v>
      </c>
      <c r="P964">
        <v>2005</v>
      </c>
      <c r="Q964">
        <v>1</v>
      </c>
      <c r="R964">
        <v>-0.44394521999999997</v>
      </c>
      <c r="S964">
        <v>0.51608348400000004</v>
      </c>
      <c r="T964">
        <v>1.0816647349999999</v>
      </c>
      <c r="U964">
        <v>1.587123836</v>
      </c>
      <c r="V964" t="s">
        <v>39</v>
      </c>
      <c r="W964">
        <v>1</v>
      </c>
    </row>
    <row r="965" spans="1:23" x14ac:dyDescent="0.15">
      <c r="A965" t="s">
        <v>5730</v>
      </c>
      <c r="B965">
        <v>111</v>
      </c>
      <c r="C965">
        <v>1</v>
      </c>
      <c r="D965" t="s">
        <v>4729</v>
      </c>
      <c r="E965">
        <v>2008</v>
      </c>
      <c r="F965" t="s">
        <v>5731</v>
      </c>
      <c r="G965">
        <v>7.05</v>
      </c>
      <c r="H965">
        <v>586193308.39999998</v>
      </c>
      <c r="I965" t="s">
        <v>35</v>
      </c>
      <c r="J965" t="s">
        <v>36</v>
      </c>
      <c r="K965" s="23">
        <v>39574</v>
      </c>
      <c r="L965" t="s">
        <v>5818</v>
      </c>
      <c r="M965" t="s">
        <v>5819</v>
      </c>
      <c r="N965">
        <v>7.0000000000000007E-2</v>
      </c>
      <c r="O965">
        <v>219</v>
      </c>
      <c r="P965">
        <v>2007</v>
      </c>
      <c r="Q965">
        <v>1</v>
      </c>
      <c r="R965">
        <v>1.592228593</v>
      </c>
      <c r="S965">
        <v>2.0836891259999999</v>
      </c>
      <c r="T965">
        <v>0.42841115800000001</v>
      </c>
      <c r="U965">
        <v>-0.410860952</v>
      </c>
      <c r="V965" t="s">
        <v>39</v>
      </c>
      <c r="W965">
        <v>0</v>
      </c>
    </row>
    <row r="966" spans="1:23" x14ac:dyDescent="0.15">
      <c r="A966" t="s">
        <v>3320</v>
      </c>
      <c r="B966">
        <v>140</v>
      </c>
      <c r="C966">
        <v>168</v>
      </c>
      <c r="D966" t="s">
        <v>2855</v>
      </c>
      <c r="E966">
        <v>2015</v>
      </c>
      <c r="F966" t="s">
        <v>3321</v>
      </c>
      <c r="G966">
        <v>37.409999999999997</v>
      </c>
      <c r="H966">
        <v>2162734500</v>
      </c>
      <c r="I966" t="s">
        <v>118</v>
      </c>
      <c r="J966" t="s">
        <v>226</v>
      </c>
      <c r="K966" s="23">
        <v>42327</v>
      </c>
      <c r="L966" t="s">
        <v>3349</v>
      </c>
      <c r="M966" t="s">
        <v>3350</v>
      </c>
      <c r="N966">
        <v>0.32</v>
      </c>
      <c r="O966">
        <v>957</v>
      </c>
      <c r="P966">
        <v>2003</v>
      </c>
      <c r="Q966">
        <v>12</v>
      </c>
      <c r="R966">
        <v>0.35453673000000002</v>
      </c>
      <c r="S966">
        <v>1.2561600429999999</v>
      </c>
      <c r="T966">
        <v>0.47707655900000001</v>
      </c>
      <c r="U966">
        <v>0.37893412100000001</v>
      </c>
      <c r="V966" t="s">
        <v>107</v>
      </c>
      <c r="W966">
        <v>1</v>
      </c>
    </row>
    <row r="967" spans="1:23" x14ac:dyDescent="0.15">
      <c r="A967" t="s">
        <v>5584</v>
      </c>
      <c r="B967">
        <v>111</v>
      </c>
      <c r="C967">
        <v>4</v>
      </c>
      <c r="D967" t="s">
        <v>4729</v>
      </c>
      <c r="E967">
        <v>2010</v>
      </c>
      <c r="F967" t="s">
        <v>5585</v>
      </c>
      <c r="G967">
        <v>9.6300000000000008</v>
      </c>
      <c r="H967">
        <v>1158742510</v>
      </c>
      <c r="I967" t="s">
        <v>118</v>
      </c>
      <c r="J967" t="s">
        <v>822</v>
      </c>
      <c r="K967" s="23">
        <v>40290</v>
      </c>
      <c r="L967" t="s">
        <v>1571</v>
      </c>
      <c r="M967" t="s">
        <v>5635</v>
      </c>
      <c r="N967">
        <v>7.0000000000000007E-2</v>
      </c>
      <c r="O967">
        <v>3820</v>
      </c>
      <c r="P967">
        <v>1972</v>
      </c>
      <c r="Q967">
        <v>38</v>
      </c>
      <c r="R967">
        <v>1.422661414</v>
      </c>
      <c r="S967">
        <v>1.575098044</v>
      </c>
      <c r="T967">
        <v>2.136355075</v>
      </c>
      <c r="U967">
        <v>1.725716641</v>
      </c>
      <c r="V967" t="s">
        <v>43</v>
      </c>
      <c r="W967">
        <v>0</v>
      </c>
    </row>
    <row r="968" spans="1:23" x14ac:dyDescent="0.15">
      <c r="A968" t="s">
        <v>5683</v>
      </c>
      <c r="B968">
        <v>108</v>
      </c>
      <c r="C968">
        <v>2</v>
      </c>
      <c r="D968" t="s">
        <v>4729</v>
      </c>
      <c r="E968">
        <v>2013</v>
      </c>
      <c r="F968" t="s">
        <v>5684</v>
      </c>
      <c r="G968">
        <v>16.079999999999998</v>
      </c>
      <c r="H968">
        <v>359793682.30000001</v>
      </c>
      <c r="I968" t="s">
        <v>118</v>
      </c>
      <c r="J968" t="s">
        <v>226</v>
      </c>
      <c r="K968" s="23">
        <v>41495</v>
      </c>
      <c r="L968" t="s">
        <v>1377</v>
      </c>
      <c r="M968" t="s">
        <v>5687</v>
      </c>
      <c r="N968">
        <v>0.05</v>
      </c>
      <c r="O968">
        <v>1056</v>
      </c>
      <c r="P968">
        <v>1996</v>
      </c>
      <c r="Q968">
        <v>17</v>
      </c>
      <c r="R968">
        <v>0.221499958</v>
      </c>
      <c r="S968">
        <v>1.1811299660000001</v>
      </c>
      <c r="T968">
        <v>1.4980451020000001</v>
      </c>
      <c r="U968">
        <v>1.762276655</v>
      </c>
      <c r="V968" t="s">
        <v>43</v>
      </c>
      <c r="W968">
        <v>0</v>
      </c>
    </row>
    <row r="969" spans="1:23" x14ac:dyDescent="0.15">
      <c r="A969" t="s">
        <v>2150</v>
      </c>
      <c r="B969">
        <v>120</v>
      </c>
      <c r="C969">
        <v>239</v>
      </c>
      <c r="D969" t="s">
        <v>11</v>
      </c>
      <c r="E969">
        <v>1999</v>
      </c>
      <c r="F969" t="s">
        <v>2151</v>
      </c>
      <c r="G969">
        <v>118.05</v>
      </c>
      <c r="H969">
        <v>6432397764</v>
      </c>
      <c r="I969" t="s">
        <v>142</v>
      </c>
      <c r="J969" t="s">
        <v>202</v>
      </c>
      <c r="K969" s="23">
        <v>36249</v>
      </c>
      <c r="L969" t="s">
        <v>2202</v>
      </c>
      <c r="M969" t="s">
        <v>2203</v>
      </c>
      <c r="N969">
        <v>0.48</v>
      </c>
      <c r="O969">
        <v>4923</v>
      </c>
      <c r="P969">
        <v>1961</v>
      </c>
      <c r="Q969">
        <v>38</v>
      </c>
      <c r="R969">
        <v>0.74047109</v>
      </c>
      <c r="S969">
        <v>1.6194166720000001</v>
      </c>
      <c r="T969">
        <v>1.263031706</v>
      </c>
      <c r="U969">
        <v>1.8740840350000001</v>
      </c>
      <c r="V969" t="s">
        <v>43</v>
      </c>
      <c r="W969">
        <v>1</v>
      </c>
    </row>
    <row r="970" spans="1:23" x14ac:dyDescent="0.15">
      <c r="A970" t="s">
        <v>4178</v>
      </c>
      <c r="B970">
        <v>109</v>
      </c>
      <c r="C970">
        <v>91</v>
      </c>
      <c r="D970" t="s">
        <v>4092</v>
      </c>
      <c r="E970">
        <v>2004</v>
      </c>
      <c r="F970" t="s">
        <v>4179</v>
      </c>
      <c r="G970">
        <v>204.4</v>
      </c>
      <c r="H970">
        <v>7691417882</v>
      </c>
      <c r="I970" t="s">
        <v>35</v>
      </c>
      <c r="J970" t="s">
        <v>637</v>
      </c>
      <c r="K970" s="23">
        <v>38296</v>
      </c>
      <c r="L970" t="s">
        <v>4193</v>
      </c>
      <c r="M970" t="s">
        <v>4194</v>
      </c>
      <c r="N970">
        <v>7.0000000000000007E-2</v>
      </c>
      <c r="O970">
        <v>429</v>
      </c>
      <c r="P970">
        <v>2000</v>
      </c>
      <c r="Q970">
        <v>4</v>
      </c>
      <c r="R970">
        <v>2.3790261080000001</v>
      </c>
      <c r="S970">
        <v>2.6152449629999999</v>
      </c>
      <c r="T970">
        <v>2.7648430479999999</v>
      </c>
      <c r="U970">
        <v>1.928257772</v>
      </c>
      <c r="V970" t="s">
        <v>39</v>
      </c>
      <c r="W970">
        <v>0</v>
      </c>
    </row>
    <row r="971" spans="1:23" x14ac:dyDescent="0.15">
      <c r="A971" t="s">
        <v>1764</v>
      </c>
      <c r="B971">
        <v>125</v>
      </c>
      <c r="C971">
        <v>251</v>
      </c>
      <c r="D971" t="s">
        <v>11</v>
      </c>
      <c r="E971">
        <v>2012</v>
      </c>
      <c r="F971" t="s">
        <v>1765</v>
      </c>
      <c r="G971">
        <v>6.95</v>
      </c>
      <c r="H971">
        <v>217852295.30000001</v>
      </c>
      <c r="I971" t="s">
        <v>44</v>
      </c>
      <c r="J971" t="s">
        <v>218</v>
      </c>
      <c r="K971" s="23">
        <v>40942</v>
      </c>
      <c r="L971" t="s">
        <v>1884</v>
      </c>
      <c r="M971" t="s">
        <v>1885</v>
      </c>
      <c r="N971">
        <v>0.88</v>
      </c>
      <c r="O971">
        <v>300</v>
      </c>
      <c r="P971">
        <v>2000</v>
      </c>
      <c r="Q971">
        <v>12</v>
      </c>
      <c r="R971">
        <v>2.2185945610000002</v>
      </c>
      <c r="S971">
        <v>1.9903260970000001</v>
      </c>
      <c r="T971">
        <v>2.1981034269999999</v>
      </c>
      <c r="U971">
        <v>1.1856235660000001</v>
      </c>
      <c r="V971" t="s">
        <v>39</v>
      </c>
      <c r="W971">
        <v>1</v>
      </c>
    </row>
    <row r="972" spans="1:23" x14ac:dyDescent="0.15">
      <c r="A972" t="s">
        <v>4008</v>
      </c>
      <c r="B972">
        <v>123</v>
      </c>
      <c r="C972">
        <v>105</v>
      </c>
      <c r="D972" t="s">
        <v>3480</v>
      </c>
      <c r="E972">
        <v>2007</v>
      </c>
      <c r="F972" t="s">
        <v>4009</v>
      </c>
      <c r="G972">
        <v>78.349999999999994</v>
      </c>
      <c r="H972">
        <v>4057067989</v>
      </c>
      <c r="I972" t="s">
        <v>118</v>
      </c>
      <c r="J972" t="s">
        <v>628</v>
      </c>
      <c r="K972" s="23">
        <v>39121</v>
      </c>
      <c r="L972" t="s">
        <v>4053</v>
      </c>
      <c r="M972" t="s">
        <v>4054</v>
      </c>
      <c r="N972">
        <v>0.01</v>
      </c>
      <c r="O972">
        <v>2723</v>
      </c>
      <c r="P972">
        <v>1999</v>
      </c>
      <c r="Q972">
        <v>8</v>
      </c>
      <c r="R972">
        <v>1.4378849849999999</v>
      </c>
      <c r="S972">
        <v>1.8845043640000001</v>
      </c>
      <c r="T972">
        <v>1.4772483540000001</v>
      </c>
      <c r="U972">
        <v>1.9743365850000001</v>
      </c>
      <c r="V972" t="s">
        <v>43</v>
      </c>
      <c r="W972">
        <v>0</v>
      </c>
    </row>
    <row r="973" spans="1:23" x14ac:dyDescent="0.15">
      <c r="A973" t="s">
        <v>85</v>
      </c>
      <c r="B973">
        <v>138</v>
      </c>
      <c r="C973">
        <v>262</v>
      </c>
      <c r="D973" t="s">
        <v>11</v>
      </c>
      <c r="E973">
        <v>2013</v>
      </c>
      <c r="F973" t="s">
        <v>86</v>
      </c>
      <c r="G973">
        <v>34.93</v>
      </c>
      <c r="H973">
        <v>1347558672</v>
      </c>
      <c r="I973" t="s">
        <v>35</v>
      </c>
      <c r="J973" t="s">
        <v>147</v>
      </c>
      <c r="K973" s="23">
        <v>41578</v>
      </c>
      <c r="L973" t="s">
        <v>148</v>
      </c>
      <c r="M973" t="s">
        <v>149</v>
      </c>
      <c r="N973">
        <v>0</v>
      </c>
      <c r="O973">
        <v>774</v>
      </c>
      <c r="P973">
        <v>1971</v>
      </c>
      <c r="Q973">
        <v>42</v>
      </c>
      <c r="R973">
        <v>1.024709045</v>
      </c>
      <c r="S973">
        <v>1.774084343</v>
      </c>
      <c r="T973">
        <v>2.1409589850000001</v>
      </c>
      <c r="U973">
        <v>1.688295436</v>
      </c>
      <c r="V973" t="s">
        <v>107</v>
      </c>
      <c r="W973">
        <v>1</v>
      </c>
    </row>
    <row r="974" spans="1:23" x14ac:dyDescent="0.15">
      <c r="A974" t="s">
        <v>861</v>
      </c>
      <c r="B974">
        <v>137</v>
      </c>
      <c r="C974">
        <v>261</v>
      </c>
      <c r="D974" t="s">
        <v>11</v>
      </c>
      <c r="E974">
        <v>2002</v>
      </c>
      <c r="F974" t="s">
        <v>862</v>
      </c>
      <c r="G974">
        <v>14.3</v>
      </c>
      <c r="H974">
        <v>550550000</v>
      </c>
      <c r="I974" t="s">
        <v>104</v>
      </c>
      <c r="J974" t="s">
        <v>894</v>
      </c>
      <c r="K974" s="23">
        <v>37561</v>
      </c>
      <c r="L974" t="s">
        <v>895</v>
      </c>
      <c r="M974" t="s">
        <v>896</v>
      </c>
      <c r="N974">
        <v>0.14000000000000001</v>
      </c>
      <c r="O974">
        <v>748</v>
      </c>
      <c r="P974">
        <v>2002</v>
      </c>
      <c r="Q974">
        <v>0</v>
      </c>
      <c r="R974">
        <v>1.07972004</v>
      </c>
      <c r="S974">
        <v>0.51225806399999996</v>
      </c>
      <c r="T974">
        <v>-0.40983230900000001</v>
      </c>
      <c r="U974">
        <v>-1.14158849</v>
      </c>
      <c r="V974" t="s">
        <v>107</v>
      </c>
      <c r="W974">
        <v>1</v>
      </c>
    </row>
    <row r="975" spans="1:23" x14ac:dyDescent="0.15">
      <c r="A975" t="s">
        <v>163</v>
      </c>
      <c r="B975">
        <v>137</v>
      </c>
      <c r="C975">
        <v>262</v>
      </c>
      <c r="D975" t="s">
        <v>11</v>
      </c>
      <c r="E975">
        <v>2001</v>
      </c>
      <c r="F975" t="s">
        <v>164</v>
      </c>
      <c r="G975">
        <v>64.55</v>
      </c>
      <c r="H975">
        <v>14729997578</v>
      </c>
      <c r="I975" t="s">
        <v>104</v>
      </c>
      <c r="J975" t="s">
        <v>50</v>
      </c>
      <c r="K975" s="23">
        <v>36928</v>
      </c>
      <c r="L975" t="s">
        <v>197</v>
      </c>
      <c r="M975" t="s">
        <v>198</v>
      </c>
      <c r="N975">
        <v>0.14000000000000001</v>
      </c>
      <c r="O975">
        <v>1802</v>
      </c>
      <c r="P975">
        <v>2000</v>
      </c>
      <c r="Q975">
        <v>1</v>
      </c>
      <c r="R975">
        <v>0.43827090200000002</v>
      </c>
      <c r="S975">
        <v>0.35078203400000002</v>
      </c>
      <c r="T975">
        <v>-0.61686914199999998</v>
      </c>
      <c r="U975">
        <v>-1.0436037010000001</v>
      </c>
      <c r="V975" t="s">
        <v>43</v>
      </c>
      <c r="W975">
        <v>1</v>
      </c>
    </row>
    <row r="976" spans="1:23" x14ac:dyDescent="0.15">
      <c r="A976" t="s">
        <v>1772</v>
      </c>
      <c r="B976">
        <v>109</v>
      </c>
      <c r="C976">
        <v>251</v>
      </c>
      <c r="D976" t="s">
        <v>11</v>
      </c>
      <c r="E976">
        <v>1997</v>
      </c>
      <c r="F976" t="s">
        <v>1773</v>
      </c>
      <c r="G976">
        <v>69.41</v>
      </c>
      <c r="H976">
        <v>4527152585</v>
      </c>
      <c r="I976" t="s">
        <v>150</v>
      </c>
      <c r="J976" t="s">
        <v>151</v>
      </c>
      <c r="K976" s="23">
        <v>35594</v>
      </c>
      <c r="L976" t="s">
        <v>1484</v>
      </c>
      <c r="M976" t="s">
        <v>1891</v>
      </c>
      <c r="N976">
        <v>0.02</v>
      </c>
      <c r="O976">
        <v>20400</v>
      </c>
      <c r="P976">
        <v>1975</v>
      </c>
      <c r="Q976">
        <v>22</v>
      </c>
      <c r="R976">
        <v>2.8226026279999998</v>
      </c>
      <c r="S976">
        <v>2.2129283289999999</v>
      </c>
      <c r="T976">
        <v>2.8008979890000001</v>
      </c>
      <c r="U976">
        <v>2.8840315749999998</v>
      </c>
      <c r="V976" t="s">
        <v>48</v>
      </c>
      <c r="W976">
        <v>1</v>
      </c>
    </row>
    <row r="977" spans="1:23" x14ac:dyDescent="0.15">
      <c r="A977" t="s">
        <v>1640</v>
      </c>
      <c r="B977">
        <v>110</v>
      </c>
      <c r="C977">
        <v>255</v>
      </c>
      <c r="D977" t="s">
        <v>11</v>
      </c>
      <c r="E977">
        <v>2010</v>
      </c>
      <c r="F977" t="s">
        <v>1641</v>
      </c>
      <c r="G977">
        <v>34.85</v>
      </c>
      <c r="H977">
        <v>3194968995</v>
      </c>
      <c r="I977" t="s">
        <v>111</v>
      </c>
      <c r="J977" t="s">
        <v>705</v>
      </c>
      <c r="K977" s="23">
        <v>40402</v>
      </c>
      <c r="L977" t="s">
        <v>1677</v>
      </c>
      <c r="M977" t="s">
        <v>1678</v>
      </c>
      <c r="N977">
        <v>0.33</v>
      </c>
      <c r="O977">
        <v>3426</v>
      </c>
      <c r="P977">
        <v>2000</v>
      </c>
      <c r="Q977">
        <v>10</v>
      </c>
      <c r="R977">
        <v>-0.98799158300000001</v>
      </c>
      <c r="S977">
        <v>-0.19639200000000001</v>
      </c>
      <c r="T977">
        <v>-0.81874227499999996</v>
      </c>
      <c r="U977">
        <v>-0.34480862600000001</v>
      </c>
      <c r="V977" t="s">
        <v>43</v>
      </c>
      <c r="W977">
        <v>1</v>
      </c>
    </row>
    <row r="978" spans="1:23" x14ac:dyDescent="0.15">
      <c r="A978" t="s">
        <v>791</v>
      </c>
      <c r="B978">
        <v>63</v>
      </c>
      <c r="C978">
        <v>262</v>
      </c>
      <c r="D978" t="s">
        <v>11</v>
      </c>
      <c r="E978">
        <v>2008</v>
      </c>
      <c r="F978" t="s">
        <v>792</v>
      </c>
      <c r="G978">
        <v>0.78369999999999995</v>
      </c>
      <c r="H978">
        <v>79306.521500000003</v>
      </c>
      <c r="I978" t="s">
        <v>118</v>
      </c>
      <c r="J978" t="s">
        <v>202</v>
      </c>
      <c r="K978" s="23">
        <v>39735</v>
      </c>
      <c r="L978" t="s">
        <v>819</v>
      </c>
      <c r="M978" t="s">
        <v>820</v>
      </c>
      <c r="N978">
        <v>0.05</v>
      </c>
      <c r="O978">
        <v>36</v>
      </c>
      <c r="P978">
        <v>2005</v>
      </c>
      <c r="Q978">
        <v>3</v>
      </c>
      <c r="R978">
        <v>-1.1241671529999999</v>
      </c>
      <c r="S978">
        <v>-2.2930517240000001</v>
      </c>
      <c r="T978">
        <v>-2.7619097840000002</v>
      </c>
      <c r="U978">
        <v>-3.190020584</v>
      </c>
      <c r="V978" t="s">
        <v>131</v>
      </c>
      <c r="W978">
        <v>1</v>
      </c>
    </row>
    <row r="979" spans="1:23" x14ac:dyDescent="0.15">
      <c r="A979" t="s">
        <v>4676</v>
      </c>
      <c r="B979">
        <v>30</v>
      </c>
      <c r="C979">
        <v>52</v>
      </c>
      <c r="D979" t="s">
        <v>4092</v>
      </c>
      <c r="E979">
        <v>2018</v>
      </c>
      <c r="F979" t="s">
        <v>4677</v>
      </c>
      <c r="G979">
        <v>9.51</v>
      </c>
      <c r="H979">
        <v>218520761</v>
      </c>
      <c r="I979" t="s">
        <v>44</v>
      </c>
      <c r="J979" t="s">
        <v>218</v>
      </c>
      <c r="K979" s="23">
        <v>43125</v>
      </c>
      <c r="L979" t="s">
        <v>4697</v>
      </c>
      <c r="M979" t="s">
        <v>4698</v>
      </c>
      <c r="N979">
        <v>5.8</v>
      </c>
      <c r="O979">
        <v>32</v>
      </c>
      <c r="P979">
        <v>2011</v>
      </c>
      <c r="Q979">
        <v>7</v>
      </c>
      <c r="R979">
        <v>1.4824493110000001</v>
      </c>
      <c r="S979">
        <v>2.1524853820000001</v>
      </c>
      <c r="T979">
        <v>2.4091812140000002</v>
      </c>
      <c r="U979">
        <v>2.766447737</v>
      </c>
      <c r="V979" t="s">
        <v>131</v>
      </c>
      <c r="W979">
        <v>0</v>
      </c>
    </row>
    <row r="980" spans="1:23" x14ac:dyDescent="0.15">
      <c r="A980" t="s">
        <v>1409</v>
      </c>
      <c r="B980">
        <v>123</v>
      </c>
      <c r="C980">
        <v>259</v>
      </c>
      <c r="D980" t="s">
        <v>11</v>
      </c>
      <c r="E980">
        <v>2004</v>
      </c>
      <c r="F980" t="s">
        <v>1410</v>
      </c>
      <c r="G980">
        <v>19.55</v>
      </c>
      <c r="H980">
        <v>1502580782</v>
      </c>
      <c r="I980" t="s">
        <v>44</v>
      </c>
      <c r="J980" t="s">
        <v>759</v>
      </c>
      <c r="K980" s="23">
        <v>38160</v>
      </c>
      <c r="L980" t="s">
        <v>1439</v>
      </c>
      <c r="M980" t="s">
        <v>1440</v>
      </c>
      <c r="N980">
        <v>0.27</v>
      </c>
      <c r="O980">
        <v>279</v>
      </c>
      <c r="P980">
        <v>2001</v>
      </c>
      <c r="Q980">
        <v>3</v>
      </c>
      <c r="R980">
        <v>0.75996508200000001</v>
      </c>
      <c r="S980">
        <v>0.76938129300000002</v>
      </c>
      <c r="T980">
        <v>0.444520639</v>
      </c>
      <c r="U980">
        <v>1.0369493169999999</v>
      </c>
      <c r="V980" t="s">
        <v>39</v>
      </c>
      <c r="W980">
        <v>1</v>
      </c>
    </row>
    <row r="981" spans="1:23" x14ac:dyDescent="0.15">
      <c r="A981" t="s">
        <v>4014</v>
      </c>
      <c r="B981">
        <v>75</v>
      </c>
      <c r="C981">
        <v>105</v>
      </c>
      <c r="D981" t="s">
        <v>3480</v>
      </c>
      <c r="E981">
        <v>2005</v>
      </c>
      <c r="F981" t="s">
        <v>4015</v>
      </c>
      <c r="G981">
        <v>11.99</v>
      </c>
      <c r="H981">
        <v>199782008.09999999</v>
      </c>
      <c r="I981" t="s">
        <v>118</v>
      </c>
      <c r="J981" t="s">
        <v>202</v>
      </c>
      <c r="K981" s="23">
        <v>38398</v>
      </c>
      <c r="L981" t="s">
        <v>4059</v>
      </c>
      <c r="M981" t="s">
        <v>4060</v>
      </c>
      <c r="N981">
        <v>0.23</v>
      </c>
      <c r="O981">
        <v>561</v>
      </c>
      <c r="P981">
        <v>1993</v>
      </c>
      <c r="Q981">
        <v>12</v>
      </c>
      <c r="R981">
        <v>1.617524677</v>
      </c>
      <c r="S981">
        <v>1.5295889460000001</v>
      </c>
      <c r="T981">
        <v>1.3871441529999999</v>
      </c>
      <c r="U981">
        <v>1.974958937</v>
      </c>
      <c r="V981" t="s">
        <v>107</v>
      </c>
      <c r="W981">
        <v>0</v>
      </c>
    </row>
    <row r="982" spans="1:23" x14ac:dyDescent="0.15">
      <c r="A982" t="s">
        <v>4456</v>
      </c>
      <c r="B982">
        <v>122</v>
      </c>
      <c r="C982">
        <v>68</v>
      </c>
      <c r="D982" t="s">
        <v>4092</v>
      </c>
      <c r="E982">
        <v>2014</v>
      </c>
      <c r="F982" t="s">
        <v>4457</v>
      </c>
      <c r="G982">
        <v>4.9000000000000004</v>
      </c>
      <c r="H982">
        <v>492747018.39999998</v>
      </c>
      <c r="I982" t="s">
        <v>118</v>
      </c>
      <c r="J982" t="s">
        <v>226</v>
      </c>
      <c r="K982" s="23">
        <v>41802</v>
      </c>
      <c r="L982" t="s">
        <v>4494</v>
      </c>
      <c r="M982" t="s">
        <v>4495</v>
      </c>
      <c r="N982">
        <v>0.08</v>
      </c>
      <c r="O982">
        <v>884</v>
      </c>
      <c r="P982">
        <v>2007</v>
      </c>
      <c r="Q982">
        <v>7</v>
      </c>
      <c r="R982">
        <v>0.71077527500000004</v>
      </c>
      <c r="S982">
        <v>1.6027914919999999</v>
      </c>
      <c r="T982">
        <v>1.817218609</v>
      </c>
      <c r="U982">
        <v>1.647278105</v>
      </c>
      <c r="V982" t="s">
        <v>107</v>
      </c>
      <c r="W982">
        <v>0</v>
      </c>
    </row>
    <row r="983" spans="1:23" x14ac:dyDescent="0.15">
      <c r="A983" t="s">
        <v>4499</v>
      </c>
      <c r="B983">
        <v>116</v>
      </c>
      <c r="C983">
        <v>68</v>
      </c>
      <c r="D983" t="s">
        <v>4092</v>
      </c>
      <c r="E983">
        <v>2013</v>
      </c>
      <c r="F983" t="s">
        <v>4500</v>
      </c>
      <c r="G983">
        <v>17.3</v>
      </c>
      <c r="H983">
        <v>510057976</v>
      </c>
      <c r="I983" t="s">
        <v>118</v>
      </c>
      <c r="J983" t="s">
        <v>411</v>
      </c>
      <c r="K983" s="23">
        <v>41353</v>
      </c>
      <c r="L983" t="s">
        <v>4519</v>
      </c>
      <c r="M983" t="s">
        <v>4520</v>
      </c>
      <c r="N983">
        <v>0.23</v>
      </c>
      <c r="O983">
        <v>864</v>
      </c>
      <c r="P983">
        <v>1999</v>
      </c>
      <c r="Q983">
        <v>14</v>
      </c>
      <c r="R983">
        <v>1.168504926</v>
      </c>
      <c r="S983">
        <v>1.5414739049999999</v>
      </c>
      <c r="T983">
        <v>1.9535515640000001</v>
      </c>
      <c r="U983">
        <v>2.2677394930000001</v>
      </c>
      <c r="V983" t="s">
        <v>107</v>
      </c>
      <c r="W983">
        <v>0</v>
      </c>
    </row>
    <row r="984" spans="1:23" x14ac:dyDescent="0.15">
      <c r="A984" t="s">
        <v>952</v>
      </c>
      <c r="B984">
        <v>128</v>
      </c>
      <c r="C984">
        <v>261</v>
      </c>
      <c r="D984" t="s">
        <v>11</v>
      </c>
      <c r="E984">
        <v>2003</v>
      </c>
      <c r="F984" t="s">
        <v>953</v>
      </c>
      <c r="G984">
        <v>83.13</v>
      </c>
      <c r="H984">
        <v>4984341875</v>
      </c>
      <c r="I984" t="s">
        <v>44</v>
      </c>
      <c r="J984" t="s">
        <v>367</v>
      </c>
      <c r="K984" s="23">
        <v>37804</v>
      </c>
      <c r="L984" t="s">
        <v>1003</v>
      </c>
      <c r="M984" t="s">
        <v>1004</v>
      </c>
      <c r="N984">
        <v>0.12</v>
      </c>
      <c r="O984">
        <v>20000</v>
      </c>
      <c r="P984">
        <v>1980</v>
      </c>
      <c r="Q984">
        <v>23</v>
      </c>
      <c r="R984">
        <v>0.47607712699999999</v>
      </c>
      <c r="S984">
        <v>1.287931948</v>
      </c>
      <c r="T984">
        <v>1.688759321</v>
      </c>
      <c r="U984">
        <v>2.018344667</v>
      </c>
      <c r="V984" t="s">
        <v>48</v>
      </c>
      <c r="W984">
        <v>1</v>
      </c>
    </row>
    <row r="985" spans="1:23" x14ac:dyDescent="0.15">
      <c r="A985" t="s">
        <v>6212</v>
      </c>
      <c r="B985">
        <v>117</v>
      </c>
      <c r="C985">
        <v>82</v>
      </c>
      <c r="D985" t="s">
        <v>4092</v>
      </c>
      <c r="E985">
        <v>2014</v>
      </c>
      <c r="F985" t="s">
        <v>6213</v>
      </c>
      <c r="G985">
        <v>34.39</v>
      </c>
      <c r="H985">
        <v>4910702511</v>
      </c>
      <c r="I985" t="s">
        <v>118</v>
      </c>
      <c r="J985" t="s">
        <v>226</v>
      </c>
      <c r="K985" s="23">
        <v>41984</v>
      </c>
      <c r="L985" t="s">
        <v>697</v>
      </c>
      <c r="M985" t="s">
        <v>6214</v>
      </c>
      <c r="N985">
        <v>1.4</v>
      </c>
      <c r="O985" t="s">
        <v>5901</v>
      </c>
      <c r="P985">
        <v>2011</v>
      </c>
      <c r="Q985">
        <v>3</v>
      </c>
      <c r="R985">
        <v>-1.4150001480000001</v>
      </c>
      <c r="S985">
        <v>0.65140256600000002</v>
      </c>
      <c r="T985">
        <v>1.11516473</v>
      </c>
      <c r="U985">
        <v>1.487820513</v>
      </c>
      <c r="V985" t="s">
        <v>5902</v>
      </c>
      <c r="W985">
        <v>0</v>
      </c>
    </row>
    <row r="986" spans="1:23" x14ac:dyDescent="0.15">
      <c r="A986" t="s">
        <v>193</v>
      </c>
      <c r="B986">
        <v>134</v>
      </c>
      <c r="C986">
        <v>262</v>
      </c>
      <c r="D986" t="s">
        <v>11</v>
      </c>
      <c r="E986">
        <v>2000</v>
      </c>
      <c r="F986" t="s">
        <v>194</v>
      </c>
      <c r="G986">
        <v>125.7</v>
      </c>
      <c r="H986">
        <v>55469397166</v>
      </c>
      <c r="I986" t="s">
        <v>97</v>
      </c>
      <c r="J986" t="s">
        <v>233</v>
      </c>
      <c r="K986" s="23">
        <v>36817</v>
      </c>
      <c r="L986" t="s">
        <v>234</v>
      </c>
      <c r="M986" t="s">
        <v>235</v>
      </c>
      <c r="N986">
        <v>0.09</v>
      </c>
      <c r="O986">
        <v>23300</v>
      </c>
      <c r="P986">
        <v>1901</v>
      </c>
      <c r="Q986">
        <v>99</v>
      </c>
      <c r="R986">
        <v>-1.8349672050000001</v>
      </c>
      <c r="S986">
        <v>-2.6003019940000001</v>
      </c>
      <c r="T986">
        <v>-2.81753695</v>
      </c>
      <c r="U986">
        <v>-1.7688623000000001</v>
      </c>
      <c r="V986" t="s">
        <v>48</v>
      </c>
      <c r="W986">
        <v>1</v>
      </c>
    </row>
    <row r="987" spans="1:23" x14ac:dyDescent="0.15">
      <c r="A987" t="s">
        <v>328</v>
      </c>
      <c r="B987">
        <v>129</v>
      </c>
      <c r="C987">
        <v>262</v>
      </c>
      <c r="D987" t="s">
        <v>11</v>
      </c>
      <c r="E987">
        <v>2005</v>
      </c>
      <c r="F987" t="s">
        <v>329</v>
      </c>
      <c r="G987">
        <v>99.71</v>
      </c>
      <c r="H987">
        <v>4242162548</v>
      </c>
      <c r="I987" t="s">
        <v>35</v>
      </c>
      <c r="J987" t="s">
        <v>287</v>
      </c>
      <c r="K987" s="23">
        <v>38475</v>
      </c>
      <c r="L987" t="s">
        <v>405</v>
      </c>
      <c r="M987" t="s">
        <v>406</v>
      </c>
      <c r="N987">
        <v>0.14000000000000001</v>
      </c>
      <c r="O987">
        <v>4920</v>
      </c>
      <c r="P987">
        <v>1984</v>
      </c>
      <c r="Q987">
        <v>21</v>
      </c>
      <c r="R987">
        <v>-0.168128059</v>
      </c>
      <c r="S987">
        <v>-1.128973843</v>
      </c>
      <c r="T987">
        <v>-1.2513439200000001</v>
      </c>
      <c r="U987">
        <v>0.31436088299999998</v>
      </c>
      <c r="V987" t="s">
        <v>43</v>
      </c>
      <c r="W987">
        <v>1</v>
      </c>
    </row>
    <row r="988" spans="1:23" x14ac:dyDescent="0.15">
      <c r="A988" t="s">
        <v>2085</v>
      </c>
      <c r="B988">
        <v>114</v>
      </c>
      <c r="C988">
        <v>243</v>
      </c>
      <c r="D988" t="s">
        <v>11</v>
      </c>
      <c r="E988">
        <v>2001</v>
      </c>
      <c r="F988" t="s">
        <v>2086</v>
      </c>
      <c r="G988">
        <v>1.33</v>
      </c>
      <c r="H988">
        <v>10843254.59</v>
      </c>
      <c r="I988" t="s">
        <v>118</v>
      </c>
      <c r="J988" t="s">
        <v>628</v>
      </c>
      <c r="K988" s="23">
        <v>37070</v>
      </c>
      <c r="L988" t="s">
        <v>712</v>
      </c>
      <c r="M988" t="s">
        <v>2098</v>
      </c>
      <c r="N988">
        <v>0.47</v>
      </c>
      <c r="O988">
        <v>24</v>
      </c>
      <c r="P988">
        <v>1991</v>
      </c>
      <c r="Q988">
        <v>10</v>
      </c>
      <c r="R988">
        <v>-0.65986196699999999</v>
      </c>
      <c r="S988">
        <v>-0.117483236</v>
      </c>
      <c r="T988">
        <v>-0.45084549099999999</v>
      </c>
      <c r="U988">
        <v>-1.0680962919999999</v>
      </c>
      <c r="V988" t="s">
        <v>131</v>
      </c>
      <c r="W988">
        <v>1</v>
      </c>
    </row>
    <row r="989" spans="1:23" x14ac:dyDescent="0.15">
      <c r="A989" t="s">
        <v>1226</v>
      </c>
      <c r="B989">
        <v>60</v>
      </c>
      <c r="C989">
        <v>261</v>
      </c>
      <c r="D989" t="s">
        <v>11</v>
      </c>
      <c r="E989">
        <v>2014</v>
      </c>
      <c r="F989" t="s">
        <v>1227</v>
      </c>
      <c r="G989">
        <v>2.93</v>
      </c>
      <c r="H989">
        <v>196331093.09999999</v>
      </c>
      <c r="I989" t="s">
        <v>118</v>
      </c>
      <c r="J989" t="s">
        <v>411</v>
      </c>
      <c r="K989" s="23">
        <v>41740</v>
      </c>
      <c r="L989" s="26">
        <v>92205</v>
      </c>
      <c r="M989" t="s">
        <v>1277</v>
      </c>
      <c r="N989">
        <v>3.29</v>
      </c>
      <c r="O989">
        <v>101</v>
      </c>
      <c r="P989">
        <v>2010</v>
      </c>
      <c r="Q989">
        <v>4</v>
      </c>
      <c r="R989">
        <v>-2.5805662900000002</v>
      </c>
      <c r="S989">
        <v>-0.673693396</v>
      </c>
      <c r="T989">
        <v>4.5500757000000003E-2</v>
      </c>
      <c r="U989">
        <v>0.91120115800000001</v>
      </c>
      <c r="V989" t="s">
        <v>39</v>
      </c>
      <c r="W989">
        <v>1</v>
      </c>
    </row>
    <row r="990" spans="1:23" x14ac:dyDescent="0.15">
      <c r="A990" t="s">
        <v>2749</v>
      </c>
      <c r="B990">
        <v>28</v>
      </c>
      <c r="C990">
        <v>210</v>
      </c>
      <c r="D990" t="s">
        <v>11</v>
      </c>
      <c r="E990">
        <v>1997</v>
      </c>
      <c r="F990" t="s">
        <v>2750</v>
      </c>
      <c r="G990">
        <v>35.299999999999997</v>
      </c>
      <c r="H990">
        <v>216072817.90000001</v>
      </c>
      <c r="I990" t="s">
        <v>35</v>
      </c>
      <c r="J990" t="s">
        <v>40</v>
      </c>
      <c r="K990" s="23">
        <v>35557</v>
      </c>
      <c r="L990" t="s">
        <v>2788</v>
      </c>
      <c r="M990" t="s">
        <v>2789</v>
      </c>
      <c r="N990">
        <v>0.08</v>
      </c>
      <c r="O990">
        <v>277</v>
      </c>
      <c r="P990">
        <v>1991</v>
      </c>
      <c r="Q990">
        <v>6</v>
      </c>
      <c r="R990">
        <v>1.525429495</v>
      </c>
      <c r="S990">
        <v>1.353926642</v>
      </c>
      <c r="T990">
        <v>1.732994921</v>
      </c>
      <c r="U990">
        <v>1.732994921</v>
      </c>
      <c r="V990" t="s">
        <v>39</v>
      </c>
      <c r="W990">
        <v>1</v>
      </c>
    </row>
    <row r="991" spans="1:23" x14ac:dyDescent="0.15">
      <c r="A991" t="s">
        <v>3459</v>
      </c>
      <c r="B991">
        <v>133</v>
      </c>
      <c r="C991">
        <v>152</v>
      </c>
      <c r="D991" t="s">
        <v>2855</v>
      </c>
      <c r="E991">
        <v>2011</v>
      </c>
      <c r="F991" t="s">
        <v>3460</v>
      </c>
      <c r="G991">
        <v>77.52</v>
      </c>
      <c r="H991">
        <v>36774776056</v>
      </c>
      <c r="I991" t="s">
        <v>104</v>
      </c>
      <c r="J991" t="s">
        <v>2099</v>
      </c>
      <c r="K991" s="23">
        <v>40717</v>
      </c>
      <c r="L991" t="s">
        <v>3542</v>
      </c>
      <c r="M991" t="s">
        <v>3543</v>
      </c>
      <c r="N991">
        <v>0.2</v>
      </c>
      <c r="O991">
        <v>43800</v>
      </c>
      <c r="P991">
        <v>2011</v>
      </c>
      <c r="Q991">
        <v>0</v>
      </c>
      <c r="R991">
        <v>-0.56142271600000004</v>
      </c>
      <c r="S991">
        <v>-1.459270302</v>
      </c>
      <c r="T991">
        <v>-0.91671876500000005</v>
      </c>
      <c r="U991">
        <v>0.60911665199999998</v>
      </c>
      <c r="V991" t="s">
        <v>48</v>
      </c>
      <c r="W991">
        <v>1</v>
      </c>
    </row>
    <row r="992" spans="1:23" x14ac:dyDescent="0.15">
      <c r="A992" t="s">
        <v>1024</v>
      </c>
      <c r="B992">
        <v>127</v>
      </c>
      <c r="C992">
        <v>261</v>
      </c>
      <c r="D992" t="s">
        <v>11</v>
      </c>
      <c r="E992">
        <v>2012</v>
      </c>
      <c r="F992" t="s">
        <v>1025</v>
      </c>
      <c r="G992">
        <v>33.76</v>
      </c>
      <c r="H992">
        <v>26801401089</v>
      </c>
      <c r="I992" t="s">
        <v>104</v>
      </c>
      <c r="J992" t="s">
        <v>50</v>
      </c>
      <c r="K992" s="23">
        <v>41208</v>
      </c>
      <c r="L992" t="s">
        <v>401</v>
      </c>
      <c r="M992" t="s">
        <v>1047</v>
      </c>
      <c r="N992">
        <v>0.42</v>
      </c>
      <c r="O992">
        <v>4300</v>
      </c>
      <c r="P992">
        <v>2012</v>
      </c>
      <c r="Q992">
        <v>0</v>
      </c>
      <c r="R992">
        <v>-1.705077057</v>
      </c>
      <c r="S992">
        <v>-0.51311131700000001</v>
      </c>
      <c r="T992">
        <v>0.57111106599999995</v>
      </c>
      <c r="U992">
        <v>0.91895143999999995</v>
      </c>
      <c r="V992" t="s">
        <v>43</v>
      </c>
      <c r="W992">
        <v>1</v>
      </c>
    </row>
    <row r="993" spans="1:23" x14ac:dyDescent="0.15">
      <c r="A993" t="s">
        <v>4501</v>
      </c>
      <c r="B993">
        <v>112</v>
      </c>
      <c r="C993">
        <v>68</v>
      </c>
      <c r="D993" t="s">
        <v>4092</v>
      </c>
      <c r="E993">
        <v>2005</v>
      </c>
      <c r="F993" t="s">
        <v>4502</v>
      </c>
      <c r="G993">
        <v>12.62</v>
      </c>
      <c r="H993">
        <v>4602449196</v>
      </c>
      <c r="I993" t="s">
        <v>111</v>
      </c>
      <c r="J993" t="s">
        <v>128</v>
      </c>
      <c r="K993" s="23">
        <v>38541</v>
      </c>
      <c r="L993" t="s">
        <v>4521</v>
      </c>
      <c r="M993" t="s">
        <v>4522</v>
      </c>
      <c r="N993">
        <v>0.3</v>
      </c>
      <c r="O993">
        <v>66</v>
      </c>
      <c r="P993">
        <v>2003</v>
      </c>
      <c r="Q993">
        <v>2</v>
      </c>
      <c r="R993">
        <v>1.187950914</v>
      </c>
      <c r="S993">
        <v>1.3478615410000001</v>
      </c>
      <c r="T993">
        <v>1.327098543</v>
      </c>
      <c r="U993">
        <v>1.2105801650000001</v>
      </c>
      <c r="V993" t="s">
        <v>131</v>
      </c>
      <c r="W993">
        <v>0</v>
      </c>
    </row>
    <row r="994" spans="1:23" x14ac:dyDescent="0.15">
      <c r="A994" t="s">
        <v>3746</v>
      </c>
      <c r="B994">
        <v>123</v>
      </c>
      <c r="C994">
        <v>127</v>
      </c>
      <c r="D994" t="s">
        <v>3480</v>
      </c>
      <c r="E994">
        <v>2004</v>
      </c>
      <c r="F994" t="s">
        <v>3747</v>
      </c>
      <c r="G994">
        <v>122.01</v>
      </c>
      <c r="H994">
        <v>5140554846</v>
      </c>
      <c r="I994" t="s">
        <v>118</v>
      </c>
      <c r="J994" t="s">
        <v>628</v>
      </c>
      <c r="K994" s="23">
        <v>38310</v>
      </c>
      <c r="L994" t="s">
        <v>3766</v>
      </c>
      <c r="M994" t="s">
        <v>3767</v>
      </c>
      <c r="N994">
        <v>0.21</v>
      </c>
      <c r="O994">
        <v>1534</v>
      </c>
      <c r="P994">
        <v>1997</v>
      </c>
      <c r="Q994">
        <v>7</v>
      </c>
      <c r="R994">
        <v>0.79284459100000004</v>
      </c>
      <c r="S994">
        <v>1.7733188010000001</v>
      </c>
      <c r="T994">
        <v>2.099438836</v>
      </c>
      <c r="U994">
        <v>1.9422685850000001</v>
      </c>
      <c r="V994" t="s">
        <v>43</v>
      </c>
      <c r="W994">
        <v>0</v>
      </c>
    </row>
    <row r="995" spans="1:23" x14ac:dyDescent="0.15">
      <c r="A995" t="s">
        <v>4513</v>
      </c>
      <c r="B995">
        <v>100</v>
      </c>
      <c r="C995">
        <v>66</v>
      </c>
      <c r="D995" t="s">
        <v>4092</v>
      </c>
      <c r="E995">
        <v>2001</v>
      </c>
      <c r="F995" t="s">
        <v>4514</v>
      </c>
      <c r="G995">
        <v>14.08</v>
      </c>
      <c r="H995">
        <v>487322823.69999999</v>
      </c>
      <c r="I995" t="s">
        <v>142</v>
      </c>
      <c r="J995" t="s">
        <v>278</v>
      </c>
      <c r="K995" s="23">
        <v>36950</v>
      </c>
      <c r="L995" t="s">
        <v>4532</v>
      </c>
      <c r="M995" t="s">
        <v>4533</v>
      </c>
      <c r="N995">
        <v>0.11</v>
      </c>
      <c r="O995">
        <v>891</v>
      </c>
      <c r="P995">
        <v>2001</v>
      </c>
      <c r="Q995">
        <v>0</v>
      </c>
      <c r="R995">
        <v>-1.7187548429999999</v>
      </c>
      <c r="S995">
        <v>-2.4694403349999998</v>
      </c>
      <c r="T995">
        <v>-2.0125288380000002</v>
      </c>
      <c r="U995">
        <v>-2.49736907</v>
      </c>
      <c r="V995" t="s">
        <v>107</v>
      </c>
      <c r="W995">
        <v>0</v>
      </c>
    </row>
    <row r="996" spans="1:23" x14ac:dyDescent="0.15">
      <c r="A996" t="s">
        <v>3140</v>
      </c>
      <c r="B996">
        <v>116</v>
      </c>
      <c r="C996">
        <v>179</v>
      </c>
      <c r="D996" t="s">
        <v>2855</v>
      </c>
      <c r="E996">
        <v>2016</v>
      </c>
      <c r="F996" t="s">
        <v>3141</v>
      </c>
      <c r="G996">
        <v>8.3000000000000007</v>
      </c>
      <c r="H996">
        <v>138184384.30000001</v>
      </c>
      <c r="I996" t="s">
        <v>118</v>
      </c>
      <c r="J996" t="s">
        <v>628</v>
      </c>
      <c r="K996" s="23">
        <v>42650</v>
      </c>
      <c r="L996" t="s">
        <v>3233</v>
      </c>
      <c r="M996" t="s">
        <v>3234</v>
      </c>
      <c r="N996">
        <v>0.33</v>
      </c>
      <c r="O996">
        <v>118</v>
      </c>
      <c r="P996">
        <v>2008</v>
      </c>
      <c r="Q996">
        <v>8</v>
      </c>
      <c r="R996">
        <v>-6.3932685000000003E-2</v>
      </c>
      <c r="S996">
        <v>-0.75051498699999997</v>
      </c>
      <c r="T996">
        <v>0.64798825299999996</v>
      </c>
      <c r="U996">
        <v>1.0459892070000001</v>
      </c>
      <c r="V996" t="s">
        <v>39</v>
      </c>
      <c r="W996">
        <v>1</v>
      </c>
    </row>
    <row r="997" spans="1:23" x14ac:dyDescent="0.15">
      <c r="A997" t="s">
        <v>1348</v>
      </c>
      <c r="B997">
        <v>137</v>
      </c>
      <c r="C997">
        <v>259</v>
      </c>
      <c r="D997" t="s">
        <v>11</v>
      </c>
      <c r="E997">
        <v>2012</v>
      </c>
      <c r="F997" t="s">
        <v>1349</v>
      </c>
      <c r="G997">
        <v>18.37</v>
      </c>
      <c r="H997">
        <v>1694577096</v>
      </c>
      <c r="I997" t="s">
        <v>142</v>
      </c>
      <c r="J997" t="s">
        <v>202</v>
      </c>
      <c r="K997" s="23">
        <v>41011</v>
      </c>
      <c r="L997" t="s">
        <v>1379</v>
      </c>
      <c r="M997" t="s">
        <v>1380</v>
      </c>
      <c r="N997">
        <v>0.19</v>
      </c>
      <c r="O997">
        <v>3580</v>
      </c>
      <c r="P997">
        <v>2006</v>
      </c>
      <c r="Q997">
        <v>6</v>
      </c>
      <c r="R997">
        <v>-0.81428602800000005</v>
      </c>
      <c r="S997">
        <v>0.750258906</v>
      </c>
      <c r="T997">
        <v>1.253664476</v>
      </c>
      <c r="U997">
        <v>1.4064501199999999</v>
      </c>
      <c r="V997" t="s">
        <v>43</v>
      </c>
      <c r="W997">
        <v>1</v>
      </c>
    </row>
    <row r="998" spans="1:23" x14ac:dyDescent="0.15">
      <c r="A998" t="s">
        <v>1944</v>
      </c>
      <c r="B998">
        <v>103</v>
      </c>
      <c r="C998">
        <v>248</v>
      </c>
      <c r="D998" t="s">
        <v>11</v>
      </c>
      <c r="E998">
        <v>1998</v>
      </c>
      <c r="F998" t="s">
        <v>1945</v>
      </c>
      <c r="G998">
        <v>45.91</v>
      </c>
      <c r="H998">
        <v>2214817307</v>
      </c>
      <c r="I998" t="s">
        <v>142</v>
      </c>
      <c r="J998" t="s">
        <v>678</v>
      </c>
      <c r="K998" s="23">
        <v>35825</v>
      </c>
      <c r="L998" t="s">
        <v>1959</v>
      </c>
      <c r="M998" t="s">
        <v>1960</v>
      </c>
      <c r="N998">
        <v>0.51</v>
      </c>
      <c r="O998">
        <v>1159</v>
      </c>
      <c r="P998">
        <v>1981</v>
      </c>
      <c r="Q998">
        <v>17</v>
      </c>
      <c r="R998">
        <v>1.2381227029999999</v>
      </c>
      <c r="S998">
        <v>1.3871864860000001</v>
      </c>
      <c r="T998">
        <v>1.527373358</v>
      </c>
      <c r="U998">
        <v>1.2629499420000001</v>
      </c>
      <c r="V998" t="s">
        <v>43</v>
      </c>
      <c r="W998">
        <v>1</v>
      </c>
    </row>
    <row r="999" spans="1:23" x14ac:dyDescent="0.15">
      <c r="A999" t="s">
        <v>1758</v>
      </c>
      <c r="B999">
        <v>129</v>
      </c>
      <c r="C999">
        <v>251</v>
      </c>
      <c r="D999" t="s">
        <v>11</v>
      </c>
      <c r="E999">
        <v>2003</v>
      </c>
      <c r="F999" t="s">
        <v>1759</v>
      </c>
      <c r="G999">
        <v>28.95</v>
      </c>
      <c r="H999">
        <v>359950606.69999999</v>
      </c>
      <c r="I999" t="s">
        <v>35</v>
      </c>
      <c r="J999" t="s">
        <v>40</v>
      </c>
      <c r="K999" s="23">
        <v>37937</v>
      </c>
      <c r="L999" t="s">
        <v>1879</v>
      </c>
      <c r="M999" t="s">
        <v>1880</v>
      </c>
      <c r="N999">
        <v>0.19</v>
      </c>
      <c r="O999">
        <v>330</v>
      </c>
      <c r="P999">
        <v>2003</v>
      </c>
      <c r="Q999">
        <v>0</v>
      </c>
      <c r="R999">
        <v>1.454708342</v>
      </c>
      <c r="S999">
        <v>1.6124284449999999</v>
      </c>
      <c r="T999">
        <v>1.7586286950000001</v>
      </c>
      <c r="U999">
        <v>1.689884382</v>
      </c>
      <c r="V999" t="s">
        <v>39</v>
      </c>
      <c r="W999">
        <v>1</v>
      </c>
    </row>
    <row r="1000" spans="1:23" x14ac:dyDescent="0.15">
      <c r="A1000" t="s">
        <v>2935</v>
      </c>
      <c r="B1000">
        <v>122</v>
      </c>
      <c r="C1000">
        <v>196</v>
      </c>
      <c r="D1000" t="s">
        <v>2855</v>
      </c>
      <c r="E1000">
        <v>2016</v>
      </c>
      <c r="F1000" t="s">
        <v>2936</v>
      </c>
      <c r="G1000">
        <v>10.11</v>
      </c>
      <c r="H1000">
        <v>322374375.19999999</v>
      </c>
      <c r="I1000" t="s">
        <v>111</v>
      </c>
      <c r="J1000" t="s">
        <v>128</v>
      </c>
      <c r="K1000" s="23">
        <v>42642</v>
      </c>
      <c r="L1000" t="s">
        <v>2970</v>
      </c>
      <c r="M1000" t="s">
        <v>2971</v>
      </c>
      <c r="N1000">
        <v>0.23</v>
      </c>
      <c r="O1000">
        <v>12</v>
      </c>
      <c r="P1000">
        <v>2014</v>
      </c>
      <c r="Q1000">
        <v>2</v>
      </c>
      <c r="R1000">
        <v>-0.43683578200000001</v>
      </c>
      <c r="S1000">
        <v>-0.36577922800000001</v>
      </c>
      <c r="T1000">
        <v>0.67358259799999998</v>
      </c>
      <c r="U1000">
        <v>1.0656488150000001</v>
      </c>
      <c r="V1000" t="s">
        <v>131</v>
      </c>
      <c r="W1000">
        <v>1</v>
      </c>
    </row>
    <row r="1001" spans="1:23" x14ac:dyDescent="0.15">
      <c r="A1001" t="s">
        <v>6215</v>
      </c>
      <c r="B1001">
        <v>74</v>
      </c>
      <c r="C1001">
        <v>12</v>
      </c>
      <c r="D1001" t="s">
        <v>4729</v>
      </c>
      <c r="E1001">
        <v>2007</v>
      </c>
      <c r="F1001" t="s">
        <v>6216</v>
      </c>
      <c r="G1001">
        <v>18</v>
      </c>
      <c r="H1001">
        <v>102361176</v>
      </c>
      <c r="I1001" t="s">
        <v>35</v>
      </c>
      <c r="J1001" t="s">
        <v>101</v>
      </c>
      <c r="K1001" s="23">
        <v>39087</v>
      </c>
      <c r="L1001" t="s">
        <v>6217</v>
      </c>
      <c r="M1001" t="s">
        <v>6218</v>
      </c>
      <c r="N1001">
        <v>0.33</v>
      </c>
      <c r="O1001" t="s">
        <v>5901</v>
      </c>
      <c r="P1001">
        <v>2004</v>
      </c>
      <c r="Q1001">
        <v>3</v>
      </c>
      <c r="R1001">
        <v>-1.2747328099999999</v>
      </c>
      <c r="S1001">
        <v>0.70136432999999998</v>
      </c>
      <c r="T1001">
        <v>1.1566369110000001</v>
      </c>
      <c r="U1001">
        <v>1.829050351</v>
      </c>
      <c r="V1001" t="s">
        <v>5902</v>
      </c>
      <c r="W1001">
        <v>0</v>
      </c>
    </row>
    <row r="1002" spans="1:23" x14ac:dyDescent="0.15">
      <c r="A1002" t="s">
        <v>1387</v>
      </c>
      <c r="B1002">
        <v>133</v>
      </c>
      <c r="C1002">
        <v>259</v>
      </c>
      <c r="D1002" t="s">
        <v>11</v>
      </c>
      <c r="E1002">
        <v>2016</v>
      </c>
      <c r="F1002" t="s">
        <v>1388</v>
      </c>
      <c r="G1002">
        <v>32.090000000000003</v>
      </c>
      <c r="H1002">
        <v>757762285.20000005</v>
      </c>
      <c r="I1002" t="s">
        <v>35</v>
      </c>
      <c r="J1002" t="s">
        <v>40</v>
      </c>
      <c r="K1002" s="23">
        <v>42514</v>
      </c>
      <c r="L1002" t="s">
        <v>1419</v>
      </c>
      <c r="M1002" t="s">
        <v>1420</v>
      </c>
      <c r="N1002">
        <v>0.08</v>
      </c>
      <c r="O1002">
        <v>840</v>
      </c>
      <c r="P1002">
        <v>1988</v>
      </c>
      <c r="Q1002">
        <v>28</v>
      </c>
      <c r="R1002">
        <v>0.73709753600000005</v>
      </c>
      <c r="S1002">
        <v>0.79203535199999997</v>
      </c>
      <c r="T1002">
        <v>0.90092489799999997</v>
      </c>
      <c r="U1002">
        <v>0.64456693099999995</v>
      </c>
      <c r="V1002" t="s">
        <v>107</v>
      </c>
      <c r="W1002">
        <v>1</v>
      </c>
    </row>
    <row r="1003" spans="1:23" x14ac:dyDescent="0.15">
      <c r="A1003" t="s">
        <v>2366</v>
      </c>
      <c r="B1003">
        <v>129</v>
      </c>
      <c r="C1003">
        <v>232</v>
      </c>
      <c r="D1003" t="s">
        <v>11</v>
      </c>
      <c r="E1003">
        <v>2007</v>
      </c>
      <c r="F1003" t="s">
        <v>2367</v>
      </c>
      <c r="G1003">
        <v>149.18</v>
      </c>
      <c r="H1003">
        <v>13407838627</v>
      </c>
      <c r="I1003" t="s">
        <v>150</v>
      </c>
      <c r="J1003" t="s">
        <v>151</v>
      </c>
      <c r="K1003" s="23">
        <v>39401</v>
      </c>
      <c r="L1003" t="s">
        <v>2397</v>
      </c>
      <c r="M1003" t="s">
        <v>2398</v>
      </c>
      <c r="N1003">
        <v>0.11</v>
      </c>
      <c r="O1003">
        <v>3038</v>
      </c>
      <c r="P1003">
        <v>1998</v>
      </c>
      <c r="Q1003">
        <v>9</v>
      </c>
      <c r="R1003">
        <v>-1.723181243</v>
      </c>
      <c r="S1003">
        <v>-1.2952277379999999</v>
      </c>
      <c r="T1003">
        <v>-1.4928281349999999</v>
      </c>
      <c r="U1003">
        <v>-0.36901599800000001</v>
      </c>
      <c r="V1003" t="s">
        <v>43</v>
      </c>
      <c r="W1003">
        <v>1</v>
      </c>
    </row>
    <row r="1004" spans="1:23" x14ac:dyDescent="0.15">
      <c r="A1004" t="s">
        <v>4875</v>
      </c>
      <c r="B1004">
        <v>124</v>
      </c>
      <c r="C1004">
        <v>37</v>
      </c>
      <c r="D1004" t="s">
        <v>4729</v>
      </c>
      <c r="E1004">
        <v>2015</v>
      </c>
      <c r="F1004" t="s">
        <v>4876</v>
      </c>
      <c r="G1004">
        <v>242.72</v>
      </c>
      <c r="H1004">
        <v>5717258920</v>
      </c>
      <c r="I1004" t="s">
        <v>111</v>
      </c>
      <c r="J1004" t="s">
        <v>1672</v>
      </c>
      <c r="K1004" s="23">
        <v>42264</v>
      </c>
      <c r="L1004" t="s">
        <v>697</v>
      </c>
      <c r="M1004" t="s">
        <v>4916</v>
      </c>
      <c r="N1004">
        <v>0.18</v>
      </c>
      <c r="O1004">
        <v>13000</v>
      </c>
      <c r="P1004">
        <v>2015</v>
      </c>
      <c r="Q1004">
        <v>0</v>
      </c>
      <c r="R1004">
        <v>0.45764269200000002</v>
      </c>
      <c r="S1004">
        <v>-0.85083540000000002</v>
      </c>
      <c r="T1004">
        <v>-1.4724945540000001</v>
      </c>
      <c r="U1004">
        <v>-1.014780427</v>
      </c>
      <c r="V1004" t="s">
        <v>48</v>
      </c>
      <c r="W1004">
        <v>0</v>
      </c>
    </row>
    <row r="1005" spans="1:23" x14ac:dyDescent="0.15">
      <c r="A1005" t="s">
        <v>3027</v>
      </c>
      <c r="B1005">
        <v>131</v>
      </c>
      <c r="C1005">
        <v>189</v>
      </c>
      <c r="D1005" t="s">
        <v>2855</v>
      </c>
      <c r="E1005">
        <v>2010</v>
      </c>
      <c r="F1005" t="s">
        <v>3028</v>
      </c>
      <c r="G1005">
        <v>22.7</v>
      </c>
      <c r="H1005">
        <v>1708973677</v>
      </c>
      <c r="I1005" t="s">
        <v>111</v>
      </c>
      <c r="J1005" t="s">
        <v>1489</v>
      </c>
      <c r="K1005" s="23">
        <v>40203</v>
      </c>
      <c r="L1005" t="s">
        <v>3053</v>
      </c>
      <c r="M1005" t="s">
        <v>3054</v>
      </c>
      <c r="N1005">
        <v>0.03</v>
      </c>
      <c r="O1005">
        <v>788</v>
      </c>
      <c r="P1005">
        <v>2009</v>
      </c>
      <c r="Q1005">
        <v>1</v>
      </c>
      <c r="R1005">
        <v>-2.1746069050000001</v>
      </c>
      <c r="S1005">
        <v>-0.31314009900000001</v>
      </c>
      <c r="T1005">
        <v>0.56147718099999999</v>
      </c>
      <c r="U1005">
        <v>1.0881341959999999</v>
      </c>
      <c r="V1005" t="s">
        <v>107</v>
      </c>
      <c r="W1005">
        <v>1</v>
      </c>
    </row>
    <row r="1006" spans="1:23" x14ac:dyDescent="0.15">
      <c r="A1006" t="s">
        <v>5746</v>
      </c>
      <c r="B1006">
        <v>99</v>
      </c>
      <c r="C1006">
        <v>1</v>
      </c>
      <c r="D1006" t="s">
        <v>4729</v>
      </c>
      <c r="E1006">
        <v>2014</v>
      </c>
      <c r="F1006" t="s">
        <v>3293</v>
      </c>
      <c r="G1006">
        <v>3.33</v>
      </c>
      <c r="H1006">
        <v>38845029.420000002</v>
      </c>
      <c r="I1006" t="s">
        <v>118</v>
      </c>
      <c r="J1006" t="s">
        <v>226</v>
      </c>
      <c r="K1006" s="23">
        <v>41843</v>
      </c>
      <c r="L1006" t="s">
        <v>3308</v>
      </c>
      <c r="M1006" t="s">
        <v>3309</v>
      </c>
      <c r="N1006">
        <v>0.3</v>
      </c>
      <c r="O1006">
        <v>1700</v>
      </c>
      <c r="P1006">
        <v>2001</v>
      </c>
      <c r="Q1006">
        <v>13</v>
      </c>
      <c r="R1006">
        <v>1.577520335</v>
      </c>
      <c r="S1006">
        <v>1.4688159839999999</v>
      </c>
      <c r="T1006">
        <v>1.762184454</v>
      </c>
      <c r="U1006">
        <v>1.835448797</v>
      </c>
      <c r="V1006" t="s">
        <v>43</v>
      </c>
      <c r="W1006">
        <v>0</v>
      </c>
    </row>
    <row r="1007" spans="1:23" x14ac:dyDescent="0.15">
      <c r="A1007" t="s">
        <v>3292</v>
      </c>
      <c r="B1007">
        <v>42</v>
      </c>
      <c r="C1007">
        <v>170</v>
      </c>
      <c r="D1007" t="s">
        <v>2855</v>
      </c>
      <c r="E1007">
        <v>2015</v>
      </c>
      <c r="F1007" t="s">
        <v>3293</v>
      </c>
      <c r="G1007">
        <v>24.61</v>
      </c>
      <c r="H1007">
        <v>22870048.390000001</v>
      </c>
      <c r="I1007" t="s">
        <v>118</v>
      </c>
      <c r="J1007" t="s">
        <v>226</v>
      </c>
      <c r="K1007" s="23">
        <v>42312</v>
      </c>
      <c r="L1007" t="s">
        <v>3308</v>
      </c>
      <c r="M1007" t="s">
        <v>3309</v>
      </c>
      <c r="N1007">
        <v>0.3</v>
      </c>
      <c r="O1007">
        <v>1700</v>
      </c>
      <c r="P1007">
        <v>2001</v>
      </c>
      <c r="Q1007">
        <v>14</v>
      </c>
      <c r="R1007">
        <v>1.4865499689999999</v>
      </c>
      <c r="S1007">
        <v>1.4577167680000001</v>
      </c>
      <c r="T1007">
        <v>0.71867042800000003</v>
      </c>
      <c r="U1007">
        <v>0.78906038499999998</v>
      </c>
      <c r="V1007" t="s">
        <v>43</v>
      </c>
      <c r="W1007">
        <v>1</v>
      </c>
    </row>
    <row r="1008" spans="1:23" x14ac:dyDescent="0.15">
      <c r="A1008" t="s">
        <v>3081</v>
      </c>
      <c r="B1008">
        <v>134</v>
      </c>
      <c r="C1008">
        <v>186</v>
      </c>
      <c r="D1008" t="s">
        <v>2855</v>
      </c>
      <c r="E1008">
        <v>2015</v>
      </c>
      <c r="F1008" t="s">
        <v>3082</v>
      </c>
      <c r="G1008">
        <v>46.16</v>
      </c>
      <c r="H1008">
        <v>12696429585</v>
      </c>
      <c r="I1008" t="s">
        <v>118</v>
      </c>
      <c r="J1008" t="s">
        <v>411</v>
      </c>
      <c r="K1008" s="23">
        <v>42327</v>
      </c>
      <c r="L1008" t="s">
        <v>3179</v>
      </c>
      <c r="M1008" t="s">
        <v>3180</v>
      </c>
      <c r="N1008">
        <v>0.09</v>
      </c>
      <c r="O1008">
        <v>1400</v>
      </c>
      <c r="P1008">
        <v>2009</v>
      </c>
      <c r="Q1008">
        <v>6</v>
      </c>
      <c r="R1008">
        <v>0.35453673000000002</v>
      </c>
      <c r="S1008">
        <v>1.2561600429999999</v>
      </c>
      <c r="T1008">
        <v>0.47707655900000001</v>
      </c>
      <c r="U1008">
        <v>0.37893412100000001</v>
      </c>
      <c r="V1008" t="s">
        <v>43</v>
      </c>
      <c r="W1008">
        <v>1</v>
      </c>
    </row>
    <row r="1009" spans="1:23" x14ac:dyDescent="0.15">
      <c r="A1009" t="s">
        <v>1132</v>
      </c>
      <c r="B1009">
        <v>109</v>
      </c>
      <c r="C1009">
        <v>261</v>
      </c>
      <c r="D1009" t="s">
        <v>11</v>
      </c>
      <c r="E1009">
        <v>1997</v>
      </c>
      <c r="F1009" t="s">
        <v>1133</v>
      </c>
      <c r="G1009">
        <v>570.76</v>
      </c>
      <c r="H1009">
        <v>14526097700</v>
      </c>
      <c r="I1009" t="s">
        <v>142</v>
      </c>
      <c r="J1009" t="s">
        <v>1149</v>
      </c>
      <c r="K1009" s="23">
        <v>35748</v>
      </c>
      <c r="L1009" t="s">
        <v>1150</v>
      </c>
      <c r="M1009" t="s">
        <v>1151</v>
      </c>
      <c r="N1009">
        <v>0.09</v>
      </c>
      <c r="O1009">
        <v>15400</v>
      </c>
      <c r="P1009">
        <v>1991</v>
      </c>
      <c r="Q1009">
        <v>6</v>
      </c>
      <c r="R1009">
        <v>-0.236973776</v>
      </c>
      <c r="S1009">
        <v>-0.36754381899999999</v>
      </c>
      <c r="T1009">
        <v>0.30183223999999997</v>
      </c>
      <c r="U1009">
        <v>1.030347865</v>
      </c>
      <c r="V1009" t="s">
        <v>48</v>
      </c>
      <c r="W1009">
        <v>1</v>
      </c>
    </row>
    <row r="1010" spans="1:23" x14ac:dyDescent="0.15">
      <c r="A1010" t="s">
        <v>4943</v>
      </c>
      <c r="B1010">
        <v>108</v>
      </c>
      <c r="C1010">
        <v>34</v>
      </c>
      <c r="D1010" t="s">
        <v>4729</v>
      </c>
      <c r="E1010">
        <v>2012</v>
      </c>
      <c r="F1010" t="s">
        <v>4944</v>
      </c>
      <c r="G1010">
        <v>31.39</v>
      </c>
      <c r="H1010">
        <v>3429318168</v>
      </c>
      <c r="I1010" t="s">
        <v>104</v>
      </c>
      <c r="J1010" t="s">
        <v>115</v>
      </c>
      <c r="K1010" s="23">
        <v>40941</v>
      </c>
      <c r="L1010" t="s">
        <v>5001</v>
      </c>
      <c r="M1010" t="s">
        <v>5002</v>
      </c>
      <c r="N1010">
        <v>0.82</v>
      </c>
      <c r="O1010">
        <v>217</v>
      </c>
      <c r="P1010">
        <v>2003</v>
      </c>
      <c r="Q1010">
        <v>9</v>
      </c>
      <c r="R1010">
        <v>1.400516525</v>
      </c>
      <c r="S1010">
        <v>1.618717194</v>
      </c>
      <c r="T1010">
        <v>1.9019553300000001</v>
      </c>
      <c r="U1010">
        <v>0.88434421100000005</v>
      </c>
      <c r="V1010" t="s">
        <v>39</v>
      </c>
      <c r="W1010">
        <v>0</v>
      </c>
    </row>
    <row r="1011" spans="1:23" x14ac:dyDescent="0.15">
      <c r="A1011" t="s">
        <v>3129</v>
      </c>
      <c r="B1011">
        <v>139</v>
      </c>
      <c r="C1011">
        <v>180</v>
      </c>
      <c r="D1011" t="s">
        <v>2855</v>
      </c>
      <c r="E1011">
        <v>2011</v>
      </c>
      <c r="F1011" t="s">
        <v>1537</v>
      </c>
      <c r="G1011">
        <v>17.7</v>
      </c>
      <c r="H1011">
        <v>810619059.89999998</v>
      </c>
      <c r="I1011" t="s">
        <v>111</v>
      </c>
      <c r="J1011" t="s">
        <v>128</v>
      </c>
      <c r="K1011" s="23">
        <v>40759</v>
      </c>
      <c r="L1011" t="s">
        <v>1561</v>
      </c>
      <c r="M1011" t="s">
        <v>1562</v>
      </c>
      <c r="N1011">
        <v>1.94</v>
      </c>
      <c r="O1011">
        <v>7</v>
      </c>
      <c r="P1011">
        <v>2011</v>
      </c>
      <c r="Q1011">
        <v>0</v>
      </c>
      <c r="R1011">
        <v>-3.2188166219999998</v>
      </c>
      <c r="S1011">
        <v>-3.6717940599999999</v>
      </c>
      <c r="T1011">
        <v>-4.3973677699999998</v>
      </c>
      <c r="U1011">
        <v>-0.61239108600000003</v>
      </c>
      <c r="V1011" t="s">
        <v>131</v>
      </c>
      <c r="W1011">
        <v>1</v>
      </c>
    </row>
    <row r="1012" spans="1:23" x14ac:dyDescent="0.15">
      <c r="A1012" t="s">
        <v>1536</v>
      </c>
      <c r="B1012">
        <v>128</v>
      </c>
      <c r="C1012">
        <v>257</v>
      </c>
      <c r="D1012" t="s">
        <v>11</v>
      </c>
      <c r="E1012">
        <v>2014</v>
      </c>
      <c r="F1012" t="s">
        <v>1537</v>
      </c>
      <c r="G1012">
        <v>25.6584</v>
      </c>
      <c r="H1012">
        <v>51316800</v>
      </c>
      <c r="I1012" t="s">
        <v>111</v>
      </c>
      <c r="J1012" t="s">
        <v>128</v>
      </c>
      <c r="K1012" s="23">
        <v>41778</v>
      </c>
      <c r="L1012" t="s">
        <v>1561</v>
      </c>
      <c r="M1012" t="s">
        <v>1562</v>
      </c>
      <c r="N1012">
        <v>1.94</v>
      </c>
      <c r="O1012">
        <v>7</v>
      </c>
      <c r="P1012">
        <v>2011</v>
      </c>
      <c r="Q1012">
        <v>3</v>
      </c>
      <c r="R1012">
        <v>0.68552055999999995</v>
      </c>
      <c r="S1012">
        <v>1.156276334</v>
      </c>
      <c r="T1012">
        <v>1.348694458</v>
      </c>
      <c r="U1012">
        <v>1.408543243</v>
      </c>
      <c r="V1012" t="s">
        <v>131</v>
      </c>
      <c r="W1012">
        <v>1</v>
      </c>
    </row>
    <row r="1013" spans="1:23" x14ac:dyDescent="0.15">
      <c r="A1013" t="s">
        <v>6219</v>
      </c>
      <c r="B1013">
        <v>132</v>
      </c>
      <c r="C1013">
        <v>248</v>
      </c>
      <c r="D1013" t="s">
        <v>11</v>
      </c>
      <c r="E1013">
        <v>2004</v>
      </c>
      <c r="F1013" t="s">
        <v>6221</v>
      </c>
      <c r="G1013">
        <v>3.53</v>
      </c>
      <c r="H1013">
        <v>881661437.89999998</v>
      </c>
      <c r="I1013" t="s">
        <v>97</v>
      </c>
      <c r="J1013" t="s">
        <v>1044</v>
      </c>
      <c r="K1013" s="23">
        <v>38289</v>
      </c>
      <c r="L1013" t="s">
        <v>6223</v>
      </c>
      <c r="M1013" t="s">
        <v>6224</v>
      </c>
      <c r="N1013">
        <v>0.08</v>
      </c>
      <c r="O1013" t="s">
        <v>5901</v>
      </c>
      <c r="P1013">
        <v>2003</v>
      </c>
      <c r="Q1013">
        <v>1</v>
      </c>
      <c r="R1013">
        <v>0.95930911299999999</v>
      </c>
      <c r="S1013">
        <v>1.2205591570000001</v>
      </c>
      <c r="T1013">
        <v>1.0497829169999999</v>
      </c>
      <c r="U1013">
        <v>0.68359352600000001</v>
      </c>
      <c r="V1013" t="s">
        <v>5902</v>
      </c>
      <c r="W1013">
        <v>1</v>
      </c>
    </row>
    <row r="1014" spans="1:23" x14ac:dyDescent="0.15">
      <c r="A1014" t="s">
        <v>6220</v>
      </c>
      <c r="B1014">
        <v>121</v>
      </c>
      <c r="C1014">
        <v>66</v>
      </c>
      <c r="D1014" t="s">
        <v>4092</v>
      </c>
      <c r="E1014">
        <v>2014</v>
      </c>
      <c r="F1014" t="s">
        <v>6222</v>
      </c>
      <c r="G1014">
        <v>11.53</v>
      </c>
      <c r="H1014">
        <v>155082766.09999999</v>
      </c>
      <c r="I1014" t="s">
        <v>118</v>
      </c>
      <c r="J1014" t="s">
        <v>226</v>
      </c>
      <c r="K1014" s="23">
        <v>41815</v>
      </c>
      <c r="L1014" t="s">
        <v>6225</v>
      </c>
      <c r="M1014" t="s">
        <v>6226</v>
      </c>
      <c r="N1014">
        <v>0.28999999999999998</v>
      </c>
      <c r="O1014" t="s">
        <v>5901</v>
      </c>
      <c r="P1014">
        <v>1990</v>
      </c>
      <c r="Q1014">
        <v>24</v>
      </c>
      <c r="R1014">
        <v>1.218119892</v>
      </c>
      <c r="S1014">
        <v>1.7727086809999999</v>
      </c>
      <c r="T1014">
        <v>2.0836156890000002</v>
      </c>
      <c r="U1014">
        <v>1.840388135</v>
      </c>
      <c r="V1014" t="s">
        <v>5902</v>
      </c>
      <c r="W1014">
        <v>0</v>
      </c>
    </row>
    <row r="1015" spans="1:23" x14ac:dyDescent="0.15">
      <c r="A1015" t="s">
        <v>3103</v>
      </c>
      <c r="B1015">
        <v>109</v>
      </c>
      <c r="C1015">
        <v>185</v>
      </c>
      <c r="D1015" t="s">
        <v>2855</v>
      </c>
      <c r="E1015">
        <v>1997</v>
      </c>
      <c r="F1015" t="s">
        <v>3104</v>
      </c>
      <c r="G1015">
        <v>225.47</v>
      </c>
      <c r="H1015">
        <v>9127487137</v>
      </c>
      <c r="I1015" t="s">
        <v>111</v>
      </c>
      <c r="J1015" t="s">
        <v>1672</v>
      </c>
      <c r="K1015" s="23">
        <v>35465</v>
      </c>
      <c r="L1015" t="s">
        <v>1573</v>
      </c>
      <c r="M1015" t="s">
        <v>3199</v>
      </c>
      <c r="N1015">
        <v>0.19</v>
      </c>
      <c r="O1015">
        <v>34000</v>
      </c>
      <c r="P1015">
        <v>1957</v>
      </c>
      <c r="Q1015">
        <v>40</v>
      </c>
      <c r="R1015">
        <v>1.5127472559999999</v>
      </c>
      <c r="S1015">
        <v>2.0311509829999999</v>
      </c>
      <c r="T1015">
        <v>2.0311509829999999</v>
      </c>
      <c r="U1015">
        <v>2.0311509829999999</v>
      </c>
      <c r="V1015" t="s">
        <v>48</v>
      </c>
      <c r="W1015">
        <v>1</v>
      </c>
    </row>
    <row r="1016" spans="1:23" x14ac:dyDescent="0.15">
      <c r="A1016" t="s">
        <v>4832</v>
      </c>
      <c r="B1016">
        <v>120</v>
      </c>
      <c r="C1016">
        <v>43</v>
      </c>
      <c r="D1016" t="s">
        <v>4729</v>
      </c>
      <c r="E1016">
        <v>2000</v>
      </c>
      <c r="F1016" t="s">
        <v>4833</v>
      </c>
      <c r="G1016">
        <v>21.03</v>
      </c>
      <c r="H1016">
        <v>1875550939</v>
      </c>
      <c r="I1016" t="s">
        <v>142</v>
      </c>
      <c r="J1016" t="s">
        <v>370</v>
      </c>
      <c r="K1016" s="23">
        <v>36717</v>
      </c>
      <c r="L1016" t="s">
        <v>4840</v>
      </c>
      <c r="M1016" t="s">
        <v>4841</v>
      </c>
      <c r="N1016">
        <v>0.05</v>
      </c>
      <c r="O1016">
        <v>8200</v>
      </c>
      <c r="P1016">
        <v>2000</v>
      </c>
      <c r="Q1016">
        <v>0</v>
      </c>
      <c r="R1016">
        <v>0.96076964099999995</v>
      </c>
      <c r="S1016">
        <v>1.0177941230000001</v>
      </c>
      <c r="T1016">
        <v>0.91761843399999998</v>
      </c>
      <c r="U1016">
        <v>1.2610867450000001</v>
      </c>
      <c r="V1016" t="s">
        <v>110</v>
      </c>
      <c r="W1016">
        <v>0</v>
      </c>
    </row>
    <row r="1017" spans="1:23" x14ac:dyDescent="0.15">
      <c r="A1017" t="s">
        <v>4861</v>
      </c>
      <c r="B1017">
        <v>125</v>
      </c>
      <c r="C1017">
        <v>39</v>
      </c>
      <c r="D1017" t="s">
        <v>4729</v>
      </c>
      <c r="E1017">
        <v>2012</v>
      </c>
      <c r="F1017" t="s">
        <v>4862</v>
      </c>
      <c r="G1017">
        <v>17.524999999999999</v>
      </c>
      <c r="H1017">
        <v>1128709419</v>
      </c>
      <c r="I1017" t="s">
        <v>118</v>
      </c>
      <c r="J1017" t="s">
        <v>628</v>
      </c>
      <c r="K1017" s="23">
        <v>40983</v>
      </c>
      <c r="L1017" t="s">
        <v>4905</v>
      </c>
      <c r="M1017" t="s">
        <v>4906</v>
      </c>
      <c r="N1017">
        <v>0.28000000000000003</v>
      </c>
      <c r="O1017">
        <v>1800</v>
      </c>
      <c r="P1017">
        <v>2009</v>
      </c>
      <c r="Q1017">
        <v>3</v>
      </c>
      <c r="R1017">
        <v>2.474793349</v>
      </c>
      <c r="S1017">
        <v>1.7686930320000001</v>
      </c>
      <c r="T1017">
        <v>1.954946139</v>
      </c>
      <c r="U1017">
        <v>1.867536801</v>
      </c>
      <c r="V1017" t="s">
        <v>43</v>
      </c>
      <c r="W1017">
        <v>0</v>
      </c>
    </row>
    <row r="1018" spans="1:23" x14ac:dyDescent="0.15">
      <c r="A1018" t="s">
        <v>3608</v>
      </c>
      <c r="B1018">
        <v>128</v>
      </c>
      <c r="C1018">
        <v>140</v>
      </c>
      <c r="D1018" t="s">
        <v>3480</v>
      </c>
      <c r="E1018">
        <v>2017</v>
      </c>
      <c r="F1018" t="s">
        <v>3609</v>
      </c>
      <c r="G1018">
        <v>44.32</v>
      </c>
      <c r="H1018">
        <v>5909908681</v>
      </c>
      <c r="I1018" t="s">
        <v>118</v>
      </c>
      <c r="J1018" t="s">
        <v>226</v>
      </c>
      <c r="K1018" s="23">
        <v>42811</v>
      </c>
      <c r="L1018" t="s">
        <v>3639</v>
      </c>
      <c r="M1018" t="s">
        <v>3640</v>
      </c>
      <c r="N1018">
        <v>0.57999999999999996</v>
      </c>
      <c r="O1018">
        <v>1188</v>
      </c>
      <c r="P1018">
        <v>2006</v>
      </c>
      <c r="Q1018">
        <v>11</v>
      </c>
      <c r="R1018">
        <v>0.79072220999999998</v>
      </c>
      <c r="S1018">
        <v>1.4654596879999999</v>
      </c>
      <c r="T1018">
        <v>1.6744261570000001</v>
      </c>
      <c r="U1018">
        <v>2.1512920910000002</v>
      </c>
      <c r="V1018" t="s">
        <v>43</v>
      </c>
      <c r="W1018">
        <v>1</v>
      </c>
    </row>
    <row r="1019" spans="1:23" x14ac:dyDescent="0.15">
      <c r="A1019" t="s">
        <v>1784</v>
      </c>
      <c r="B1019">
        <v>135</v>
      </c>
      <c r="C1019">
        <v>250</v>
      </c>
      <c r="D1019" t="s">
        <v>11</v>
      </c>
      <c r="E1019">
        <v>2013</v>
      </c>
      <c r="F1019" t="s">
        <v>1785</v>
      </c>
      <c r="G1019">
        <v>64.84</v>
      </c>
      <c r="H1019">
        <v>2173500214</v>
      </c>
      <c r="I1019" t="s">
        <v>407</v>
      </c>
      <c r="J1019" t="s">
        <v>913</v>
      </c>
      <c r="K1019" s="23">
        <v>41505</v>
      </c>
      <c r="L1019" t="s">
        <v>1902</v>
      </c>
      <c r="M1019" t="s">
        <v>1903</v>
      </c>
      <c r="N1019">
        <v>0.11</v>
      </c>
      <c r="O1019">
        <v>9600</v>
      </c>
      <c r="P1019">
        <v>2013</v>
      </c>
      <c r="Q1019">
        <v>0</v>
      </c>
      <c r="R1019">
        <v>-2.6959613490000001</v>
      </c>
      <c r="S1019">
        <v>-0.235026453</v>
      </c>
      <c r="T1019">
        <v>0.61057104500000003</v>
      </c>
      <c r="U1019">
        <v>1.2181139729999999</v>
      </c>
      <c r="V1019" t="s">
        <v>110</v>
      </c>
      <c r="W1019">
        <v>1</v>
      </c>
    </row>
    <row r="1020" spans="1:23" x14ac:dyDescent="0.15">
      <c r="A1020" t="s">
        <v>5790</v>
      </c>
      <c r="B1020">
        <v>32</v>
      </c>
      <c r="C1020">
        <v>0</v>
      </c>
      <c r="D1020" t="s">
        <v>4729</v>
      </c>
      <c r="E1020">
        <v>1998</v>
      </c>
      <c r="F1020" t="s">
        <v>5791</v>
      </c>
      <c r="G1020">
        <v>2.0699999999999998</v>
      </c>
      <c r="H1020">
        <v>697768144.20000005</v>
      </c>
      <c r="I1020" t="s">
        <v>97</v>
      </c>
      <c r="J1020" t="s">
        <v>221</v>
      </c>
      <c r="K1020" s="23">
        <v>36111</v>
      </c>
      <c r="L1020" t="s">
        <v>5860</v>
      </c>
      <c r="M1020" t="s">
        <v>5861</v>
      </c>
      <c r="N1020">
        <v>0.12</v>
      </c>
      <c r="O1020">
        <v>535</v>
      </c>
      <c r="P1020">
        <v>1979</v>
      </c>
      <c r="Q1020">
        <v>19</v>
      </c>
      <c r="R1020">
        <v>0.85957882399999996</v>
      </c>
      <c r="S1020">
        <v>1.4435496240000001</v>
      </c>
      <c r="T1020">
        <v>0.60272205700000003</v>
      </c>
      <c r="U1020">
        <v>0.925853064</v>
      </c>
      <c r="V1020" t="s">
        <v>107</v>
      </c>
      <c r="W1020">
        <v>0</v>
      </c>
    </row>
    <row r="1021" spans="1:23" x14ac:dyDescent="0.15">
      <c r="A1021" t="s">
        <v>6227</v>
      </c>
      <c r="B1021">
        <v>126</v>
      </c>
      <c r="C1021">
        <v>261</v>
      </c>
      <c r="D1021" t="s">
        <v>11</v>
      </c>
      <c r="E1021">
        <v>2007</v>
      </c>
      <c r="F1021" t="s">
        <v>6228</v>
      </c>
      <c r="G1021">
        <v>8.1199999999999992</v>
      </c>
      <c r="H1021">
        <v>93380000</v>
      </c>
      <c r="I1021" t="s">
        <v>104</v>
      </c>
      <c r="J1021" t="s">
        <v>115</v>
      </c>
      <c r="K1021" s="23">
        <v>39101</v>
      </c>
      <c r="L1021" t="s">
        <v>6229</v>
      </c>
      <c r="M1021" t="s">
        <v>6230</v>
      </c>
      <c r="N1021">
        <v>0.66</v>
      </c>
      <c r="O1021" t="s">
        <v>5901</v>
      </c>
      <c r="P1021">
        <v>2006</v>
      </c>
      <c r="Q1021">
        <v>1</v>
      </c>
      <c r="R1021">
        <v>1.3743340429999999</v>
      </c>
      <c r="S1021">
        <v>1.404943829</v>
      </c>
      <c r="T1021">
        <v>1.360543855</v>
      </c>
      <c r="U1021">
        <v>1.97938456</v>
      </c>
      <c r="V1021" t="s">
        <v>5902</v>
      </c>
      <c r="W1021">
        <v>1</v>
      </c>
    </row>
    <row r="1022" spans="1:23" x14ac:dyDescent="0.15">
      <c r="A1022" t="s">
        <v>5335</v>
      </c>
      <c r="B1022">
        <v>115</v>
      </c>
      <c r="C1022">
        <v>12</v>
      </c>
      <c r="D1022" t="s">
        <v>4729</v>
      </c>
      <c r="E1022">
        <v>2010</v>
      </c>
      <c r="F1022" t="s">
        <v>5336</v>
      </c>
      <c r="G1022">
        <v>23.06</v>
      </c>
      <c r="H1022">
        <v>1554469711</v>
      </c>
      <c r="I1022" t="s">
        <v>118</v>
      </c>
      <c r="J1022" t="s">
        <v>628</v>
      </c>
      <c r="K1022" s="23">
        <v>40261</v>
      </c>
      <c r="L1022" t="s">
        <v>5341</v>
      </c>
      <c r="M1022" t="s">
        <v>5342</v>
      </c>
      <c r="N1022">
        <v>0.08</v>
      </c>
      <c r="O1022">
        <v>753</v>
      </c>
      <c r="P1022">
        <v>2003</v>
      </c>
      <c r="Q1022">
        <v>7</v>
      </c>
      <c r="R1022">
        <v>1.2363611000000001</v>
      </c>
      <c r="S1022">
        <v>1.638971679</v>
      </c>
      <c r="T1022">
        <v>2.0278398370000001</v>
      </c>
      <c r="U1022">
        <v>1.5006969880000001</v>
      </c>
      <c r="V1022" t="s">
        <v>107</v>
      </c>
      <c r="W1022">
        <v>0</v>
      </c>
    </row>
    <row r="1023" spans="1:23" x14ac:dyDescent="0.15">
      <c r="A1023" t="s">
        <v>1238</v>
      </c>
      <c r="B1023">
        <v>7</v>
      </c>
      <c r="C1023">
        <v>261</v>
      </c>
      <c r="D1023" t="s">
        <v>11</v>
      </c>
      <c r="E1023">
        <v>2010</v>
      </c>
      <c r="F1023" t="s">
        <v>1239</v>
      </c>
      <c r="G1023">
        <v>1.25</v>
      </c>
      <c r="H1023">
        <v>8101123.75</v>
      </c>
      <c r="I1023" t="s">
        <v>44</v>
      </c>
      <c r="J1023" t="s">
        <v>218</v>
      </c>
      <c r="K1023" s="23">
        <v>40233</v>
      </c>
      <c r="L1023" s="26">
        <v>526000</v>
      </c>
      <c r="M1023" t="s">
        <v>1289</v>
      </c>
      <c r="N1023">
        <v>0.61</v>
      </c>
      <c r="O1023">
        <v>10</v>
      </c>
      <c r="P1023">
        <v>2007</v>
      </c>
      <c r="Q1023">
        <v>3</v>
      </c>
      <c r="R1023">
        <v>1.15222706</v>
      </c>
      <c r="S1023">
        <v>-0.119834572</v>
      </c>
      <c r="T1023">
        <v>0.58262352900000003</v>
      </c>
      <c r="U1023">
        <v>1.0122727549999999</v>
      </c>
      <c r="V1023" t="s">
        <v>131</v>
      </c>
      <c r="W1023">
        <v>1</v>
      </c>
    </row>
    <row r="1024" spans="1:23" x14ac:dyDescent="0.15">
      <c r="A1024" t="s">
        <v>4387</v>
      </c>
      <c r="B1024">
        <v>111</v>
      </c>
      <c r="C1024">
        <v>75</v>
      </c>
      <c r="D1024" t="s">
        <v>4092</v>
      </c>
      <c r="E1024">
        <v>2008</v>
      </c>
      <c r="F1024" t="s">
        <v>4388</v>
      </c>
      <c r="G1024">
        <v>31.1</v>
      </c>
      <c r="H1024">
        <v>512138441.39999998</v>
      </c>
      <c r="I1024" t="s">
        <v>97</v>
      </c>
      <c r="J1024" t="s">
        <v>644</v>
      </c>
      <c r="K1024" s="23">
        <v>39672</v>
      </c>
      <c r="L1024" t="s">
        <v>1134</v>
      </c>
      <c r="M1024" t="s">
        <v>4407</v>
      </c>
      <c r="N1024">
        <v>0.23</v>
      </c>
      <c r="O1024">
        <v>5275</v>
      </c>
      <c r="P1024">
        <v>1995</v>
      </c>
      <c r="Q1024">
        <v>13</v>
      </c>
      <c r="R1024">
        <v>1.1147445680000001</v>
      </c>
      <c r="S1024">
        <v>-0.45999335000000002</v>
      </c>
      <c r="T1024">
        <v>-0.88114152199999995</v>
      </c>
      <c r="U1024">
        <v>-1.2769442639999999</v>
      </c>
      <c r="V1024" t="s">
        <v>110</v>
      </c>
      <c r="W1024">
        <v>0</v>
      </c>
    </row>
    <row r="1025" spans="1:23" x14ac:dyDescent="0.15">
      <c r="A1025" t="s">
        <v>6231</v>
      </c>
      <c r="B1025">
        <v>130</v>
      </c>
      <c r="C1025">
        <v>262</v>
      </c>
      <c r="D1025" t="s">
        <v>11</v>
      </c>
      <c r="E1025">
        <v>2013</v>
      </c>
      <c r="F1025" t="s">
        <v>6232</v>
      </c>
      <c r="G1025">
        <v>61.65</v>
      </c>
      <c r="H1025">
        <v>1040745400</v>
      </c>
      <c r="I1025" t="s">
        <v>44</v>
      </c>
      <c r="J1025" t="s">
        <v>199</v>
      </c>
      <c r="K1025" s="23">
        <v>41422</v>
      </c>
      <c r="L1025" t="s">
        <v>6233</v>
      </c>
      <c r="M1025" t="s">
        <v>6234</v>
      </c>
      <c r="N1025">
        <v>0.67</v>
      </c>
      <c r="O1025" t="s">
        <v>5901</v>
      </c>
      <c r="P1025">
        <v>2001</v>
      </c>
      <c r="Q1025">
        <v>12</v>
      </c>
      <c r="R1025">
        <v>0.96572560200000002</v>
      </c>
      <c r="S1025">
        <v>1.7831012690000001</v>
      </c>
      <c r="T1025">
        <v>1.878237486</v>
      </c>
      <c r="U1025">
        <v>2.241922604</v>
      </c>
      <c r="V1025" t="s">
        <v>5902</v>
      </c>
      <c r="W1025">
        <v>1</v>
      </c>
    </row>
    <row r="1026" spans="1:23" x14ac:dyDescent="0.15">
      <c r="A1026" t="s">
        <v>807</v>
      </c>
      <c r="B1026">
        <v>1</v>
      </c>
      <c r="C1026">
        <v>262</v>
      </c>
      <c r="D1026" t="s">
        <v>11</v>
      </c>
      <c r="E1026">
        <v>2009</v>
      </c>
      <c r="F1026" t="s">
        <v>808</v>
      </c>
      <c r="G1026">
        <v>1.45</v>
      </c>
      <c r="H1026">
        <v>14996176.949999999</v>
      </c>
      <c r="I1026" t="s">
        <v>236</v>
      </c>
      <c r="J1026" t="s">
        <v>836</v>
      </c>
      <c r="K1026" s="23">
        <v>40163</v>
      </c>
      <c r="L1026" t="s">
        <v>837</v>
      </c>
      <c r="M1026" t="s">
        <v>838</v>
      </c>
      <c r="N1026">
        <v>0.33</v>
      </c>
      <c r="O1026">
        <v>14</v>
      </c>
      <c r="P1026">
        <v>2005</v>
      </c>
      <c r="Q1026">
        <v>4</v>
      </c>
      <c r="R1026">
        <v>0.75411315599999995</v>
      </c>
      <c r="S1026">
        <v>1.2205377850000001</v>
      </c>
      <c r="T1026">
        <v>1.228086963</v>
      </c>
      <c r="U1026">
        <v>1.560699174</v>
      </c>
      <c r="V1026" t="s">
        <v>131</v>
      </c>
      <c r="W1026">
        <v>1</v>
      </c>
    </row>
    <row r="1027" spans="1:23" x14ac:dyDescent="0.15">
      <c r="A1027" t="s">
        <v>2014</v>
      </c>
      <c r="B1027">
        <v>25</v>
      </c>
      <c r="C1027">
        <v>245</v>
      </c>
      <c r="D1027" t="s">
        <v>11</v>
      </c>
      <c r="E1027">
        <v>2015</v>
      </c>
      <c r="F1027" t="s">
        <v>2015</v>
      </c>
      <c r="G1027">
        <v>4.75</v>
      </c>
      <c r="H1027">
        <v>18695358.75</v>
      </c>
      <c r="I1027" t="s">
        <v>44</v>
      </c>
      <c r="J1027" t="s">
        <v>485</v>
      </c>
      <c r="K1027" s="23">
        <v>42152</v>
      </c>
      <c r="L1027" s="26">
        <v>239000</v>
      </c>
      <c r="M1027" t="s">
        <v>2066</v>
      </c>
      <c r="N1027">
        <v>0.04</v>
      </c>
      <c r="O1027">
        <v>12</v>
      </c>
      <c r="P1027">
        <v>2003</v>
      </c>
      <c r="Q1027">
        <v>12</v>
      </c>
      <c r="R1027">
        <v>0.61658326699999999</v>
      </c>
      <c r="S1027">
        <v>1.150270449</v>
      </c>
      <c r="T1027">
        <v>1.3027324469999999</v>
      </c>
      <c r="U1027">
        <v>1.513904081</v>
      </c>
      <c r="V1027" t="s">
        <v>131</v>
      </c>
      <c r="W1027">
        <v>1</v>
      </c>
    </row>
    <row r="1028" spans="1:23" x14ac:dyDescent="0.15">
      <c r="A1028" t="s">
        <v>520</v>
      </c>
      <c r="B1028">
        <v>125</v>
      </c>
      <c r="C1028">
        <v>262</v>
      </c>
      <c r="D1028" t="s">
        <v>11</v>
      </c>
      <c r="E1028">
        <v>2014</v>
      </c>
      <c r="F1028" t="s">
        <v>521</v>
      </c>
      <c r="G1028">
        <v>13.39</v>
      </c>
      <c r="H1028">
        <v>3526771774</v>
      </c>
      <c r="I1028" t="s">
        <v>35</v>
      </c>
      <c r="J1028" t="s">
        <v>637</v>
      </c>
      <c r="K1028" s="23">
        <v>41746</v>
      </c>
      <c r="L1028" t="s">
        <v>638</v>
      </c>
      <c r="M1028" t="s">
        <v>639</v>
      </c>
      <c r="N1028">
        <v>0.04</v>
      </c>
      <c r="O1028">
        <v>6700</v>
      </c>
      <c r="P1028">
        <v>2013</v>
      </c>
      <c r="Q1028">
        <v>1</v>
      </c>
      <c r="R1028">
        <v>0.28078394600000001</v>
      </c>
      <c r="S1028">
        <v>0.743349225</v>
      </c>
      <c r="T1028">
        <v>1.1907088830000001</v>
      </c>
      <c r="U1028">
        <v>1.41120442</v>
      </c>
      <c r="V1028" t="s">
        <v>110</v>
      </c>
      <c r="W1028">
        <v>1</v>
      </c>
    </row>
    <row r="1029" spans="1:23" x14ac:dyDescent="0.15">
      <c r="A1029" t="s">
        <v>5444</v>
      </c>
      <c r="B1029">
        <v>88</v>
      </c>
      <c r="C1029">
        <v>9</v>
      </c>
      <c r="D1029" t="s">
        <v>4729</v>
      </c>
      <c r="E1029">
        <v>2014</v>
      </c>
      <c r="F1029" t="s">
        <v>5445</v>
      </c>
      <c r="G1029">
        <v>1.88</v>
      </c>
      <c r="H1029">
        <v>66122267.719999999</v>
      </c>
      <c r="I1029" t="s">
        <v>236</v>
      </c>
      <c r="J1029" t="s">
        <v>833</v>
      </c>
      <c r="K1029" s="23">
        <v>41858</v>
      </c>
      <c r="L1029" t="s">
        <v>5512</v>
      </c>
      <c r="M1029" t="s">
        <v>5513</v>
      </c>
      <c r="N1029">
        <v>1.06</v>
      </c>
      <c r="O1029">
        <v>162</v>
      </c>
      <c r="P1029">
        <v>2010</v>
      </c>
      <c r="Q1029">
        <v>4</v>
      </c>
      <c r="R1029">
        <v>-2.1908070820000001</v>
      </c>
      <c r="S1029">
        <v>-0.91480772099999996</v>
      </c>
      <c r="T1029">
        <v>0.209363034</v>
      </c>
      <c r="U1029">
        <v>0.89696437100000004</v>
      </c>
      <c r="V1029" t="s">
        <v>39</v>
      </c>
      <c r="W1029">
        <v>0</v>
      </c>
    </row>
    <row r="1030" spans="1:23" x14ac:dyDescent="0.15">
      <c r="A1030" t="s">
        <v>4393</v>
      </c>
      <c r="B1030">
        <v>125</v>
      </c>
      <c r="C1030">
        <v>74</v>
      </c>
      <c r="D1030" t="s">
        <v>4092</v>
      </c>
      <c r="E1030">
        <v>2012</v>
      </c>
      <c r="F1030" t="s">
        <v>4394</v>
      </c>
      <c r="G1030">
        <v>33.35</v>
      </c>
      <c r="H1030">
        <v>1021200312</v>
      </c>
      <c r="I1030" t="s">
        <v>35</v>
      </c>
      <c r="J1030" t="s">
        <v>40</v>
      </c>
      <c r="K1030" s="23">
        <v>41172</v>
      </c>
      <c r="L1030" t="s">
        <v>4411</v>
      </c>
      <c r="M1030" t="s">
        <v>4412</v>
      </c>
      <c r="N1030">
        <v>0.02</v>
      </c>
      <c r="O1030">
        <v>963</v>
      </c>
      <c r="P1030">
        <v>2009</v>
      </c>
      <c r="Q1030">
        <v>3</v>
      </c>
      <c r="R1030">
        <v>1.437410879</v>
      </c>
      <c r="S1030">
        <v>1.8421958979999999</v>
      </c>
      <c r="T1030">
        <v>2.077598536</v>
      </c>
      <c r="U1030">
        <v>1.7528981290000001</v>
      </c>
      <c r="V1030" t="s">
        <v>107</v>
      </c>
      <c r="W1030">
        <v>0</v>
      </c>
    </row>
    <row r="1031" spans="1:23" x14ac:dyDescent="0.15">
      <c r="A1031" t="s">
        <v>4836</v>
      </c>
      <c r="B1031">
        <v>99</v>
      </c>
      <c r="C1031">
        <v>43</v>
      </c>
      <c r="D1031" t="s">
        <v>4729</v>
      </c>
      <c r="E1031">
        <v>1996</v>
      </c>
      <c r="F1031" t="s">
        <v>4837</v>
      </c>
      <c r="G1031">
        <v>75.3</v>
      </c>
      <c r="H1031">
        <v>6768119269</v>
      </c>
      <c r="I1031" t="s">
        <v>44</v>
      </c>
      <c r="J1031" t="s">
        <v>759</v>
      </c>
      <c r="K1031" s="23">
        <v>35208</v>
      </c>
      <c r="L1031" t="s">
        <v>4844</v>
      </c>
      <c r="M1031" t="s">
        <v>4845</v>
      </c>
      <c r="N1031">
        <v>9.7799999999999994</v>
      </c>
      <c r="O1031">
        <v>400</v>
      </c>
      <c r="P1031">
        <v>1992</v>
      </c>
      <c r="Q1031">
        <v>4</v>
      </c>
      <c r="R1031">
        <v>0</v>
      </c>
      <c r="S1031">
        <v>0</v>
      </c>
      <c r="T1031">
        <v>0</v>
      </c>
      <c r="U1031">
        <v>0</v>
      </c>
      <c r="V1031" t="s">
        <v>39</v>
      </c>
      <c r="W1031">
        <v>0</v>
      </c>
    </row>
    <row r="1032" spans="1:23" x14ac:dyDescent="0.15">
      <c r="A1032" t="s">
        <v>3402</v>
      </c>
      <c r="B1032">
        <v>77</v>
      </c>
      <c r="C1032">
        <v>158</v>
      </c>
      <c r="D1032" t="s">
        <v>2855</v>
      </c>
      <c r="E1032">
        <v>2013</v>
      </c>
      <c r="F1032" t="s">
        <v>3403</v>
      </c>
      <c r="G1032">
        <v>56.56</v>
      </c>
      <c r="H1032">
        <v>551016569.60000002</v>
      </c>
      <c r="I1032" t="s">
        <v>35</v>
      </c>
      <c r="J1032" t="s">
        <v>40</v>
      </c>
      <c r="K1032" s="23">
        <v>41520</v>
      </c>
      <c r="L1032" t="s">
        <v>3416</v>
      </c>
      <c r="M1032" t="s">
        <v>1505</v>
      </c>
      <c r="N1032">
        <v>0.4</v>
      </c>
      <c r="O1032">
        <v>535</v>
      </c>
      <c r="P1032">
        <v>2000</v>
      </c>
      <c r="Q1032">
        <v>13</v>
      </c>
      <c r="R1032">
        <v>-0.94927843899999997</v>
      </c>
      <c r="S1032">
        <v>-0.37538193600000003</v>
      </c>
      <c r="T1032">
        <v>0.35650670400000001</v>
      </c>
      <c r="U1032">
        <v>1.0621723199999999</v>
      </c>
      <c r="V1032" t="s">
        <v>107</v>
      </c>
      <c r="W1032">
        <v>1</v>
      </c>
    </row>
    <row r="1033" spans="1:23" x14ac:dyDescent="0.15">
      <c r="A1033" t="s">
        <v>954</v>
      </c>
      <c r="B1033">
        <v>128</v>
      </c>
      <c r="C1033">
        <v>261</v>
      </c>
      <c r="D1033" t="s">
        <v>11</v>
      </c>
      <c r="E1033">
        <v>2013</v>
      </c>
      <c r="F1033" t="s">
        <v>955</v>
      </c>
      <c r="G1033">
        <v>53.44</v>
      </c>
      <c r="H1033">
        <v>12219736452</v>
      </c>
      <c r="I1033" t="s">
        <v>111</v>
      </c>
      <c r="J1033" t="s">
        <v>278</v>
      </c>
      <c r="K1033" s="23">
        <v>41292</v>
      </c>
      <c r="L1033" t="s">
        <v>1005</v>
      </c>
      <c r="M1033" t="s">
        <v>1006</v>
      </c>
      <c r="N1033">
        <v>0.11</v>
      </c>
      <c r="O1033">
        <v>31000</v>
      </c>
      <c r="P1033">
        <v>2010</v>
      </c>
      <c r="Q1033">
        <v>3</v>
      </c>
      <c r="R1033">
        <v>1.5391467999999999</v>
      </c>
      <c r="S1033">
        <v>2.1341421249999999</v>
      </c>
      <c r="T1033">
        <v>2.087646549</v>
      </c>
      <c r="U1033">
        <v>2.1456754849999999</v>
      </c>
      <c r="V1033" t="s">
        <v>48</v>
      </c>
      <c r="W1033">
        <v>1</v>
      </c>
    </row>
    <row r="1034" spans="1:23" x14ac:dyDescent="0.15">
      <c r="A1034" t="s">
        <v>253</v>
      </c>
      <c r="B1034">
        <v>132</v>
      </c>
      <c r="C1034">
        <v>262</v>
      </c>
      <c r="D1034" t="s">
        <v>11</v>
      </c>
      <c r="E1034">
        <v>2015</v>
      </c>
      <c r="F1034" t="s">
        <v>254</v>
      </c>
      <c r="G1034">
        <v>44.6</v>
      </c>
      <c r="H1034">
        <v>768329685.79999995</v>
      </c>
      <c r="I1034" t="s">
        <v>35</v>
      </c>
      <c r="J1034" t="s">
        <v>40</v>
      </c>
      <c r="K1034" s="23">
        <v>42082</v>
      </c>
      <c r="L1034" t="s">
        <v>281</v>
      </c>
      <c r="M1034" t="s">
        <v>282</v>
      </c>
      <c r="N1034">
        <v>0.47</v>
      </c>
      <c r="O1034">
        <v>433</v>
      </c>
      <c r="P1034">
        <v>2013</v>
      </c>
      <c r="Q1034">
        <v>2</v>
      </c>
      <c r="R1034">
        <v>-6.2379319000000003E-2</v>
      </c>
      <c r="S1034">
        <v>0.769469662</v>
      </c>
      <c r="T1034">
        <v>1.0130459220000001</v>
      </c>
      <c r="U1034">
        <v>1.4639867289999999</v>
      </c>
      <c r="V1034" t="s">
        <v>39</v>
      </c>
      <c r="W1034">
        <v>1</v>
      </c>
    </row>
    <row r="1035" spans="1:23" x14ac:dyDescent="0.15">
      <c r="A1035" t="s">
        <v>3526</v>
      </c>
      <c r="B1035">
        <v>136</v>
      </c>
      <c r="C1035">
        <v>141</v>
      </c>
      <c r="D1035" t="s">
        <v>3480</v>
      </c>
      <c r="E1035">
        <v>2017</v>
      </c>
      <c r="F1035" t="s">
        <v>3527</v>
      </c>
      <c r="G1035">
        <v>17.89</v>
      </c>
      <c r="H1035">
        <v>798450396.89999998</v>
      </c>
      <c r="I1035" t="s">
        <v>104</v>
      </c>
      <c r="J1035" t="s">
        <v>689</v>
      </c>
      <c r="K1035" s="23">
        <v>42853</v>
      </c>
      <c r="L1035" t="s">
        <v>3602</v>
      </c>
      <c r="M1035" t="s">
        <v>3603</v>
      </c>
      <c r="N1035">
        <v>0.97</v>
      </c>
      <c r="O1035">
        <v>363</v>
      </c>
      <c r="P1035">
        <v>2012</v>
      </c>
      <c r="Q1035">
        <v>5</v>
      </c>
      <c r="R1035">
        <v>1.5165584350000001</v>
      </c>
      <c r="S1035">
        <v>1.1607908090000001</v>
      </c>
      <c r="T1035">
        <v>1.2636194620000001</v>
      </c>
      <c r="U1035">
        <v>1.7397244810000001</v>
      </c>
      <c r="V1035" t="s">
        <v>39</v>
      </c>
      <c r="W1035">
        <v>1</v>
      </c>
    </row>
    <row r="1036" spans="1:23" x14ac:dyDescent="0.15">
      <c r="A1036" t="s">
        <v>5596</v>
      </c>
      <c r="B1036">
        <v>89</v>
      </c>
      <c r="C1036">
        <v>4</v>
      </c>
      <c r="D1036" t="s">
        <v>4729</v>
      </c>
      <c r="E1036">
        <v>2002</v>
      </c>
      <c r="F1036" t="s">
        <v>5597</v>
      </c>
      <c r="G1036">
        <v>85.98</v>
      </c>
      <c r="H1036">
        <v>14320799051</v>
      </c>
      <c r="I1036" t="s">
        <v>35</v>
      </c>
      <c r="J1036" t="s">
        <v>637</v>
      </c>
      <c r="K1036" s="23">
        <v>37438</v>
      </c>
      <c r="L1036" t="s">
        <v>5643</v>
      </c>
      <c r="M1036" t="s">
        <v>5644</v>
      </c>
      <c r="N1036">
        <v>7.0000000000000007E-2</v>
      </c>
      <c r="O1036">
        <v>4734</v>
      </c>
      <c r="P1036">
        <v>1971</v>
      </c>
      <c r="Q1036">
        <v>31</v>
      </c>
      <c r="R1036">
        <v>-1.818666506</v>
      </c>
      <c r="S1036">
        <v>-2.189564447</v>
      </c>
      <c r="T1036">
        <v>-2.6890560090000002</v>
      </c>
      <c r="U1036">
        <v>-2.6342627410000001</v>
      </c>
      <c r="V1036" t="s">
        <v>43</v>
      </c>
      <c r="W1036">
        <v>0</v>
      </c>
    </row>
    <row r="1037" spans="1:23" x14ac:dyDescent="0.15">
      <c r="A1037" t="s">
        <v>6235</v>
      </c>
      <c r="B1037">
        <v>125</v>
      </c>
      <c r="C1037">
        <v>35</v>
      </c>
      <c r="D1037" t="s">
        <v>4729</v>
      </c>
      <c r="E1037">
        <v>2011</v>
      </c>
      <c r="F1037" t="s">
        <v>6236</v>
      </c>
      <c r="G1037">
        <v>3.45</v>
      </c>
      <c r="H1037">
        <v>113850000</v>
      </c>
      <c r="I1037" t="s">
        <v>104</v>
      </c>
      <c r="J1037" t="s">
        <v>115</v>
      </c>
      <c r="K1037" s="23">
        <v>40850</v>
      </c>
      <c r="L1037" t="s">
        <v>6237</v>
      </c>
      <c r="M1037" t="s">
        <v>6238</v>
      </c>
      <c r="N1037">
        <v>3.95</v>
      </c>
      <c r="O1037" t="s">
        <v>5901</v>
      </c>
      <c r="P1037">
        <v>2011</v>
      </c>
      <c r="Q1037">
        <v>0</v>
      </c>
      <c r="R1037">
        <v>1.1145000169999999</v>
      </c>
      <c r="S1037">
        <v>1.8459965869999999</v>
      </c>
      <c r="T1037">
        <v>0.16222261199999999</v>
      </c>
      <c r="U1037">
        <v>-7.5950627000000007E-2</v>
      </c>
      <c r="V1037" t="s">
        <v>5902</v>
      </c>
      <c r="W1037">
        <v>0</v>
      </c>
    </row>
    <row r="1038" spans="1:23" x14ac:dyDescent="0.15">
      <c r="A1038" t="s">
        <v>2610</v>
      </c>
      <c r="B1038">
        <v>88</v>
      </c>
      <c r="C1038">
        <v>219</v>
      </c>
      <c r="D1038" t="s">
        <v>11</v>
      </c>
      <c r="E1038">
        <v>1999</v>
      </c>
      <c r="F1038" t="s">
        <v>2611</v>
      </c>
      <c r="G1038">
        <v>9.0500000000000007</v>
      </c>
      <c r="H1038">
        <v>728589200.70000005</v>
      </c>
      <c r="I1038" t="s">
        <v>44</v>
      </c>
      <c r="J1038" t="s">
        <v>2629</v>
      </c>
      <c r="K1038" s="23">
        <v>36474</v>
      </c>
      <c r="L1038" t="s">
        <v>2630</v>
      </c>
      <c r="M1038">
        <v>-846000</v>
      </c>
      <c r="N1038">
        <v>0.06</v>
      </c>
      <c r="O1038">
        <v>1000</v>
      </c>
      <c r="P1038">
        <v>1998</v>
      </c>
      <c r="Q1038">
        <v>1</v>
      </c>
      <c r="R1038">
        <v>1.3196876660000001</v>
      </c>
      <c r="S1038">
        <v>1.5487791339999999</v>
      </c>
      <c r="T1038">
        <v>1.152295429</v>
      </c>
      <c r="U1038">
        <v>1.2541333160000001</v>
      </c>
      <c r="V1038" t="s">
        <v>107</v>
      </c>
      <c r="W1038">
        <v>1</v>
      </c>
    </row>
    <row r="1039" spans="1:23" x14ac:dyDescent="0.15">
      <c r="A1039" t="s">
        <v>4556</v>
      </c>
      <c r="B1039">
        <v>114</v>
      </c>
      <c r="C1039">
        <v>63</v>
      </c>
      <c r="D1039" t="s">
        <v>4092</v>
      </c>
      <c r="E1039">
        <v>2015</v>
      </c>
      <c r="F1039" t="s">
        <v>4557</v>
      </c>
      <c r="G1039">
        <v>8.35</v>
      </c>
      <c r="H1039">
        <v>242124582.59999999</v>
      </c>
      <c r="I1039" t="s">
        <v>44</v>
      </c>
      <c r="J1039" t="s">
        <v>218</v>
      </c>
      <c r="K1039" s="23">
        <v>42208</v>
      </c>
      <c r="L1039" t="s">
        <v>4565</v>
      </c>
      <c r="M1039" t="s">
        <v>4566</v>
      </c>
      <c r="N1039">
        <v>1.73</v>
      </c>
      <c r="O1039">
        <v>138</v>
      </c>
      <c r="P1039">
        <v>2009</v>
      </c>
      <c r="Q1039">
        <v>6</v>
      </c>
      <c r="R1039">
        <v>0.35943347599999997</v>
      </c>
      <c r="S1039">
        <v>-3.0562928999999999E-2</v>
      </c>
      <c r="T1039">
        <v>0.43182463399999998</v>
      </c>
      <c r="U1039">
        <v>0.92650730100000001</v>
      </c>
      <c r="V1039" t="s">
        <v>39</v>
      </c>
      <c r="W1039">
        <v>0</v>
      </c>
    </row>
    <row r="1040" spans="1:23" x14ac:dyDescent="0.15">
      <c r="A1040" t="s">
        <v>6239</v>
      </c>
      <c r="B1040">
        <v>130</v>
      </c>
      <c r="C1040">
        <v>257</v>
      </c>
      <c r="D1040" t="s">
        <v>11</v>
      </c>
      <c r="E1040">
        <v>2014</v>
      </c>
      <c r="F1040" t="s">
        <v>6240</v>
      </c>
      <c r="G1040">
        <v>39.24</v>
      </c>
      <c r="H1040">
        <v>2128809044</v>
      </c>
      <c r="I1040" t="s">
        <v>49</v>
      </c>
      <c r="J1040" t="s">
        <v>1012</v>
      </c>
      <c r="K1040" s="23">
        <v>41817</v>
      </c>
      <c r="L1040" t="s">
        <v>6241</v>
      </c>
      <c r="M1040" t="s">
        <v>6242</v>
      </c>
      <c r="N1040">
        <v>0.13</v>
      </c>
      <c r="O1040" t="s">
        <v>5901</v>
      </c>
      <c r="P1040">
        <v>2014</v>
      </c>
      <c r="Q1040">
        <v>0</v>
      </c>
      <c r="R1040">
        <v>1.189227641</v>
      </c>
      <c r="S1040">
        <v>1.6865494640000001</v>
      </c>
      <c r="T1040">
        <v>2.016128132</v>
      </c>
      <c r="U1040">
        <v>1.833732186</v>
      </c>
      <c r="V1040" t="s">
        <v>5902</v>
      </c>
      <c r="W1040">
        <v>1</v>
      </c>
    </row>
    <row r="1041" spans="1:23" x14ac:dyDescent="0.15">
      <c r="A1041" t="s">
        <v>4855</v>
      </c>
      <c r="B1041">
        <v>80</v>
      </c>
      <c r="C1041">
        <v>41</v>
      </c>
      <c r="D1041" t="s">
        <v>4729</v>
      </c>
      <c r="E1041">
        <v>2007</v>
      </c>
      <c r="F1041" t="s">
        <v>4856</v>
      </c>
      <c r="G1041">
        <v>2.86</v>
      </c>
      <c r="H1041">
        <v>225314154.80000001</v>
      </c>
      <c r="I1041" t="s">
        <v>44</v>
      </c>
      <c r="J1041" t="s">
        <v>218</v>
      </c>
      <c r="K1041" s="23">
        <v>39307</v>
      </c>
      <c r="L1041" t="s">
        <v>4900</v>
      </c>
      <c r="M1041" t="s">
        <v>4901</v>
      </c>
      <c r="N1041">
        <v>0.91</v>
      </c>
      <c r="O1041">
        <v>111</v>
      </c>
      <c r="P1041">
        <v>1998</v>
      </c>
      <c r="Q1041">
        <v>9</v>
      </c>
      <c r="R1041">
        <v>-1.0299439720000001</v>
      </c>
      <c r="S1041">
        <v>-2.093468171</v>
      </c>
      <c r="T1041">
        <v>-0.55038588099999997</v>
      </c>
      <c r="U1041">
        <v>0.363436553</v>
      </c>
      <c r="V1041" t="s">
        <v>39</v>
      </c>
      <c r="W1041">
        <v>0</v>
      </c>
    </row>
    <row r="1042" spans="1:23" x14ac:dyDescent="0.15">
      <c r="A1042" t="s">
        <v>465</v>
      </c>
      <c r="B1042">
        <v>126</v>
      </c>
      <c r="C1042">
        <v>262</v>
      </c>
      <c r="D1042" t="s">
        <v>11</v>
      </c>
      <c r="E1042">
        <v>2014</v>
      </c>
      <c r="F1042" t="s">
        <v>466</v>
      </c>
      <c r="G1042">
        <v>17.2</v>
      </c>
      <c r="H1042">
        <v>1021523704</v>
      </c>
      <c r="I1042" t="s">
        <v>111</v>
      </c>
      <c r="J1042" t="s">
        <v>496</v>
      </c>
      <c r="K1042" s="23">
        <v>41674</v>
      </c>
      <c r="L1042" t="s">
        <v>497</v>
      </c>
      <c r="M1042">
        <v>-915000</v>
      </c>
      <c r="N1042">
        <v>7.0000000000000007E-2</v>
      </c>
      <c r="O1042">
        <v>10516</v>
      </c>
      <c r="P1042">
        <v>2013</v>
      </c>
      <c r="Q1042">
        <v>1</v>
      </c>
      <c r="R1042">
        <v>-1.8895779159999999</v>
      </c>
      <c r="S1042">
        <v>-1.8092221470000001</v>
      </c>
      <c r="T1042">
        <v>7.5474563999999994E-2</v>
      </c>
      <c r="U1042">
        <v>0.824639864</v>
      </c>
      <c r="V1042" t="s">
        <v>48</v>
      </c>
      <c r="W1042">
        <v>1</v>
      </c>
    </row>
    <row r="1043" spans="1:23" x14ac:dyDescent="0.15">
      <c r="A1043" t="s">
        <v>934</v>
      </c>
      <c r="B1043">
        <v>131</v>
      </c>
      <c r="C1043">
        <v>261</v>
      </c>
      <c r="D1043" t="s">
        <v>11</v>
      </c>
      <c r="E1043">
        <v>2014</v>
      </c>
      <c r="F1043" t="s">
        <v>935</v>
      </c>
      <c r="G1043">
        <v>72.94</v>
      </c>
      <c r="H1043">
        <v>4043891340</v>
      </c>
      <c r="I1043" t="s">
        <v>118</v>
      </c>
      <c r="J1043" t="s">
        <v>226</v>
      </c>
      <c r="K1043" s="23">
        <v>41985</v>
      </c>
      <c r="L1043" t="s">
        <v>983</v>
      </c>
      <c r="M1043" t="s">
        <v>984</v>
      </c>
      <c r="N1043">
        <v>0.45</v>
      </c>
      <c r="O1043">
        <v>1088</v>
      </c>
      <c r="P1043">
        <v>2007</v>
      </c>
      <c r="Q1043">
        <v>7</v>
      </c>
      <c r="R1043">
        <v>-2.889071028</v>
      </c>
      <c r="S1043">
        <v>7.5291089000000005E-2</v>
      </c>
      <c r="T1043">
        <v>0.396795389</v>
      </c>
      <c r="U1043">
        <v>1.0614962429999999</v>
      </c>
      <c r="V1043" t="s">
        <v>43</v>
      </c>
      <c r="W1043">
        <v>1</v>
      </c>
    </row>
    <row r="1044" spans="1:23" x14ac:dyDescent="0.15">
      <c r="A1044" t="s">
        <v>6243</v>
      </c>
      <c r="B1044">
        <v>59</v>
      </c>
      <c r="C1044">
        <v>125</v>
      </c>
      <c r="D1044" t="s">
        <v>3480</v>
      </c>
      <c r="E1044">
        <v>2017</v>
      </c>
      <c r="F1044" t="s">
        <v>6244</v>
      </c>
      <c r="G1044">
        <v>17.25</v>
      </c>
      <c r="H1044">
        <v>2299778849</v>
      </c>
      <c r="I1044" t="s">
        <v>97</v>
      </c>
      <c r="J1044" t="s">
        <v>221</v>
      </c>
      <c r="K1044" s="23">
        <v>43035</v>
      </c>
      <c r="L1044" t="s">
        <v>1484</v>
      </c>
      <c r="M1044" t="s">
        <v>6245</v>
      </c>
      <c r="N1044">
        <v>0.28000000000000003</v>
      </c>
      <c r="O1044" t="s">
        <v>5901</v>
      </c>
      <c r="P1044">
        <v>2014</v>
      </c>
      <c r="Q1044">
        <v>3</v>
      </c>
      <c r="R1044">
        <v>1.679279591</v>
      </c>
      <c r="S1044">
        <v>1.9097181089999999</v>
      </c>
      <c r="T1044">
        <v>2.3065504859999999</v>
      </c>
      <c r="U1044">
        <v>1.883524027</v>
      </c>
      <c r="V1044" t="s">
        <v>5902</v>
      </c>
      <c r="W1044">
        <v>0</v>
      </c>
    </row>
    <row r="1045" spans="1:23" x14ac:dyDescent="0.15">
      <c r="A1045" t="s">
        <v>1496</v>
      </c>
      <c r="B1045">
        <v>130</v>
      </c>
      <c r="C1045">
        <v>258</v>
      </c>
      <c r="D1045" t="s">
        <v>11</v>
      </c>
      <c r="E1045">
        <v>2007</v>
      </c>
      <c r="F1045" t="s">
        <v>1497</v>
      </c>
      <c r="G1045">
        <v>15.77</v>
      </c>
      <c r="H1045">
        <v>774737331.79999995</v>
      </c>
      <c r="I1045" t="s">
        <v>35</v>
      </c>
      <c r="J1045" t="s">
        <v>101</v>
      </c>
      <c r="K1045" s="23">
        <v>39394</v>
      </c>
      <c r="L1045" t="s">
        <v>1506</v>
      </c>
      <c r="M1045" t="s">
        <v>1507</v>
      </c>
      <c r="N1045">
        <v>7.0000000000000007E-2</v>
      </c>
      <c r="O1045">
        <v>352</v>
      </c>
      <c r="P1045">
        <v>1887</v>
      </c>
      <c r="Q1045">
        <v>120</v>
      </c>
      <c r="R1045">
        <v>-2.0679379369999999</v>
      </c>
      <c r="S1045">
        <v>-0.60748797499999996</v>
      </c>
      <c r="T1045">
        <v>-0.90829383600000002</v>
      </c>
      <c r="U1045">
        <v>0.137530757</v>
      </c>
      <c r="V1045" t="s">
        <v>39</v>
      </c>
      <c r="W1045">
        <v>1</v>
      </c>
    </row>
    <row r="1046" spans="1:23" x14ac:dyDescent="0.15">
      <c r="A1046" t="s">
        <v>5796</v>
      </c>
      <c r="B1046">
        <v>18</v>
      </c>
      <c r="C1046">
        <v>0</v>
      </c>
      <c r="D1046" t="s">
        <v>4729</v>
      </c>
      <c r="E1046">
        <v>2004</v>
      </c>
      <c r="F1046" t="s">
        <v>5797</v>
      </c>
      <c r="G1046">
        <v>1.25</v>
      </c>
      <c r="H1046">
        <v>9466611.25</v>
      </c>
      <c r="I1046" t="s">
        <v>142</v>
      </c>
      <c r="J1046" t="s">
        <v>139</v>
      </c>
      <c r="K1046" s="23">
        <v>38191</v>
      </c>
      <c r="L1046" t="s">
        <v>5866</v>
      </c>
      <c r="M1046" t="s">
        <v>5867</v>
      </c>
      <c r="N1046">
        <v>0.41</v>
      </c>
      <c r="O1046">
        <v>220</v>
      </c>
      <c r="P1046">
        <v>2000</v>
      </c>
      <c r="Q1046">
        <v>4</v>
      </c>
      <c r="R1046">
        <v>-1.9726481890000001</v>
      </c>
      <c r="S1046">
        <v>-1.8472876149999999</v>
      </c>
      <c r="T1046">
        <v>-2.12929754</v>
      </c>
      <c r="U1046">
        <v>1.0868233999999999E-2</v>
      </c>
      <c r="V1046" t="s">
        <v>39</v>
      </c>
      <c r="W1046">
        <v>0</v>
      </c>
    </row>
    <row r="1047" spans="1:23" x14ac:dyDescent="0.15">
      <c r="A1047" t="s">
        <v>4331</v>
      </c>
      <c r="B1047">
        <v>122</v>
      </c>
      <c r="C1047">
        <v>79</v>
      </c>
      <c r="D1047" t="s">
        <v>4092</v>
      </c>
      <c r="E1047">
        <v>2002</v>
      </c>
      <c r="F1047" t="s">
        <v>4332</v>
      </c>
      <c r="G1047">
        <v>307.77999999999997</v>
      </c>
      <c r="H1047" s="25">
        <v>134000000000</v>
      </c>
      <c r="I1047" t="s">
        <v>111</v>
      </c>
      <c r="J1047" t="s">
        <v>4353</v>
      </c>
      <c r="K1047" s="23">
        <v>37399</v>
      </c>
      <c r="L1047" t="s">
        <v>4354</v>
      </c>
      <c r="M1047" t="s">
        <v>4355</v>
      </c>
      <c r="N1047">
        <v>0.32</v>
      </c>
      <c r="O1047">
        <v>5500</v>
      </c>
      <c r="P1047">
        <v>1997</v>
      </c>
      <c r="Q1047">
        <v>5</v>
      </c>
      <c r="R1047">
        <v>0.97537574500000002</v>
      </c>
      <c r="S1047">
        <v>-0.59818705699999997</v>
      </c>
      <c r="T1047">
        <v>-0.95377172300000002</v>
      </c>
      <c r="U1047">
        <v>-0.72416727199999997</v>
      </c>
      <c r="V1047" t="s">
        <v>110</v>
      </c>
      <c r="W1047">
        <v>0</v>
      </c>
    </row>
    <row r="1048" spans="1:23" x14ac:dyDescent="0.15">
      <c r="A1048" t="s">
        <v>2134</v>
      </c>
      <c r="B1048">
        <v>130</v>
      </c>
      <c r="C1048">
        <v>240</v>
      </c>
      <c r="D1048" t="s">
        <v>11</v>
      </c>
      <c r="E1048">
        <v>2014</v>
      </c>
      <c r="F1048" t="s">
        <v>2135</v>
      </c>
      <c r="G1048">
        <v>24.79</v>
      </c>
      <c r="H1048">
        <v>2649742761</v>
      </c>
      <c r="I1048" t="s">
        <v>35</v>
      </c>
      <c r="J1048" t="s">
        <v>36</v>
      </c>
      <c r="K1048" s="23">
        <v>41690</v>
      </c>
      <c r="L1048" t="s">
        <v>2187</v>
      </c>
      <c r="M1048" t="s">
        <v>2188</v>
      </c>
      <c r="N1048">
        <v>0.24</v>
      </c>
      <c r="O1048">
        <v>7570</v>
      </c>
      <c r="P1048">
        <v>2009</v>
      </c>
      <c r="Q1048">
        <v>5</v>
      </c>
      <c r="R1048">
        <v>1.1139880710000001</v>
      </c>
      <c r="S1048">
        <v>1.0112298479999999</v>
      </c>
      <c r="T1048">
        <v>1.2089081580000001</v>
      </c>
      <c r="U1048">
        <v>1.582525205</v>
      </c>
      <c r="V1048" t="s">
        <v>110</v>
      </c>
      <c r="W1048">
        <v>1</v>
      </c>
    </row>
    <row r="1049" spans="1:23" x14ac:dyDescent="0.15">
      <c r="A1049" t="s">
        <v>2433</v>
      </c>
      <c r="B1049">
        <v>120</v>
      </c>
      <c r="C1049">
        <v>229</v>
      </c>
      <c r="D1049" t="s">
        <v>11</v>
      </c>
      <c r="E1049">
        <v>2014</v>
      </c>
      <c r="F1049" t="s">
        <v>2135</v>
      </c>
      <c r="G1049">
        <v>25.11</v>
      </c>
      <c r="H1049">
        <v>55242000</v>
      </c>
      <c r="I1049" t="s">
        <v>35</v>
      </c>
      <c r="J1049" t="s">
        <v>36</v>
      </c>
      <c r="K1049" s="23">
        <v>41816</v>
      </c>
      <c r="L1049" t="s">
        <v>2187</v>
      </c>
      <c r="M1049" t="s">
        <v>2188</v>
      </c>
      <c r="N1049">
        <v>0.24</v>
      </c>
      <c r="O1049">
        <v>7570</v>
      </c>
      <c r="P1049">
        <v>2009</v>
      </c>
      <c r="Q1049">
        <v>5</v>
      </c>
      <c r="R1049">
        <v>1.0369112659999999</v>
      </c>
      <c r="S1049">
        <v>1.6479242919999999</v>
      </c>
      <c r="T1049">
        <v>1.984978162</v>
      </c>
      <c r="U1049">
        <v>1.8053218550000001</v>
      </c>
      <c r="V1049" t="s">
        <v>110</v>
      </c>
      <c r="W1049">
        <v>1</v>
      </c>
    </row>
    <row r="1050" spans="1:23" x14ac:dyDescent="0.15">
      <c r="A1050" t="s">
        <v>3095</v>
      </c>
      <c r="B1050">
        <v>128</v>
      </c>
      <c r="C1050">
        <v>185</v>
      </c>
      <c r="D1050" t="s">
        <v>2855</v>
      </c>
      <c r="E1050">
        <v>2011</v>
      </c>
      <c r="F1050" t="s">
        <v>3096</v>
      </c>
      <c r="G1050">
        <v>12</v>
      </c>
      <c r="H1050">
        <v>1453003968</v>
      </c>
      <c r="I1050" t="s">
        <v>104</v>
      </c>
      <c r="J1050" t="s">
        <v>894</v>
      </c>
      <c r="K1050" s="23">
        <v>40675</v>
      </c>
      <c r="L1050" t="s">
        <v>3193</v>
      </c>
      <c r="M1050" t="s">
        <v>3194</v>
      </c>
      <c r="N1050">
        <v>0.11</v>
      </c>
      <c r="O1050">
        <v>2700</v>
      </c>
      <c r="P1050">
        <v>2010</v>
      </c>
      <c r="Q1050">
        <v>1</v>
      </c>
      <c r="R1050">
        <v>0.592944798</v>
      </c>
      <c r="S1050">
        <v>1.166548395</v>
      </c>
      <c r="T1050">
        <v>1.254664198</v>
      </c>
      <c r="U1050">
        <v>1.485474379</v>
      </c>
      <c r="V1050" t="s">
        <v>43</v>
      </c>
      <c r="W1050">
        <v>1</v>
      </c>
    </row>
    <row r="1051" spans="1:23" x14ac:dyDescent="0.15">
      <c r="A1051" t="s">
        <v>471</v>
      </c>
      <c r="B1051">
        <v>126</v>
      </c>
      <c r="C1051">
        <v>262</v>
      </c>
      <c r="D1051" t="s">
        <v>11</v>
      </c>
      <c r="E1051">
        <v>2012</v>
      </c>
      <c r="F1051" t="s">
        <v>472</v>
      </c>
      <c r="G1051">
        <v>7.25</v>
      </c>
      <c r="H1051">
        <v>162032294.5</v>
      </c>
      <c r="I1051" t="s">
        <v>111</v>
      </c>
      <c r="J1051" t="s">
        <v>501</v>
      </c>
      <c r="K1051" s="23">
        <v>41115</v>
      </c>
      <c r="L1051" t="s">
        <v>502</v>
      </c>
      <c r="M1051" t="s">
        <v>503</v>
      </c>
      <c r="N1051">
        <v>0.09</v>
      </c>
      <c r="O1051">
        <v>3270</v>
      </c>
      <c r="P1051">
        <v>1955</v>
      </c>
      <c r="Q1051">
        <v>57</v>
      </c>
      <c r="R1051">
        <v>-0.75099645900000001</v>
      </c>
      <c r="S1051">
        <v>-0.16554874999999999</v>
      </c>
      <c r="T1051">
        <v>-0.586919054</v>
      </c>
      <c r="U1051">
        <v>0.61021676999999996</v>
      </c>
      <c r="V1051" t="s">
        <v>43</v>
      </c>
      <c r="W1051">
        <v>1</v>
      </c>
    </row>
    <row r="1052" spans="1:23" x14ac:dyDescent="0.15">
      <c r="A1052" t="s">
        <v>53</v>
      </c>
      <c r="B1052">
        <v>144</v>
      </c>
      <c r="C1052">
        <v>262</v>
      </c>
      <c r="D1052" t="s">
        <v>11</v>
      </c>
      <c r="E1052">
        <v>2016</v>
      </c>
      <c r="F1052" t="s">
        <v>54</v>
      </c>
      <c r="G1052">
        <v>79.59</v>
      </c>
      <c r="H1052">
        <v>3359816637</v>
      </c>
      <c r="I1052" t="s">
        <v>97</v>
      </c>
      <c r="J1052" t="s">
        <v>98</v>
      </c>
      <c r="K1052" s="23">
        <v>42493</v>
      </c>
      <c r="L1052" t="s">
        <v>99</v>
      </c>
      <c r="M1052" t="s">
        <v>100</v>
      </c>
      <c r="N1052">
        <v>7.0000000000000007E-2</v>
      </c>
      <c r="O1052">
        <v>1500</v>
      </c>
      <c r="P1052">
        <v>2015</v>
      </c>
      <c r="Q1052">
        <v>1</v>
      </c>
      <c r="R1052">
        <v>-0.63970887899999995</v>
      </c>
      <c r="S1052">
        <v>0.77375273099999997</v>
      </c>
      <c r="T1052">
        <v>0.68161110800000002</v>
      </c>
      <c r="U1052">
        <v>0.41758588499999999</v>
      </c>
      <c r="V1052" t="s">
        <v>43</v>
      </c>
      <c r="W1052">
        <v>1</v>
      </c>
    </row>
    <row r="1053" spans="1:23" x14ac:dyDescent="0.15">
      <c r="A1053" t="s">
        <v>606</v>
      </c>
      <c r="B1053">
        <v>111</v>
      </c>
      <c r="C1053">
        <v>262</v>
      </c>
      <c r="D1053" t="s">
        <v>11</v>
      </c>
      <c r="E1053">
        <v>1996</v>
      </c>
      <c r="F1053" t="s">
        <v>607</v>
      </c>
      <c r="G1053">
        <v>94.95</v>
      </c>
      <c r="H1053">
        <v>3996685629</v>
      </c>
      <c r="I1053" t="s">
        <v>118</v>
      </c>
      <c r="J1053" t="s">
        <v>729</v>
      </c>
      <c r="K1053" s="23">
        <v>35089</v>
      </c>
      <c r="L1053" t="s">
        <v>730</v>
      </c>
      <c r="M1053" t="s">
        <v>731</v>
      </c>
      <c r="N1053">
        <v>0.23</v>
      </c>
      <c r="O1053">
        <v>5208</v>
      </c>
      <c r="P1053">
        <v>1986</v>
      </c>
      <c r="Q1053">
        <v>10</v>
      </c>
      <c r="R1053">
        <v>0</v>
      </c>
      <c r="S1053">
        <v>0</v>
      </c>
      <c r="T1053">
        <v>0</v>
      </c>
      <c r="U1053">
        <v>0</v>
      </c>
      <c r="V1053" t="s">
        <v>110</v>
      </c>
      <c r="W1053">
        <v>1</v>
      </c>
    </row>
    <row r="1054" spans="1:23" x14ac:dyDescent="0.15">
      <c r="A1054" t="s">
        <v>4567</v>
      </c>
      <c r="B1054">
        <v>30</v>
      </c>
      <c r="C1054">
        <v>63</v>
      </c>
      <c r="D1054" t="s">
        <v>4092</v>
      </c>
      <c r="E1054">
        <v>2018</v>
      </c>
      <c r="F1054" t="s">
        <v>4568</v>
      </c>
      <c r="G1054">
        <v>29.27</v>
      </c>
      <c r="H1054">
        <v>698779774.39999998</v>
      </c>
      <c r="I1054" t="s">
        <v>104</v>
      </c>
      <c r="J1054" t="s">
        <v>689</v>
      </c>
      <c r="K1054" s="23">
        <v>43119</v>
      </c>
      <c r="L1054" t="s">
        <v>4577</v>
      </c>
      <c r="M1054" t="s">
        <v>4578</v>
      </c>
      <c r="N1054">
        <v>0.93</v>
      </c>
      <c r="O1054">
        <v>1772</v>
      </c>
      <c r="P1054">
        <v>2011</v>
      </c>
      <c r="Q1054">
        <v>7</v>
      </c>
      <c r="R1054">
        <v>1.7181632499999999</v>
      </c>
      <c r="S1054">
        <v>2.2622854960000001</v>
      </c>
      <c r="T1054">
        <v>2.438095042</v>
      </c>
      <c r="U1054">
        <v>2.7169949280000001</v>
      </c>
      <c r="V1054" t="s">
        <v>43</v>
      </c>
      <c r="W1054">
        <v>0</v>
      </c>
    </row>
    <row r="1055" spans="1:23" x14ac:dyDescent="0.15">
      <c r="A1055" t="s">
        <v>5586</v>
      </c>
      <c r="B1055">
        <v>107</v>
      </c>
      <c r="C1055">
        <v>4</v>
      </c>
      <c r="D1055" t="s">
        <v>4729</v>
      </c>
      <c r="E1055">
        <v>2015</v>
      </c>
      <c r="F1055" t="s">
        <v>5587</v>
      </c>
      <c r="G1055">
        <v>4.01</v>
      </c>
      <c r="H1055">
        <v>316916395.19999999</v>
      </c>
      <c r="I1055" t="s">
        <v>44</v>
      </c>
      <c r="J1055" t="s">
        <v>759</v>
      </c>
      <c r="K1055" s="23">
        <v>42213</v>
      </c>
      <c r="L1055" s="26">
        <v>45000</v>
      </c>
      <c r="M1055" t="s">
        <v>5636</v>
      </c>
      <c r="N1055">
        <v>0.02</v>
      </c>
      <c r="O1055">
        <v>139</v>
      </c>
      <c r="P1055">
        <v>2002</v>
      </c>
      <c r="Q1055">
        <v>13</v>
      </c>
      <c r="R1055">
        <v>0.19246366500000001</v>
      </c>
      <c r="S1055">
        <v>-0.390071379</v>
      </c>
      <c r="T1055">
        <v>8.8983370000000006E-2</v>
      </c>
      <c r="U1055">
        <v>0.76664137600000004</v>
      </c>
      <c r="V1055" t="s">
        <v>39</v>
      </c>
      <c r="W1055">
        <v>0</v>
      </c>
    </row>
    <row r="1056" spans="1:23" x14ac:dyDescent="0.15">
      <c r="A1056" t="s">
        <v>447</v>
      </c>
      <c r="B1056">
        <v>127</v>
      </c>
      <c r="C1056">
        <v>262</v>
      </c>
      <c r="D1056" t="s">
        <v>11</v>
      </c>
      <c r="E1056">
        <v>2011</v>
      </c>
      <c r="F1056" t="s">
        <v>448</v>
      </c>
      <c r="G1056">
        <v>33.65</v>
      </c>
      <c r="H1056">
        <v>11990136773</v>
      </c>
      <c r="I1056" t="s">
        <v>150</v>
      </c>
      <c r="J1056" t="s">
        <v>151</v>
      </c>
      <c r="K1056" s="23">
        <v>40569</v>
      </c>
      <c r="L1056" t="s">
        <v>477</v>
      </c>
      <c r="M1056" t="s">
        <v>478</v>
      </c>
      <c r="N1056">
        <v>0.04</v>
      </c>
      <c r="O1056">
        <v>46000</v>
      </c>
      <c r="P1056">
        <v>1923</v>
      </c>
      <c r="Q1056">
        <v>88</v>
      </c>
      <c r="R1056">
        <v>1.522068625</v>
      </c>
      <c r="S1056">
        <v>1.643623821</v>
      </c>
      <c r="T1056">
        <v>1.7125429480000001</v>
      </c>
      <c r="U1056">
        <v>2.1966102919999999</v>
      </c>
      <c r="V1056" t="s">
        <v>48</v>
      </c>
      <c r="W1056">
        <v>1</v>
      </c>
    </row>
    <row r="1057" spans="1:23" x14ac:dyDescent="0.15">
      <c r="A1057" t="s">
        <v>4419</v>
      </c>
      <c r="B1057">
        <v>113</v>
      </c>
      <c r="C1057">
        <v>74</v>
      </c>
      <c r="D1057" t="s">
        <v>4092</v>
      </c>
      <c r="E1057">
        <v>2006</v>
      </c>
      <c r="F1057" t="s">
        <v>4420</v>
      </c>
      <c r="G1057">
        <v>0.2492</v>
      </c>
      <c r="H1057">
        <v>21285462.859999999</v>
      </c>
      <c r="I1057" t="s">
        <v>118</v>
      </c>
      <c r="J1057" t="s">
        <v>628</v>
      </c>
      <c r="K1057" s="23">
        <v>39051</v>
      </c>
      <c r="L1057" t="s">
        <v>4462</v>
      </c>
      <c r="M1057" t="s">
        <v>4463</v>
      </c>
      <c r="N1057">
        <v>0.95</v>
      </c>
      <c r="O1057">
        <v>82</v>
      </c>
      <c r="P1057">
        <v>2000</v>
      </c>
      <c r="Q1057">
        <v>6</v>
      </c>
      <c r="R1057">
        <v>0.92610346700000001</v>
      </c>
      <c r="S1057">
        <v>1.3399643530000001</v>
      </c>
      <c r="T1057">
        <v>1.684766494</v>
      </c>
      <c r="U1057">
        <v>2.4511058280000002</v>
      </c>
      <c r="V1057" t="s">
        <v>131</v>
      </c>
      <c r="W1057">
        <v>0</v>
      </c>
    </row>
    <row r="1058" spans="1:23" x14ac:dyDescent="0.15">
      <c r="A1058" t="s">
        <v>5691</v>
      </c>
      <c r="B1058">
        <v>92</v>
      </c>
      <c r="C1058">
        <v>2</v>
      </c>
      <c r="D1058" t="s">
        <v>4729</v>
      </c>
      <c r="E1058">
        <v>1997</v>
      </c>
      <c r="F1058" t="s">
        <v>5692</v>
      </c>
      <c r="G1058">
        <v>10.3</v>
      </c>
      <c r="H1058">
        <v>11944470705</v>
      </c>
      <c r="I1058" t="s">
        <v>111</v>
      </c>
      <c r="J1058" t="s">
        <v>128</v>
      </c>
      <c r="K1058" s="23">
        <v>35711</v>
      </c>
      <c r="L1058" t="s">
        <v>5703</v>
      </c>
      <c r="M1058" t="s">
        <v>5398</v>
      </c>
      <c r="N1058">
        <v>0.18</v>
      </c>
      <c r="O1058">
        <v>152</v>
      </c>
      <c r="P1058">
        <v>1996</v>
      </c>
      <c r="Q1058">
        <v>1</v>
      </c>
      <c r="R1058">
        <v>1.538799145</v>
      </c>
      <c r="S1058">
        <v>2.1197071460000001</v>
      </c>
      <c r="T1058">
        <v>1.4271647110000001</v>
      </c>
      <c r="U1058">
        <v>1.8194319189999999</v>
      </c>
      <c r="V1058" t="s">
        <v>39</v>
      </c>
      <c r="W1058">
        <v>0</v>
      </c>
    </row>
    <row r="1059" spans="1:23" x14ac:dyDescent="0.15">
      <c r="A1059" t="s">
        <v>809</v>
      </c>
      <c r="B1059">
        <v>1</v>
      </c>
      <c r="C1059">
        <v>262</v>
      </c>
      <c r="D1059" t="s">
        <v>11</v>
      </c>
      <c r="E1059">
        <v>2003</v>
      </c>
      <c r="F1059" t="s">
        <v>810</v>
      </c>
      <c r="G1059">
        <v>0.76</v>
      </c>
      <c r="H1059">
        <v>90856002.719999999</v>
      </c>
      <c r="I1059" t="s">
        <v>685</v>
      </c>
      <c r="J1059" t="s">
        <v>278</v>
      </c>
      <c r="K1059" s="23">
        <v>37935</v>
      </c>
      <c r="L1059" t="s">
        <v>839</v>
      </c>
      <c r="M1059" t="s">
        <v>840</v>
      </c>
      <c r="N1059">
        <v>0.1</v>
      </c>
      <c r="O1059">
        <v>646</v>
      </c>
      <c r="P1059">
        <v>2002</v>
      </c>
      <c r="Q1059">
        <v>1</v>
      </c>
      <c r="R1059">
        <v>0.16247766899999999</v>
      </c>
      <c r="S1059">
        <v>1.1200515280000001</v>
      </c>
      <c r="T1059">
        <v>1.4456517259999999</v>
      </c>
      <c r="U1059">
        <v>1.5487062760000001</v>
      </c>
      <c r="V1059" t="s">
        <v>107</v>
      </c>
      <c r="W1059">
        <v>1</v>
      </c>
    </row>
    <row r="1060" spans="1:23" x14ac:dyDescent="0.15">
      <c r="A1060" t="s">
        <v>5156</v>
      </c>
      <c r="B1060">
        <v>114</v>
      </c>
      <c r="C1060">
        <v>21</v>
      </c>
      <c r="D1060" t="s">
        <v>4729</v>
      </c>
      <c r="E1060">
        <v>2013</v>
      </c>
      <c r="F1060" t="s">
        <v>5157</v>
      </c>
      <c r="G1060">
        <v>14.55</v>
      </c>
      <c r="H1060">
        <v>953987453.39999998</v>
      </c>
      <c r="I1060" t="s">
        <v>35</v>
      </c>
      <c r="J1060" t="s">
        <v>36</v>
      </c>
      <c r="K1060" s="23">
        <v>41586</v>
      </c>
      <c r="L1060" t="s">
        <v>5190</v>
      </c>
      <c r="M1060" t="s">
        <v>5191</v>
      </c>
      <c r="N1060">
        <v>0.48</v>
      </c>
      <c r="O1060">
        <v>299</v>
      </c>
      <c r="P1060">
        <v>2011</v>
      </c>
      <c r="Q1060">
        <v>2</v>
      </c>
      <c r="R1060">
        <v>0.98028269599999995</v>
      </c>
      <c r="S1060">
        <v>1.7449249170000001</v>
      </c>
      <c r="T1060">
        <v>2.162538509</v>
      </c>
      <c r="U1060">
        <v>1.736846919</v>
      </c>
      <c r="V1060" t="s">
        <v>39</v>
      </c>
      <c r="W1060">
        <v>0</v>
      </c>
    </row>
    <row r="1061" spans="1:23" x14ac:dyDescent="0.15">
      <c r="A1061" t="s">
        <v>6246</v>
      </c>
      <c r="B1061">
        <v>118</v>
      </c>
      <c r="C1061">
        <v>5</v>
      </c>
      <c r="D1061" t="s">
        <v>4729</v>
      </c>
      <c r="E1061">
        <v>2007</v>
      </c>
      <c r="F1061" t="s">
        <v>6247</v>
      </c>
      <c r="G1061">
        <v>1.71</v>
      </c>
      <c r="H1061">
        <v>286578496.39999998</v>
      </c>
      <c r="I1061" t="s">
        <v>685</v>
      </c>
      <c r="J1061" t="s">
        <v>278</v>
      </c>
      <c r="K1061" s="23">
        <v>39399</v>
      </c>
      <c r="L1061" t="s">
        <v>6248</v>
      </c>
      <c r="M1061" t="s">
        <v>2386</v>
      </c>
      <c r="N1061">
        <v>0.11</v>
      </c>
      <c r="O1061" t="s">
        <v>5901</v>
      </c>
      <c r="P1061">
        <v>2007</v>
      </c>
      <c r="Q1061">
        <v>0</v>
      </c>
      <c r="R1061">
        <v>-1.010591705</v>
      </c>
      <c r="S1061">
        <v>-0.45923116899999999</v>
      </c>
      <c r="T1061">
        <v>-0.681241192</v>
      </c>
      <c r="U1061">
        <v>0.248756742</v>
      </c>
      <c r="V1061" t="s">
        <v>5902</v>
      </c>
      <c r="W1061">
        <v>0</v>
      </c>
    </row>
    <row r="1062" spans="1:23" x14ac:dyDescent="0.15">
      <c r="A1062" t="s">
        <v>4199</v>
      </c>
      <c r="B1062">
        <v>45</v>
      </c>
      <c r="C1062">
        <v>91</v>
      </c>
      <c r="D1062" t="s">
        <v>4092</v>
      </c>
      <c r="E1062">
        <v>2017</v>
      </c>
      <c r="F1062" t="s">
        <v>4200</v>
      </c>
      <c r="G1062">
        <v>15.37</v>
      </c>
      <c r="H1062">
        <v>2378685500</v>
      </c>
      <c r="I1062" t="s">
        <v>35</v>
      </c>
      <c r="J1062" t="s">
        <v>147</v>
      </c>
      <c r="K1062" s="23">
        <v>43084</v>
      </c>
      <c r="L1062" t="s">
        <v>4222</v>
      </c>
      <c r="M1062" t="s">
        <v>4223</v>
      </c>
      <c r="N1062">
        <v>0.02</v>
      </c>
      <c r="O1062">
        <v>4800</v>
      </c>
      <c r="P1062">
        <v>1929</v>
      </c>
      <c r="Q1062">
        <v>88</v>
      </c>
      <c r="R1062">
        <v>1.6802415289999999</v>
      </c>
      <c r="S1062">
        <v>2.1373427039999999</v>
      </c>
      <c r="T1062">
        <v>2.2619752989999999</v>
      </c>
      <c r="U1062">
        <v>2.3047303289999999</v>
      </c>
      <c r="V1062" t="s">
        <v>43</v>
      </c>
      <c r="W1062">
        <v>0</v>
      </c>
    </row>
    <row r="1063" spans="1:23" x14ac:dyDescent="0.15">
      <c r="A1063" t="s">
        <v>4443</v>
      </c>
      <c r="B1063">
        <v>74</v>
      </c>
      <c r="C1063">
        <v>70</v>
      </c>
      <c r="D1063" t="s">
        <v>4092</v>
      </c>
      <c r="E1063">
        <v>2015</v>
      </c>
      <c r="F1063" t="s">
        <v>4444</v>
      </c>
      <c r="G1063">
        <v>1.7199</v>
      </c>
      <c r="H1063">
        <v>4058265.7209999999</v>
      </c>
      <c r="I1063" t="s">
        <v>118</v>
      </c>
      <c r="J1063" t="s">
        <v>678</v>
      </c>
      <c r="K1063" s="23">
        <v>42256</v>
      </c>
      <c r="L1063" t="s">
        <v>4481</v>
      </c>
      <c r="M1063" t="s">
        <v>4482</v>
      </c>
      <c r="N1063">
        <v>16.05</v>
      </c>
      <c r="O1063">
        <v>94</v>
      </c>
      <c r="P1063">
        <v>2012</v>
      </c>
      <c r="Q1063">
        <v>3</v>
      </c>
      <c r="R1063">
        <v>-0.73914432200000002</v>
      </c>
      <c r="S1063">
        <v>-1.794317277</v>
      </c>
      <c r="T1063">
        <v>-2.602505415</v>
      </c>
      <c r="U1063">
        <v>-1.8268801020000001</v>
      </c>
      <c r="V1063" t="s">
        <v>131</v>
      </c>
      <c r="W1063">
        <v>0</v>
      </c>
    </row>
    <row r="1064" spans="1:23" x14ac:dyDescent="0.15">
      <c r="A1064" t="s">
        <v>3337</v>
      </c>
      <c r="B1064">
        <v>125</v>
      </c>
      <c r="C1064">
        <v>166</v>
      </c>
      <c r="D1064" t="s">
        <v>2855</v>
      </c>
      <c r="E1064">
        <v>2003</v>
      </c>
      <c r="F1064" t="s">
        <v>3338</v>
      </c>
      <c r="G1064">
        <v>53.35</v>
      </c>
      <c r="H1064">
        <v>2177330337</v>
      </c>
      <c r="I1064" t="s">
        <v>35</v>
      </c>
      <c r="J1064" t="s">
        <v>154</v>
      </c>
      <c r="K1064" s="23">
        <v>37966</v>
      </c>
      <c r="L1064" t="s">
        <v>2172</v>
      </c>
      <c r="M1064" t="s">
        <v>3361</v>
      </c>
      <c r="N1064">
        <v>0.05</v>
      </c>
      <c r="O1064">
        <v>4300</v>
      </c>
      <c r="P1064">
        <v>1977</v>
      </c>
      <c r="Q1064">
        <v>26</v>
      </c>
      <c r="R1064">
        <v>1.3876228269999999</v>
      </c>
      <c r="S1064">
        <v>1.663996587</v>
      </c>
      <c r="T1064">
        <v>1.860309145</v>
      </c>
      <c r="U1064">
        <v>1.577246667</v>
      </c>
      <c r="V1064" t="s">
        <v>43</v>
      </c>
      <c r="W1064">
        <v>1</v>
      </c>
    </row>
    <row r="1065" spans="1:23" x14ac:dyDescent="0.15">
      <c r="A1065" t="s">
        <v>6249</v>
      </c>
      <c r="B1065">
        <v>128</v>
      </c>
      <c r="C1065">
        <v>254</v>
      </c>
      <c r="D1065" t="s">
        <v>11</v>
      </c>
      <c r="E1065">
        <v>2006</v>
      </c>
      <c r="F1065" t="s">
        <v>6250</v>
      </c>
      <c r="G1065">
        <v>6</v>
      </c>
      <c r="H1065">
        <v>167531700</v>
      </c>
      <c r="I1065" t="s">
        <v>104</v>
      </c>
      <c r="J1065" t="s">
        <v>689</v>
      </c>
      <c r="K1065" s="23">
        <v>39043</v>
      </c>
      <c r="L1065" t="s">
        <v>6251</v>
      </c>
      <c r="M1065" t="s">
        <v>6252</v>
      </c>
      <c r="N1065">
        <v>0.37</v>
      </c>
      <c r="O1065" t="s">
        <v>5901</v>
      </c>
      <c r="P1065">
        <v>1953</v>
      </c>
      <c r="Q1065">
        <v>53</v>
      </c>
      <c r="R1065">
        <v>1.8281245820000001</v>
      </c>
      <c r="S1065">
        <v>1.7138877349999999</v>
      </c>
      <c r="T1065">
        <v>2.0004255510000002</v>
      </c>
      <c r="U1065">
        <v>2.8215922010000001</v>
      </c>
      <c r="V1065" t="s">
        <v>5902</v>
      </c>
      <c r="W1065">
        <v>1</v>
      </c>
    </row>
    <row r="1066" spans="1:23" x14ac:dyDescent="0.15">
      <c r="A1066" t="s">
        <v>578</v>
      </c>
      <c r="B1066">
        <v>117</v>
      </c>
      <c r="C1066">
        <v>262</v>
      </c>
      <c r="D1066" t="s">
        <v>11</v>
      </c>
      <c r="E1066">
        <v>2017</v>
      </c>
      <c r="F1066" t="s">
        <v>579</v>
      </c>
      <c r="G1066">
        <v>16.420000000000002</v>
      </c>
      <c r="H1066">
        <v>367033698.5</v>
      </c>
      <c r="I1066" t="s">
        <v>35</v>
      </c>
      <c r="J1066" t="s">
        <v>36</v>
      </c>
      <c r="K1066" s="23">
        <v>42810</v>
      </c>
      <c r="L1066" t="s">
        <v>701</v>
      </c>
      <c r="M1066" t="s">
        <v>702</v>
      </c>
      <c r="N1066">
        <v>0.15</v>
      </c>
      <c r="O1066">
        <v>136</v>
      </c>
      <c r="P1066">
        <v>2017</v>
      </c>
      <c r="Q1066">
        <v>0</v>
      </c>
      <c r="R1066">
        <v>1.0743136680000001</v>
      </c>
      <c r="S1066">
        <v>1.5838449750000001</v>
      </c>
      <c r="T1066">
        <v>1.7442983889999999</v>
      </c>
      <c r="U1066">
        <v>2.2080310939999999</v>
      </c>
      <c r="V1066" t="s">
        <v>39</v>
      </c>
      <c r="W1066">
        <v>1</v>
      </c>
    </row>
    <row r="1067" spans="1:23" x14ac:dyDescent="0.15">
      <c r="A1067" t="s">
        <v>3604</v>
      </c>
      <c r="B1067">
        <v>41</v>
      </c>
      <c r="C1067">
        <v>141</v>
      </c>
      <c r="D1067" t="s">
        <v>3480</v>
      </c>
      <c r="E1067">
        <v>2014</v>
      </c>
      <c r="F1067" t="s">
        <v>3605</v>
      </c>
      <c r="G1067">
        <v>16.29</v>
      </c>
      <c r="H1067">
        <v>2833945041</v>
      </c>
      <c r="I1067" t="s">
        <v>236</v>
      </c>
      <c r="J1067" t="s">
        <v>395</v>
      </c>
      <c r="K1067" s="23">
        <v>41891</v>
      </c>
      <c r="L1067" t="s">
        <v>765</v>
      </c>
      <c r="M1067" t="s">
        <v>3636</v>
      </c>
      <c r="N1067">
        <v>0.04</v>
      </c>
      <c r="O1067">
        <v>3875</v>
      </c>
      <c r="P1067">
        <v>2014</v>
      </c>
      <c r="Q1067">
        <v>0</v>
      </c>
      <c r="R1067">
        <v>0.19529697400000001</v>
      </c>
      <c r="S1067">
        <v>0.86255030700000002</v>
      </c>
      <c r="T1067">
        <v>1.2655506439999999</v>
      </c>
      <c r="U1067">
        <v>1.522407337</v>
      </c>
      <c r="V1067" t="s">
        <v>43</v>
      </c>
      <c r="W1067">
        <v>1</v>
      </c>
    </row>
    <row r="1068" spans="1:23" x14ac:dyDescent="0.15">
      <c r="A1068" t="s">
        <v>352</v>
      </c>
      <c r="B1068">
        <v>128</v>
      </c>
      <c r="C1068">
        <v>262</v>
      </c>
      <c r="D1068" t="s">
        <v>11</v>
      </c>
      <c r="E1068">
        <v>1996</v>
      </c>
      <c r="F1068" t="s">
        <v>353</v>
      </c>
      <c r="G1068">
        <v>37.979999999999997</v>
      </c>
      <c r="H1068">
        <v>14503286859</v>
      </c>
      <c r="I1068" t="s">
        <v>104</v>
      </c>
      <c r="J1068" t="s">
        <v>139</v>
      </c>
      <c r="K1068" s="23">
        <v>35367</v>
      </c>
      <c r="L1068" t="s">
        <v>433</v>
      </c>
      <c r="M1068" t="s">
        <v>434</v>
      </c>
      <c r="N1068">
        <v>0.01</v>
      </c>
      <c r="O1068">
        <v>31889</v>
      </c>
      <c r="P1068">
        <v>1841</v>
      </c>
      <c r="Q1068">
        <v>155</v>
      </c>
      <c r="R1068">
        <v>0</v>
      </c>
      <c r="S1068">
        <v>0</v>
      </c>
      <c r="T1068">
        <v>0</v>
      </c>
      <c r="U1068">
        <v>0</v>
      </c>
      <c r="V1068" t="s">
        <v>48</v>
      </c>
      <c r="W1068">
        <v>1</v>
      </c>
    </row>
    <row r="1069" spans="1:23" x14ac:dyDescent="0.15">
      <c r="A1069" t="s">
        <v>2364</v>
      </c>
      <c r="B1069">
        <v>130</v>
      </c>
      <c r="C1069">
        <v>232</v>
      </c>
      <c r="D1069" t="s">
        <v>11</v>
      </c>
      <c r="E1069">
        <v>2010</v>
      </c>
      <c r="F1069" t="s">
        <v>2365</v>
      </c>
      <c r="G1069">
        <v>58.3</v>
      </c>
      <c r="H1069">
        <v>2022155672</v>
      </c>
      <c r="I1069" t="s">
        <v>150</v>
      </c>
      <c r="J1069" t="s">
        <v>202</v>
      </c>
      <c r="K1069" s="23">
        <v>40385</v>
      </c>
      <c r="L1069" t="s">
        <v>2395</v>
      </c>
      <c r="M1069" t="s">
        <v>2396</v>
      </c>
      <c r="N1069">
        <v>0.36</v>
      </c>
      <c r="O1069">
        <v>2034</v>
      </c>
      <c r="P1069">
        <v>1968</v>
      </c>
      <c r="Q1069">
        <v>42</v>
      </c>
      <c r="R1069">
        <v>1.691215065</v>
      </c>
      <c r="S1069">
        <v>0.30047244899999997</v>
      </c>
      <c r="T1069">
        <v>-0.101978188</v>
      </c>
      <c r="U1069">
        <v>0.36185487399999999</v>
      </c>
      <c r="V1069" t="s">
        <v>43</v>
      </c>
      <c r="W1069">
        <v>1</v>
      </c>
    </row>
    <row r="1070" spans="1:23" x14ac:dyDescent="0.15">
      <c r="A1070" t="s">
        <v>920</v>
      </c>
      <c r="B1070">
        <v>133</v>
      </c>
      <c r="C1070">
        <v>261</v>
      </c>
      <c r="D1070" t="s">
        <v>11</v>
      </c>
      <c r="E1070">
        <v>2012</v>
      </c>
      <c r="F1070" t="s">
        <v>921</v>
      </c>
      <c r="G1070">
        <v>169.45</v>
      </c>
      <c r="H1070">
        <v>29602915000</v>
      </c>
      <c r="I1070" t="s">
        <v>118</v>
      </c>
      <c r="J1070" t="s">
        <v>226</v>
      </c>
      <c r="K1070" s="23">
        <v>41089</v>
      </c>
      <c r="L1070" t="s">
        <v>969</v>
      </c>
      <c r="M1070" t="s">
        <v>970</v>
      </c>
      <c r="N1070">
        <v>0.39</v>
      </c>
      <c r="O1070">
        <v>6222</v>
      </c>
      <c r="P1070">
        <v>2004</v>
      </c>
      <c r="Q1070">
        <v>8</v>
      </c>
      <c r="R1070">
        <v>1.8005736999999999</v>
      </c>
      <c r="S1070">
        <v>0.31188443799999999</v>
      </c>
      <c r="T1070">
        <v>0.36833013799999997</v>
      </c>
      <c r="U1070">
        <v>0.94975594500000005</v>
      </c>
      <c r="V1070" t="s">
        <v>110</v>
      </c>
      <c r="W1070">
        <v>1</v>
      </c>
    </row>
    <row r="1071" spans="1:23" x14ac:dyDescent="0.15">
      <c r="A1071" t="s">
        <v>590</v>
      </c>
      <c r="B1071">
        <v>115</v>
      </c>
      <c r="C1071">
        <v>262</v>
      </c>
      <c r="D1071" t="s">
        <v>11</v>
      </c>
      <c r="E1071">
        <v>2004</v>
      </c>
      <c r="F1071" t="s">
        <v>591</v>
      </c>
      <c r="G1071">
        <v>80.7</v>
      </c>
      <c r="H1071">
        <v>1362458100</v>
      </c>
      <c r="I1071" t="s">
        <v>97</v>
      </c>
      <c r="J1071" t="s">
        <v>267</v>
      </c>
      <c r="K1071" s="23">
        <v>38308</v>
      </c>
      <c r="L1071" t="s">
        <v>713</v>
      </c>
      <c r="M1071" t="s">
        <v>714</v>
      </c>
      <c r="N1071">
        <v>0.04</v>
      </c>
      <c r="O1071">
        <v>2612</v>
      </c>
      <c r="P1071">
        <v>2004</v>
      </c>
      <c r="Q1071">
        <v>0</v>
      </c>
      <c r="R1071">
        <v>1.371879936</v>
      </c>
      <c r="S1071">
        <v>2.45042312</v>
      </c>
      <c r="T1071">
        <v>2.7188959640000001</v>
      </c>
      <c r="U1071">
        <v>2.3753962390000001</v>
      </c>
      <c r="V1071" t="s">
        <v>43</v>
      </c>
      <c r="W1071">
        <v>1</v>
      </c>
    </row>
    <row r="1072" spans="1:23" x14ac:dyDescent="0.15">
      <c r="A1072" t="s">
        <v>5304</v>
      </c>
      <c r="B1072">
        <v>125</v>
      </c>
      <c r="C1072">
        <v>13</v>
      </c>
      <c r="D1072" t="s">
        <v>4729</v>
      </c>
      <c r="E1072">
        <v>2002</v>
      </c>
      <c r="F1072" t="s">
        <v>5305</v>
      </c>
      <c r="G1072">
        <v>78.12</v>
      </c>
      <c r="H1072">
        <v>1669015286</v>
      </c>
      <c r="I1072" t="s">
        <v>97</v>
      </c>
      <c r="J1072" t="s">
        <v>139</v>
      </c>
      <c r="K1072" s="23">
        <v>37400</v>
      </c>
      <c r="L1072" t="s">
        <v>490</v>
      </c>
      <c r="M1072" t="s">
        <v>5314</v>
      </c>
      <c r="N1072">
        <v>0.1</v>
      </c>
      <c r="O1072">
        <v>6000</v>
      </c>
      <c r="P1072">
        <v>2002</v>
      </c>
      <c r="Q1072">
        <v>0</v>
      </c>
      <c r="R1072">
        <v>0.16138518299999999</v>
      </c>
      <c r="S1072">
        <v>-1.012334595</v>
      </c>
      <c r="T1072">
        <v>-1.385752788</v>
      </c>
      <c r="U1072">
        <v>-0.94407143900000001</v>
      </c>
      <c r="V1072" t="s">
        <v>110</v>
      </c>
      <c r="W1072">
        <v>0</v>
      </c>
    </row>
    <row r="1073" spans="1:23" x14ac:dyDescent="0.15">
      <c r="A1073" t="s">
        <v>544</v>
      </c>
      <c r="B1073">
        <v>121</v>
      </c>
      <c r="C1073">
        <v>262</v>
      </c>
      <c r="D1073" t="s">
        <v>11</v>
      </c>
      <c r="E1073">
        <v>2001</v>
      </c>
      <c r="F1073" t="s">
        <v>545</v>
      </c>
      <c r="G1073">
        <v>21.72</v>
      </c>
      <c r="H1073">
        <v>2023913692</v>
      </c>
      <c r="I1073" t="s">
        <v>104</v>
      </c>
      <c r="J1073" t="s">
        <v>50</v>
      </c>
      <c r="K1073" s="23">
        <v>36991</v>
      </c>
      <c r="L1073" t="s">
        <v>664</v>
      </c>
      <c r="M1073" t="s">
        <v>665</v>
      </c>
      <c r="N1073">
        <v>0.03</v>
      </c>
      <c r="O1073">
        <v>1694</v>
      </c>
      <c r="P1073">
        <v>2001</v>
      </c>
      <c r="Q1073">
        <v>0</v>
      </c>
      <c r="R1073">
        <v>0.76738221500000003</v>
      </c>
      <c r="S1073">
        <v>-1.0423092089999999</v>
      </c>
      <c r="T1073">
        <v>-1.6603989400000001</v>
      </c>
      <c r="U1073">
        <v>-2.152436555</v>
      </c>
      <c r="V1073" t="s">
        <v>43</v>
      </c>
      <c r="W1073">
        <v>1</v>
      </c>
    </row>
    <row r="1074" spans="1:23" x14ac:dyDescent="0.15">
      <c r="A1074" t="s">
        <v>2571</v>
      </c>
      <c r="B1074">
        <v>131</v>
      </c>
      <c r="C1074">
        <v>221</v>
      </c>
      <c r="D1074" t="s">
        <v>11</v>
      </c>
      <c r="E1074">
        <v>2015</v>
      </c>
      <c r="F1074" t="s">
        <v>2572</v>
      </c>
      <c r="G1074">
        <v>25.5</v>
      </c>
      <c r="H1074">
        <v>1285119599</v>
      </c>
      <c r="I1074" t="s">
        <v>111</v>
      </c>
      <c r="J1074" t="s">
        <v>128</v>
      </c>
      <c r="K1074" s="23">
        <v>42117</v>
      </c>
      <c r="L1074" t="s">
        <v>2579</v>
      </c>
      <c r="M1074" t="s">
        <v>2580</v>
      </c>
      <c r="N1074">
        <v>0.35</v>
      </c>
      <c r="O1074">
        <v>1211</v>
      </c>
      <c r="P1074">
        <v>2013</v>
      </c>
      <c r="Q1074">
        <v>2</v>
      </c>
      <c r="R1074">
        <v>1.64014993</v>
      </c>
      <c r="S1074">
        <v>1.231842616</v>
      </c>
      <c r="T1074">
        <v>1.4806414720000001</v>
      </c>
      <c r="U1074">
        <v>1.6064744310000001</v>
      </c>
      <c r="V1074" t="s">
        <v>43</v>
      </c>
      <c r="W1074">
        <v>1</v>
      </c>
    </row>
    <row r="1075" spans="1:23" x14ac:dyDescent="0.15">
      <c r="A1075" t="s">
        <v>2911</v>
      </c>
      <c r="B1075">
        <v>115</v>
      </c>
      <c r="C1075">
        <v>198</v>
      </c>
      <c r="D1075" t="s">
        <v>2855</v>
      </c>
      <c r="E1075">
        <v>1997</v>
      </c>
      <c r="F1075" t="s">
        <v>2912</v>
      </c>
      <c r="G1075">
        <v>73.400000000000006</v>
      </c>
      <c r="H1075">
        <v>3044951804</v>
      </c>
      <c r="I1075" t="s">
        <v>118</v>
      </c>
      <c r="J1075" t="s">
        <v>392</v>
      </c>
      <c r="K1075" s="23">
        <v>35459</v>
      </c>
      <c r="L1075" t="s">
        <v>2785</v>
      </c>
      <c r="M1075" t="s">
        <v>2949</v>
      </c>
      <c r="N1075">
        <v>0.12</v>
      </c>
      <c r="O1075">
        <v>2900</v>
      </c>
      <c r="P1075">
        <v>1986</v>
      </c>
      <c r="Q1075">
        <v>11</v>
      </c>
      <c r="R1075">
        <v>0.778572339</v>
      </c>
      <c r="S1075">
        <v>1.324174094</v>
      </c>
      <c r="T1075">
        <v>1.324174094</v>
      </c>
      <c r="U1075">
        <v>1.324174094</v>
      </c>
      <c r="V1075" t="s">
        <v>43</v>
      </c>
      <c r="W1075">
        <v>1</v>
      </c>
    </row>
    <row r="1076" spans="1:23" x14ac:dyDescent="0.15">
      <c r="A1076" t="s">
        <v>2280</v>
      </c>
      <c r="B1076">
        <v>127</v>
      </c>
      <c r="C1076">
        <v>235</v>
      </c>
      <c r="D1076" t="s">
        <v>11</v>
      </c>
      <c r="E1076">
        <v>2013</v>
      </c>
      <c r="F1076" t="s">
        <v>2281</v>
      </c>
      <c r="G1076">
        <v>9.27</v>
      </c>
      <c r="H1076">
        <v>235833147.59999999</v>
      </c>
      <c r="I1076" t="s">
        <v>44</v>
      </c>
      <c r="J1076" t="s">
        <v>759</v>
      </c>
      <c r="K1076" s="23">
        <v>41451</v>
      </c>
      <c r="L1076" t="s">
        <v>2328</v>
      </c>
      <c r="M1076" t="s">
        <v>2329</v>
      </c>
      <c r="N1076">
        <v>0.33</v>
      </c>
      <c r="O1076">
        <v>467</v>
      </c>
      <c r="P1076">
        <v>2003</v>
      </c>
      <c r="Q1076">
        <v>10</v>
      </c>
      <c r="R1076">
        <v>-0.97295185900000003</v>
      </c>
      <c r="S1076">
        <v>-0.13481516800000001</v>
      </c>
      <c r="T1076">
        <v>0.72644954500000003</v>
      </c>
      <c r="U1076">
        <v>1.335609987</v>
      </c>
      <c r="V1076" t="s">
        <v>39</v>
      </c>
      <c r="W1076">
        <v>1</v>
      </c>
    </row>
    <row r="1077" spans="1:23" x14ac:dyDescent="0.15">
      <c r="A1077" t="s">
        <v>1736</v>
      </c>
      <c r="B1077">
        <v>128</v>
      </c>
      <c r="C1077">
        <v>252</v>
      </c>
      <c r="D1077" t="s">
        <v>11</v>
      </c>
      <c r="E1077">
        <v>2016</v>
      </c>
      <c r="F1077" t="s">
        <v>1737</v>
      </c>
      <c r="G1077">
        <v>45.64</v>
      </c>
      <c r="H1077">
        <v>2516367561</v>
      </c>
      <c r="I1077" t="s">
        <v>35</v>
      </c>
      <c r="J1077" t="s">
        <v>1838</v>
      </c>
      <c r="K1077" s="23">
        <v>42629</v>
      </c>
      <c r="L1077" t="s">
        <v>1857</v>
      </c>
      <c r="M1077" t="s">
        <v>1858</v>
      </c>
      <c r="N1077">
        <v>0.1</v>
      </c>
      <c r="O1077">
        <v>1190</v>
      </c>
      <c r="P1077">
        <v>1858</v>
      </c>
      <c r="Q1077">
        <v>158</v>
      </c>
      <c r="R1077">
        <v>-1.468183687</v>
      </c>
      <c r="S1077">
        <v>-0.20317986599999999</v>
      </c>
      <c r="T1077">
        <v>0.56376264300000001</v>
      </c>
      <c r="U1077">
        <v>1.002594143</v>
      </c>
      <c r="V1077" t="s">
        <v>43</v>
      </c>
      <c r="W1077">
        <v>1</v>
      </c>
    </row>
    <row r="1078" spans="1:23" x14ac:dyDescent="0.15">
      <c r="A1078" t="s">
        <v>1447</v>
      </c>
      <c r="B1078">
        <v>114</v>
      </c>
      <c r="C1078">
        <v>259</v>
      </c>
      <c r="D1078" t="s">
        <v>11</v>
      </c>
      <c r="E1078">
        <v>1999</v>
      </c>
      <c r="F1078" t="s">
        <v>1448</v>
      </c>
      <c r="G1078">
        <v>26.7</v>
      </c>
      <c r="H1078">
        <v>2330031730</v>
      </c>
      <c r="I1078" t="s">
        <v>118</v>
      </c>
      <c r="J1078" t="s">
        <v>119</v>
      </c>
      <c r="K1078" s="23">
        <v>36384</v>
      </c>
      <c r="L1078" t="s">
        <v>1103</v>
      </c>
      <c r="M1078" t="s">
        <v>1451</v>
      </c>
      <c r="N1078">
        <v>0.23</v>
      </c>
      <c r="O1078">
        <v>3113</v>
      </c>
      <c r="P1078">
        <v>1984</v>
      </c>
      <c r="Q1078">
        <v>15</v>
      </c>
      <c r="R1078">
        <v>-1.2204879040000001</v>
      </c>
      <c r="S1078">
        <v>-1.1110377069999999</v>
      </c>
      <c r="T1078">
        <v>-0.49269869799999999</v>
      </c>
      <c r="U1078">
        <v>0.614786316</v>
      </c>
      <c r="V1078" t="s">
        <v>43</v>
      </c>
      <c r="W1078">
        <v>1</v>
      </c>
    </row>
    <row r="1079" spans="1:23" x14ac:dyDescent="0.15">
      <c r="A1079" t="s">
        <v>6253</v>
      </c>
      <c r="B1079">
        <v>87</v>
      </c>
      <c r="C1079">
        <v>11</v>
      </c>
      <c r="D1079" t="s">
        <v>4729</v>
      </c>
      <c r="E1079">
        <v>2000</v>
      </c>
      <c r="F1079" t="s">
        <v>6254</v>
      </c>
      <c r="G1079">
        <v>272.68</v>
      </c>
      <c r="H1079">
        <v>20479205201</v>
      </c>
      <c r="I1079" t="s">
        <v>150</v>
      </c>
      <c r="J1079" t="s">
        <v>151</v>
      </c>
      <c r="K1079" s="23">
        <v>36707</v>
      </c>
      <c r="L1079" t="s">
        <v>3583</v>
      </c>
      <c r="M1079" t="s">
        <v>3572</v>
      </c>
      <c r="N1079">
        <v>0.4</v>
      </c>
      <c r="O1079" t="s">
        <v>5901</v>
      </c>
      <c r="P1079">
        <v>1997</v>
      </c>
      <c r="Q1079">
        <v>3</v>
      </c>
      <c r="R1079">
        <v>-0.37257493699999999</v>
      </c>
      <c r="S1079">
        <v>0.23709461900000001</v>
      </c>
      <c r="T1079">
        <v>0.489436229</v>
      </c>
      <c r="U1079">
        <v>0.96578810400000004</v>
      </c>
      <c r="V1079" t="s">
        <v>5902</v>
      </c>
      <c r="W1079">
        <v>0</v>
      </c>
    </row>
    <row r="1080" spans="1:23" x14ac:dyDescent="0.15">
      <c r="A1080" t="s">
        <v>4381</v>
      </c>
      <c r="B1080">
        <v>113</v>
      </c>
      <c r="C1080">
        <v>76</v>
      </c>
      <c r="D1080" t="s">
        <v>4092</v>
      </c>
      <c r="E1080">
        <v>2003</v>
      </c>
      <c r="F1080" t="s">
        <v>4382</v>
      </c>
      <c r="G1080">
        <v>61.85</v>
      </c>
      <c r="H1080">
        <v>1940926107</v>
      </c>
      <c r="I1080" t="s">
        <v>49</v>
      </c>
      <c r="J1080" t="s">
        <v>237</v>
      </c>
      <c r="K1080" s="23">
        <v>37833</v>
      </c>
      <c r="L1080" t="s">
        <v>1684</v>
      </c>
      <c r="M1080" t="s">
        <v>4404</v>
      </c>
      <c r="N1080">
        <v>7.0000000000000007E-2</v>
      </c>
      <c r="O1080">
        <v>1008</v>
      </c>
      <c r="P1080">
        <v>1996</v>
      </c>
      <c r="Q1080">
        <v>7</v>
      </c>
      <c r="R1080">
        <v>-0.24223609800000001</v>
      </c>
      <c r="S1080">
        <v>0.65155300699999996</v>
      </c>
      <c r="T1080">
        <v>1.170092994</v>
      </c>
      <c r="U1080">
        <v>1.6366057599999999</v>
      </c>
      <c r="V1080" t="s">
        <v>43</v>
      </c>
      <c r="W1080">
        <v>0</v>
      </c>
    </row>
    <row r="1081" spans="1:23" x14ac:dyDescent="0.15">
      <c r="A1081" t="s">
        <v>4670</v>
      </c>
      <c r="B1081">
        <v>116</v>
      </c>
      <c r="C1081">
        <v>52</v>
      </c>
      <c r="D1081" t="s">
        <v>4092</v>
      </c>
      <c r="E1081">
        <v>2016</v>
      </c>
      <c r="F1081" t="s">
        <v>4671</v>
      </c>
      <c r="G1081">
        <v>21.75</v>
      </c>
      <c r="H1081">
        <v>921926711.29999995</v>
      </c>
      <c r="I1081" t="s">
        <v>44</v>
      </c>
      <c r="J1081" t="s">
        <v>1000</v>
      </c>
      <c r="K1081" s="23">
        <v>42496</v>
      </c>
      <c r="L1081" t="s">
        <v>4691</v>
      </c>
      <c r="M1081" t="s">
        <v>4692</v>
      </c>
      <c r="N1081">
        <v>0.59</v>
      </c>
      <c r="O1081">
        <v>195</v>
      </c>
      <c r="P1081">
        <v>2014</v>
      </c>
      <c r="Q1081">
        <v>2</v>
      </c>
      <c r="R1081">
        <v>-0.89871506599999995</v>
      </c>
      <c r="S1081">
        <v>0.62608581399999996</v>
      </c>
      <c r="T1081">
        <v>0.62440627800000004</v>
      </c>
      <c r="U1081">
        <v>0.34350639799999999</v>
      </c>
      <c r="V1081" t="s">
        <v>39</v>
      </c>
      <c r="W1081">
        <v>0</v>
      </c>
    </row>
    <row r="1082" spans="1:23" x14ac:dyDescent="0.15">
      <c r="A1082" t="s">
        <v>4085</v>
      </c>
      <c r="B1082">
        <v>117</v>
      </c>
      <c r="C1082">
        <v>101</v>
      </c>
      <c r="D1082" t="s">
        <v>3480</v>
      </c>
      <c r="E1082">
        <v>2016</v>
      </c>
      <c r="F1082" t="s">
        <v>4086</v>
      </c>
      <c r="G1082">
        <v>53.41</v>
      </c>
      <c r="H1082">
        <v>8775723127</v>
      </c>
      <c r="I1082" t="s">
        <v>118</v>
      </c>
      <c r="J1082" t="s">
        <v>226</v>
      </c>
      <c r="K1082" s="23">
        <v>42643</v>
      </c>
      <c r="L1082" t="s">
        <v>4096</v>
      </c>
      <c r="M1082" t="s">
        <v>4097</v>
      </c>
      <c r="N1082">
        <v>0.72</v>
      </c>
      <c r="O1082">
        <v>2813</v>
      </c>
      <c r="P1082">
        <v>2009</v>
      </c>
      <c r="Q1082">
        <v>7</v>
      </c>
      <c r="R1082">
        <v>0.47286168200000001</v>
      </c>
      <c r="S1082">
        <v>0.28353532599999998</v>
      </c>
      <c r="T1082">
        <v>1.0063775370000001</v>
      </c>
      <c r="U1082">
        <v>1.257151406</v>
      </c>
      <c r="V1082" t="s">
        <v>43</v>
      </c>
      <c r="W1082">
        <v>0</v>
      </c>
    </row>
    <row r="1083" spans="1:23" x14ac:dyDescent="0.15">
      <c r="A1083" t="s">
        <v>2108</v>
      </c>
      <c r="B1083">
        <v>66</v>
      </c>
      <c r="C1083">
        <v>243</v>
      </c>
      <c r="D1083" t="s">
        <v>11</v>
      </c>
      <c r="E1083">
        <v>1999</v>
      </c>
      <c r="F1083" t="s">
        <v>2109</v>
      </c>
      <c r="G1083">
        <v>28.7</v>
      </c>
      <c r="H1083">
        <v>857827989.89999998</v>
      </c>
      <c r="I1083" t="s">
        <v>111</v>
      </c>
      <c r="J1083" t="s">
        <v>136</v>
      </c>
      <c r="K1083" s="23">
        <v>36445</v>
      </c>
      <c r="L1083" t="s">
        <v>2163</v>
      </c>
      <c r="M1083" t="s">
        <v>2164</v>
      </c>
      <c r="N1083">
        <v>0.28000000000000003</v>
      </c>
      <c r="O1083">
        <v>606</v>
      </c>
      <c r="P1083">
        <v>1971</v>
      </c>
      <c r="Q1083">
        <v>28</v>
      </c>
      <c r="R1083">
        <v>0.17895856500000001</v>
      </c>
      <c r="S1083">
        <v>-0.60460772799999996</v>
      </c>
      <c r="T1083">
        <v>-0.69025132300000003</v>
      </c>
      <c r="U1083">
        <v>0.46628522</v>
      </c>
      <c r="V1083" t="s">
        <v>107</v>
      </c>
      <c r="W1083">
        <v>1</v>
      </c>
    </row>
    <row r="1084" spans="1:23" x14ac:dyDescent="0.15">
      <c r="A1084" t="s">
        <v>2262</v>
      </c>
      <c r="B1084">
        <v>133</v>
      </c>
      <c r="C1084">
        <v>236</v>
      </c>
      <c r="D1084" t="s">
        <v>11</v>
      </c>
      <c r="E1084">
        <v>2014</v>
      </c>
      <c r="F1084" t="s">
        <v>2263</v>
      </c>
      <c r="G1084">
        <v>26.45</v>
      </c>
      <c r="H1084">
        <v>423200000</v>
      </c>
      <c r="I1084" t="s">
        <v>35</v>
      </c>
      <c r="J1084" t="s">
        <v>40</v>
      </c>
      <c r="K1084" s="23">
        <v>41851</v>
      </c>
      <c r="L1084" t="s">
        <v>2311</v>
      </c>
      <c r="M1084" t="s">
        <v>1312</v>
      </c>
      <c r="N1084">
        <v>0.11</v>
      </c>
      <c r="O1084">
        <v>18100</v>
      </c>
      <c r="P1084">
        <v>1971</v>
      </c>
      <c r="Q1084">
        <v>43</v>
      </c>
      <c r="R1084">
        <v>-3.6124486060000001</v>
      </c>
      <c r="S1084">
        <v>-0.17919796499999999</v>
      </c>
      <c r="T1084">
        <v>0.66177788699999995</v>
      </c>
      <c r="U1084">
        <v>1.159053656</v>
      </c>
      <c r="V1084" t="s">
        <v>48</v>
      </c>
      <c r="W1084">
        <v>1</v>
      </c>
    </row>
    <row r="1085" spans="1:23" x14ac:dyDescent="0.15">
      <c r="A1085" t="s">
        <v>1930</v>
      </c>
      <c r="B1085">
        <v>93</v>
      </c>
      <c r="C1085">
        <v>249</v>
      </c>
      <c r="D1085" t="s">
        <v>11</v>
      </c>
      <c r="E1085">
        <v>1998</v>
      </c>
      <c r="F1085" t="s">
        <v>1931</v>
      </c>
      <c r="G1085">
        <v>4.6500000000000004</v>
      </c>
      <c r="H1085">
        <v>52988614.649999999</v>
      </c>
      <c r="I1085" t="s">
        <v>118</v>
      </c>
      <c r="J1085" t="s">
        <v>226</v>
      </c>
      <c r="K1085" s="23">
        <v>36062</v>
      </c>
      <c r="L1085" t="s">
        <v>1934</v>
      </c>
      <c r="M1085" t="s">
        <v>826</v>
      </c>
      <c r="N1085">
        <v>0.01</v>
      </c>
      <c r="O1085">
        <v>1461</v>
      </c>
      <c r="P1085">
        <v>1997</v>
      </c>
      <c r="Q1085">
        <v>1</v>
      </c>
      <c r="R1085">
        <v>0.67535344900000005</v>
      </c>
      <c r="S1085">
        <v>-0.75455606099999994</v>
      </c>
      <c r="T1085">
        <v>-1.212602339</v>
      </c>
      <c r="U1085">
        <v>4.0182710000000003E-2</v>
      </c>
      <c r="V1085" t="s">
        <v>43</v>
      </c>
      <c r="W1085">
        <v>1</v>
      </c>
    </row>
    <row r="1086" spans="1:23" x14ac:dyDescent="0.15">
      <c r="A1086" t="s">
        <v>1250</v>
      </c>
      <c r="B1086">
        <v>139</v>
      </c>
      <c r="C1086">
        <v>260</v>
      </c>
      <c r="D1086" t="s">
        <v>11</v>
      </c>
      <c r="E1086">
        <v>2004</v>
      </c>
      <c r="F1086" t="s">
        <v>1251</v>
      </c>
      <c r="G1086">
        <v>1.44</v>
      </c>
      <c r="H1086">
        <v>10284393.6</v>
      </c>
      <c r="I1086" t="s">
        <v>44</v>
      </c>
      <c r="J1086" t="s">
        <v>199</v>
      </c>
      <c r="K1086" s="23">
        <v>38190</v>
      </c>
      <c r="L1086" t="s">
        <v>1300</v>
      </c>
      <c r="M1086" t="s">
        <v>1301</v>
      </c>
      <c r="N1086">
        <v>0.42</v>
      </c>
      <c r="O1086">
        <v>41</v>
      </c>
      <c r="P1086">
        <v>1996</v>
      </c>
      <c r="Q1086">
        <v>8</v>
      </c>
      <c r="R1086">
        <v>-1.5424105990000001</v>
      </c>
      <c r="S1086">
        <v>-1.2768232610000001</v>
      </c>
      <c r="T1086">
        <v>-1.6012341489999999</v>
      </c>
      <c r="U1086">
        <v>0.21887796200000001</v>
      </c>
      <c r="V1086" t="s">
        <v>131</v>
      </c>
      <c r="W1086">
        <v>1</v>
      </c>
    </row>
    <row r="1087" spans="1:23" x14ac:dyDescent="0.15">
      <c r="A1087" t="s">
        <v>4550</v>
      </c>
      <c r="B1087">
        <v>104</v>
      </c>
      <c r="C1087">
        <v>64</v>
      </c>
      <c r="D1087" t="s">
        <v>4092</v>
      </c>
      <c r="E1087">
        <v>1996</v>
      </c>
      <c r="F1087" t="s">
        <v>4551</v>
      </c>
      <c r="G1087">
        <v>71.23</v>
      </c>
      <c r="H1087">
        <v>3866833307</v>
      </c>
      <c r="I1087" t="s">
        <v>44</v>
      </c>
      <c r="J1087" t="s">
        <v>3011</v>
      </c>
      <c r="K1087" s="23">
        <v>35391</v>
      </c>
      <c r="L1087" t="s">
        <v>4560</v>
      </c>
      <c r="M1087" t="s">
        <v>4561</v>
      </c>
      <c r="N1087">
        <v>0.03</v>
      </c>
      <c r="O1087">
        <v>48700</v>
      </c>
      <c r="P1087">
        <v>1984</v>
      </c>
      <c r="Q1087">
        <v>12</v>
      </c>
      <c r="R1087">
        <v>0</v>
      </c>
      <c r="S1087">
        <v>0</v>
      </c>
      <c r="T1087">
        <v>0</v>
      </c>
      <c r="U1087">
        <v>0</v>
      </c>
      <c r="V1087" t="s">
        <v>48</v>
      </c>
      <c r="W1087">
        <v>0</v>
      </c>
    </row>
    <row r="1088" spans="1:23" x14ac:dyDescent="0.15">
      <c r="A1088" t="s">
        <v>3798</v>
      </c>
      <c r="B1088">
        <v>132</v>
      </c>
      <c r="C1088">
        <v>123</v>
      </c>
      <c r="D1088" t="s">
        <v>3480</v>
      </c>
      <c r="E1088">
        <v>2004</v>
      </c>
      <c r="F1088" t="s">
        <v>3799</v>
      </c>
      <c r="G1088">
        <v>54.92</v>
      </c>
      <c r="H1088">
        <v>2815079310</v>
      </c>
      <c r="I1088" t="s">
        <v>44</v>
      </c>
      <c r="J1088" t="s">
        <v>199</v>
      </c>
      <c r="K1088" s="23">
        <v>38120</v>
      </c>
      <c r="L1088" t="s">
        <v>3195</v>
      </c>
      <c r="M1088" t="s">
        <v>3853</v>
      </c>
      <c r="N1088">
        <v>7.0000000000000007E-2</v>
      </c>
      <c r="O1088">
        <v>2600</v>
      </c>
      <c r="P1088">
        <v>1997</v>
      </c>
      <c r="Q1088">
        <v>7</v>
      </c>
      <c r="R1088">
        <v>-1.4726488</v>
      </c>
      <c r="S1088">
        <v>-1.7104334699999999</v>
      </c>
      <c r="T1088">
        <v>-0.54748928500000005</v>
      </c>
      <c r="U1088">
        <v>0.59258663499999997</v>
      </c>
      <c r="V1088" t="s">
        <v>43</v>
      </c>
      <c r="W1088">
        <v>0</v>
      </c>
    </row>
    <row r="1089" spans="1:23" x14ac:dyDescent="0.15">
      <c r="A1089" t="s">
        <v>4385</v>
      </c>
      <c r="B1089">
        <v>114</v>
      </c>
      <c r="C1089">
        <v>75</v>
      </c>
      <c r="D1089" t="s">
        <v>4092</v>
      </c>
      <c r="E1089">
        <v>2015</v>
      </c>
      <c r="F1089" t="s">
        <v>4386</v>
      </c>
      <c r="G1089">
        <v>21.55</v>
      </c>
      <c r="H1089">
        <v>1936966517</v>
      </c>
      <c r="I1089" t="s">
        <v>44</v>
      </c>
      <c r="J1089" t="s">
        <v>199</v>
      </c>
      <c r="K1089" s="23">
        <v>42279</v>
      </c>
      <c r="L1089" t="s">
        <v>1383</v>
      </c>
      <c r="M1089" t="s">
        <v>4406</v>
      </c>
      <c r="N1089">
        <v>1.1399999999999999</v>
      </c>
      <c r="O1089">
        <v>495</v>
      </c>
      <c r="P1089">
        <v>2000</v>
      </c>
      <c r="Q1089">
        <v>15</v>
      </c>
      <c r="R1089">
        <v>0.26073290599999999</v>
      </c>
      <c r="S1089">
        <v>-0.89855216299999996</v>
      </c>
      <c r="T1089">
        <v>-1.5825540709999999</v>
      </c>
      <c r="U1089">
        <v>-1.522688909</v>
      </c>
      <c r="V1089" t="s">
        <v>39</v>
      </c>
      <c r="W1089">
        <v>0</v>
      </c>
    </row>
    <row r="1090" spans="1:23" x14ac:dyDescent="0.15">
      <c r="A1090" t="s">
        <v>4255</v>
      </c>
      <c r="B1090">
        <v>89</v>
      </c>
      <c r="C1090">
        <v>85</v>
      </c>
      <c r="D1090" t="s">
        <v>4092</v>
      </c>
      <c r="E1090">
        <v>1996</v>
      </c>
      <c r="F1090" t="s">
        <v>4256</v>
      </c>
      <c r="G1090">
        <v>79.89</v>
      </c>
      <c r="H1090">
        <v>386828178.89999998</v>
      </c>
      <c r="I1090" t="s">
        <v>118</v>
      </c>
      <c r="J1090" t="s">
        <v>628</v>
      </c>
      <c r="K1090" s="23">
        <v>35335</v>
      </c>
      <c r="L1090" t="s">
        <v>4263</v>
      </c>
      <c r="M1090" t="s">
        <v>4264</v>
      </c>
      <c r="N1090">
        <v>0.02</v>
      </c>
      <c r="O1090">
        <v>51</v>
      </c>
      <c r="P1090">
        <v>1989</v>
      </c>
      <c r="Q1090">
        <v>7</v>
      </c>
      <c r="R1090">
        <v>0</v>
      </c>
      <c r="S1090">
        <v>0</v>
      </c>
      <c r="T1090">
        <v>0</v>
      </c>
      <c r="U1090">
        <v>0</v>
      </c>
      <c r="V1090" t="s">
        <v>131</v>
      </c>
      <c r="W1090">
        <v>0</v>
      </c>
    </row>
    <row r="1091" spans="1:23" x14ac:dyDescent="0.15">
      <c r="A1091" t="s">
        <v>1742</v>
      </c>
      <c r="B1091">
        <v>82</v>
      </c>
      <c r="C1091">
        <v>252</v>
      </c>
      <c r="D1091" t="s">
        <v>11</v>
      </c>
      <c r="E1091">
        <v>2013</v>
      </c>
      <c r="F1091" t="s">
        <v>1743</v>
      </c>
      <c r="G1091">
        <v>61.85</v>
      </c>
      <c r="H1091">
        <v>670523395.70000005</v>
      </c>
      <c r="I1091" t="s">
        <v>111</v>
      </c>
      <c r="J1091" t="s">
        <v>125</v>
      </c>
      <c r="K1091" s="23">
        <v>41547</v>
      </c>
      <c r="L1091" t="s">
        <v>1863</v>
      </c>
      <c r="M1091" t="s">
        <v>1864</v>
      </c>
      <c r="N1091">
        <v>0.49</v>
      </c>
      <c r="O1091">
        <v>2023</v>
      </c>
      <c r="P1091">
        <v>2011</v>
      </c>
      <c r="Q1091">
        <v>2</v>
      </c>
      <c r="R1091">
        <v>-0.12378294099999999</v>
      </c>
      <c r="S1091">
        <v>0.29238163</v>
      </c>
      <c r="T1091">
        <v>0.88012866300000003</v>
      </c>
      <c r="U1091">
        <v>1.251251479</v>
      </c>
      <c r="V1091" t="s">
        <v>43</v>
      </c>
      <c r="W1091">
        <v>1</v>
      </c>
    </row>
    <row r="1092" spans="1:23" x14ac:dyDescent="0.15">
      <c r="A1092" t="s">
        <v>2484</v>
      </c>
      <c r="B1092">
        <v>41</v>
      </c>
      <c r="C1092">
        <v>225</v>
      </c>
      <c r="D1092" t="s">
        <v>11</v>
      </c>
      <c r="E1092">
        <v>2011</v>
      </c>
      <c r="F1092" t="s">
        <v>2485</v>
      </c>
      <c r="G1092">
        <v>1.73</v>
      </c>
      <c r="H1092">
        <v>47540752.920000002</v>
      </c>
      <c r="I1092" t="s">
        <v>407</v>
      </c>
      <c r="J1092" t="s">
        <v>1919</v>
      </c>
      <c r="K1092" s="23">
        <v>40750</v>
      </c>
      <c r="L1092" t="s">
        <v>2524</v>
      </c>
      <c r="M1092" t="s">
        <v>2525</v>
      </c>
      <c r="N1092">
        <v>0.15</v>
      </c>
      <c r="O1092">
        <v>33</v>
      </c>
      <c r="P1092">
        <v>1992</v>
      </c>
      <c r="Q1092">
        <v>19</v>
      </c>
      <c r="R1092">
        <v>0.38841304399999999</v>
      </c>
      <c r="S1092">
        <v>0.428404228</v>
      </c>
      <c r="T1092">
        <v>0.62129721000000004</v>
      </c>
      <c r="U1092">
        <v>0.98169521000000004</v>
      </c>
      <c r="V1092" t="s">
        <v>131</v>
      </c>
      <c r="W1092">
        <v>1</v>
      </c>
    </row>
    <row r="1093" spans="1:23" x14ac:dyDescent="0.15">
      <c r="A1093" t="s">
        <v>1646</v>
      </c>
      <c r="B1093">
        <v>4</v>
      </c>
      <c r="C1093">
        <v>255</v>
      </c>
      <c r="D1093" t="s">
        <v>11</v>
      </c>
      <c r="E1093">
        <v>2009</v>
      </c>
      <c r="F1093" t="s">
        <v>1647</v>
      </c>
      <c r="G1093">
        <v>11.6</v>
      </c>
      <c r="H1093">
        <v>644145239.20000005</v>
      </c>
      <c r="I1093" t="s">
        <v>685</v>
      </c>
      <c r="J1093" t="s">
        <v>278</v>
      </c>
      <c r="K1093" s="23">
        <v>39877</v>
      </c>
      <c r="L1093" t="s">
        <v>1682</v>
      </c>
      <c r="M1093" t="s">
        <v>1683</v>
      </c>
      <c r="N1093">
        <v>0.02</v>
      </c>
      <c r="O1093">
        <v>60</v>
      </c>
      <c r="P1093">
        <v>1997</v>
      </c>
      <c r="Q1093">
        <v>12</v>
      </c>
      <c r="R1093">
        <v>-1.8892871790000001</v>
      </c>
      <c r="S1093">
        <v>-2.7627553759999999</v>
      </c>
      <c r="T1093">
        <v>-1.7349987</v>
      </c>
      <c r="U1093">
        <v>-1.9489168100000001</v>
      </c>
      <c r="V1093" t="s">
        <v>131</v>
      </c>
      <c r="W1093">
        <v>1</v>
      </c>
    </row>
    <row r="1094" spans="1:23" x14ac:dyDescent="0.15">
      <c r="A1094" t="s">
        <v>5276</v>
      </c>
      <c r="B1094">
        <v>102</v>
      </c>
      <c r="C1094">
        <v>15</v>
      </c>
      <c r="D1094" t="s">
        <v>4729</v>
      </c>
      <c r="E1094">
        <v>2000</v>
      </c>
      <c r="F1094" t="s">
        <v>5277</v>
      </c>
      <c r="G1094">
        <v>28.55</v>
      </c>
      <c r="H1094">
        <v>797360530.79999995</v>
      </c>
      <c r="I1094" t="s">
        <v>142</v>
      </c>
      <c r="J1094" t="s">
        <v>3425</v>
      </c>
      <c r="K1094" s="23">
        <v>36627</v>
      </c>
      <c r="L1094" t="s">
        <v>5286</v>
      </c>
      <c r="M1094" t="s">
        <v>821</v>
      </c>
      <c r="N1094">
        <v>0.35</v>
      </c>
      <c r="O1094">
        <v>616</v>
      </c>
      <c r="P1094">
        <v>1993</v>
      </c>
      <c r="Q1094">
        <v>7</v>
      </c>
      <c r="R1094">
        <v>0.41128857299999999</v>
      </c>
      <c r="S1094">
        <v>1.336755189</v>
      </c>
      <c r="T1094">
        <v>1.553504902</v>
      </c>
      <c r="U1094">
        <v>2.1488021349999999</v>
      </c>
      <c r="V1094" t="s">
        <v>107</v>
      </c>
      <c r="W1094">
        <v>0</v>
      </c>
    </row>
    <row r="1095" spans="1:23" x14ac:dyDescent="0.15">
      <c r="A1095" t="s">
        <v>457</v>
      </c>
      <c r="B1095">
        <v>127</v>
      </c>
      <c r="C1095">
        <v>262</v>
      </c>
      <c r="D1095" t="s">
        <v>11</v>
      </c>
      <c r="E1095">
        <v>2014</v>
      </c>
      <c r="F1095" t="s">
        <v>458</v>
      </c>
      <c r="G1095">
        <v>91.24</v>
      </c>
      <c r="H1095">
        <v>2731593211</v>
      </c>
      <c r="I1095" t="s">
        <v>44</v>
      </c>
      <c r="J1095" t="s">
        <v>199</v>
      </c>
      <c r="K1095" s="23">
        <v>41949</v>
      </c>
      <c r="L1095" t="s">
        <v>488</v>
      </c>
      <c r="M1095" t="s">
        <v>489</v>
      </c>
      <c r="N1095">
        <v>0.43</v>
      </c>
      <c r="O1095">
        <v>676</v>
      </c>
      <c r="P1095">
        <v>2006</v>
      </c>
      <c r="Q1095">
        <v>8</v>
      </c>
      <c r="R1095">
        <v>1.5485799099999999</v>
      </c>
      <c r="S1095">
        <v>1.53215312</v>
      </c>
      <c r="T1095">
        <v>1.8972702130000001</v>
      </c>
      <c r="U1095">
        <v>1.889580979</v>
      </c>
      <c r="V1095" t="s">
        <v>107</v>
      </c>
      <c r="W1095">
        <v>1</v>
      </c>
    </row>
    <row r="1096" spans="1:23" x14ac:dyDescent="0.15">
      <c r="A1096" t="s">
        <v>2838</v>
      </c>
      <c r="B1096">
        <v>118</v>
      </c>
      <c r="C1096">
        <v>201</v>
      </c>
      <c r="D1096" t="s">
        <v>11</v>
      </c>
      <c r="E1096">
        <v>1996</v>
      </c>
      <c r="F1096" t="s">
        <v>2839</v>
      </c>
      <c r="G1096">
        <v>81.17</v>
      </c>
      <c r="H1096" s="25">
        <v>188000000000</v>
      </c>
      <c r="I1096" t="s">
        <v>44</v>
      </c>
      <c r="J1096" t="s">
        <v>218</v>
      </c>
      <c r="K1096" s="23">
        <v>35376</v>
      </c>
      <c r="L1096" t="s">
        <v>2887</v>
      </c>
      <c r="M1096" t="s">
        <v>2888</v>
      </c>
      <c r="N1096">
        <v>0.01</v>
      </c>
      <c r="O1096">
        <v>121597</v>
      </c>
      <c r="P1096">
        <v>1996</v>
      </c>
      <c r="Q1096">
        <v>0</v>
      </c>
      <c r="R1096">
        <v>0</v>
      </c>
      <c r="S1096">
        <v>0</v>
      </c>
      <c r="T1096">
        <v>0</v>
      </c>
      <c r="U1096">
        <v>0</v>
      </c>
      <c r="V1096" t="s">
        <v>48</v>
      </c>
      <c r="W1096">
        <v>1</v>
      </c>
    </row>
    <row r="1097" spans="1:23" x14ac:dyDescent="0.15">
      <c r="A1097" t="s">
        <v>4301</v>
      </c>
      <c r="B1097">
        <v>112</v>
      </c>
      <c r="C1097">
        <v>81</v>
      </c>
      <c r="D1097" t="s">
        <v>4092</v>
      </c>
      <c r="E1097">
        <v>2016</v>
      </c>
      <c r="F1097" t="s">
        <v>4302</v>
      </c>
      <c r="G1097">
        <v>13.76</v>
      </c>
      <c r="H1097">
        <v>194657904</v>
      </c>
      <c r="I1097" t="s">
        <v>44</v>
      </c>
      <c r="J1097" t="s">
        <v>199</v>
      </c>
      <c r="K1097" s="23">
        <v>42443</v>
      </c>
      <c r="L1097" t="s">
        <v>4322</v>
      </c>
      <c r="M1097" t="s">
        <v>4323</v>
      </c>
      <c r="N1097">
        <v>1.54</v>
      </c>
      <c r="O1097">
        <v>195</v>
      </c>
      <c r="P1097">
        <v>2008</v>
      </c>
      <c r="Q1097">
        <v>8</v>
      </c>
      <c r="R1097">
        <v>1.4884655790000001</v>
      </c>
      <c r="S1097">
        <v>0.95956810000000003</v>
      </c>
      <c r="T1097">
        <v>0.35640754099999999</v>
      </c>
      <c r="U1097">
        <v>-0.19553999799999999</v>
      </c>
      <c r="V1097" t="s">
        <v>39</v>
      </c>
      <c r="W1097">
        <v>0</v>
      </c>
    </row>
    <row r="1098" spans="1:23" x14ac:dyDescent="0.15">
      <c r="A1098" t="s">
        <v>948</v>
      </c>
      <c r="B1098">
        <v>129</v>
      </c>
      <c r="C1098">
        <v>261</v>
      </c>
      <c r="D1098" t="s">
        <v>11</v>
      </c>
      <c r="E1098">
        <v>2004</v>
      </c>
      <c r="F1098" t="s">
        <v>949</v>
      </c>
      <c r="G1098">
        <v>54.66</v>
      </c>
      <c r="H1098">
        <v>2700574485</v>
      </c>
      <c r="I1098" t="s">
        <v>49</v>
      </c>
      <c r="J1098" t="s">
        <v>998</v>
      </c>
      <c r="K1098" s="23">
        <v>38293</v>
      </c>
      <c r="L1098" t="s">
        <v>490</v>
      </c>
      <c r="M1098" t="s">
        <v>999</v>
      </c>
      <c r="N1098">
        <v>0.04</v>
      </c>
      <c r="O1098">
        <v>1557</v>
      </c>
      <c r="P1098">
        <v>1923</v>
      </c>
      <c r="Q1098">
        <v>81</v>
      </c>
      <c r="R1098">
        <v>0.89091242100000001</v>
      </c>
      <c r="S1098">
        <v>1.1709745170000001</v>
      </c>
      <c r="T1098">
        <v>1.0453195980000001</v>
      </c>
      <c r="U1098">
        <v>0.685129294</v>
      </c>
      <c r="V1098" t="s">
        <v>43</v>
      </c>
      <c r="W1098">
        <v>1</v>
      </c>
    </row>
    <row r="1099" spans="1:23" x14ac:dyDescent="0.15">
      <c r="A1099" t="s">
        <v>3496</v>
      </c>
      <c r="B1099">
        <v>21</v>
      </c>
      <c r="C1099">
        <v>147</v>
      </c>
      <c r="D1099" t="s">
        <v>3480</v>
      </c>
      <c r="E1099">
        <v>1996</v>
      </c>
      <c r="F1099" t="s">
        <v>3497</v>
      </c>
      <c r="G1099">
        <v>29.66</v>
      </c>
      <c r="H1099">
        <v>185590924.80000001</v>
      </c>
      <c r="I1099" t="s">
        <v>35</v>
      </c>
      <c r="J1099" t="s">
        <v>40</v>
      </c>
      <c r="K1099" s="23">
        <v>35282</v>
      </c>
      <c r="L1099" t="s">
        <v>1445</v>
      </c>
      <c r="M1099" t="s">
        <v>3576</v>
      </c>
      <c r="N1099">
        <v>0.22</v>
      </c>
      <c r="O1099">
        <v>214</v>
      </c>
      <c r="P1099">
        <v>1995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39</v>
      </c>
      <c r="W1099">
        <v>1</v>
      </c>
    </row>
    <row r="1100" spans="1:23" x14ac:dyDescent="0.15">
      <c r="A1100" t="s">
        <v>1622</v>
      </c>
      <c r="B1100">
        <v>114</v>
      </c>
      <c r="C1100">
        <v>256</v>
      </c>
      <c r="D1100" t="s">
        <v>11</v>
      </c>
      <c r="E1100">
        <v>2014</v>
      </c>
      <c r="F1100" t="s">
        <v>1623</v>
      </c>
      <c r="G1100">
        <v>11</v>
      </c>
      <c r="H1100">
        <v>987154399</v>
      </c>
      <c r="I1100" t="s">
        <v>407</v>
      </c>
      <c r="J1100" t="s">
        <v>1660</v>
      </c>
      <c r="K1100" s="23">
        <v>41858</v>
      </c>
      <c r="L1100" t="s">
        <v>883</v>
      </c>
      <c r="M1100" t="s">
        <v>1661</v>
      </c>
      <c r="N1100">
        <v>7.0000000000000007E-2</v>
      </c>
      <c r="O1100">
        <v>2640</v>
      </c>
      <c r="P1100">
        <v>2014</v>
      </c>
      <c r="Q1100">
        <v>0</v>
      </c>
      <c r="R1100">
        <v>-2.1908070820000001</v>
      </c>
      <c r="S1100">
        <v>-0.91480772099999996</v>
      </c>
      <c r="T1100">
        <v>0.209363034</v>
      </c>
      <c r="U1100">
        <v>0.89696437100000004</v>
      </c>
      <c r="V1100" t="s">
        <v>43</v>
      </c>
      <c r="W1100">
        <v>1</v>
      </c>
    </row>
    <row r="1101" spans="1:23" x14ac:dyDescent="0.15">
      <c r="A1101" t="s">
        <v>4955</v>
      </c>
      <c r="B1101">
        <v>115</v>
      </c>
      <c r="C1101">
        <v>32</v>
      </c>
      <c r="D1101" t="s">
        <v>4729</v>
      </c>
      <c r="E1101">
        <v>2015</v>
      </c>
      <c r="F1101" t="s">
        <v>4956</v>
      </c>
      <c r="G1101">
        <v>26.45</v>
      </c>
      <c r="H1101">
        <v>552654949.20000005</v>
      </c>
      <c r="I1101" t="s">
        <v>111</v>
      </c>
      <c r="J1101" t="s">
        <v>128</v>
      </c>
      <c r="K1101" s="23">
        <v>42082</v>
      </c>
      <c r="L1101" t="s">
        <v>5011</v>
      </c>
      <c r="M1101" t="s">
        <v>5012</v>
      </c>
      <c r="N1101">
        <v>0.08</v>
      </c>
      <c r="O1101">
        <v>2</v>
      </c>
      <c r="P1101">
        <v>2014</v>
      </c>
      <c r="Q1101">
        <v>1</v>
      </c>
      <c r="R1101">
        <v>-6.2379319000000003E-2</v>
      </c>
      <c r="S1101">
        <v>0.769469662</v>
      </c>
      <c r="T1101">
        <v>1.0130459220000001</v>
      </c>
      <c r="U1101">
        <v>1.4639867289999999</v>
      </c>
      <c r="V1101" t="s">
        <v>131</v>
      </c>
      <c r="W1101">
        <v>0</v>
      </c>
    </row>
    <row r="1102" spans="1:23" x14ac:dyDescent="0.15">
      <c r="A1102" t="s">
        <v>4668</v>
      </c>
      <c r="B1102">
        <v>121</v>
      </c>
      <c r="C1102">
        <v>52</v>
      </c>
      <c r="D1102" t="s">
        <v>4092</v>
      </c>
      <c r="E1102">
        <v>2003</v>
      </c>
      <c r="F1102" t="s">
        <v>4669</v>
      </c>
      <c r="G1102">
        <v>65.599999999999994</v>
      </c>
      <c r="H1102">
        <v>3024773294</v>
      </c>
      <c r="I1102" t="s">
        <v>111</v>
      </c>
      <c r="J1102" t="s">
        <v>1841</v>
      </c>
      <c r="K1102" s="23">
        <v>37949</v>
      </c>
      <c r="L1102" t="s">
        <v>4689</v>
      </c>
      <c r="M1102" t="s">
        <v>4690</v>
      </c>
      <c r="N1102">
        <v>1.2</v>
      </c>
      <c r="O1102">
        <v>9113</v>
      </c>
      <c r="P1102">
        <v>1996</v>
      </c>
      <c r="Q1102">
        <v>7</v>
      </c>
      <c r="R1102">
        <v>0.53152806200000002</v>
      </c>
      <c r="S1102">
        <v>1.158618132</v>
      </c>
      <c r="T1102">
        <v>1.5357339169999999</v>
      </c>
      <c r="U1102">
        <v>1.4913988579999999</v>
      </c>
      <c r="V1102" t="s">
        <v>110</v>
      </c>
      <c r="W1102">
        <v>0</v>
      </c>
    </row>
    <row r="1103" spans="1:23" x14ac:dyDescent="0.15">
      <c r="A1103" t="s">
        <v>3445</v>
      </c>
      <c r="B1103">
        <v>116</v>
      </c>
      <c r="C1103">
        <v>154</v>
      </c>
      <c r="D1103" t="s">
        <v>2855</v>
      </c>
      <c r="E1103">
        <v>2005</v>
      </c>
      <c r="F1103" t="s">
        <v>3446</v>
      </c>
      <c r="G1103">
        <v>25.8</v>
      </c>
      <c r="H1103">
        <v>1711073621</v>
      </c>
      <c r="I1103" t="s">
        <v>44</v>
      </c>
      <c r="J1103" t="s">
        <v>387</v>
      </c>
      <c r="K1103" s="23">
        <v>38652</v>
      </c>
      <c r="L1103" t="s">
        <v>3530</v>
      </c>
      <c r="M1103" t="s">
        <v>3531</v>
      </c>
      <c r="N1103">
        <v>0.08</v>
      </c>
      <c r="O1103">
        <v>3800</v>
      </c>
      <c r="P1103">
        <v>1998</v>
      </c>
      <c r="Q1103">
        <v>7</v>
      </c>
      <c r="R1103">
        <v>-1.0370927590000001</v>
      </c>
      <c r="S1103">
        <v>-1.907429389</v>
      </c>
      <c r="T1103">
        <v>-1.244353759</v>
      </c>
      <c r="U1103">
        <v>-0.67898792399999996</v>
      </c>
      <c r="V1103" t="s">
        <v>43</v>
      </c>
      <c r="W1103">
        <v>1</v>
      </c>
    </row>
    <row r="1104" spans="1:23" x14ac:dyDescent="0.15">
      <c r="A1104" t="s">
        <v>1468</v>
      </c>
      <c r="B1104">
        <v>135</v>
      </c>
      <c r="C1104">
        <v>258</v>
      </c>
      <c r="D1104" t="s">
        <v>11</v>
      </c>
      <c r="E1104">
        <v>2010</v>
      </c>
      <c r="F1104" t="s">
        <v>1469</v>
      </c>
      <c r="G1104">
        <v>8.9600000000000009</v>
      </c>
      <c r="H1104">
        <v>2843571064</v>
      </c>
      <c r="I1104" t="s">
        <v>104</v>
      </c>
      <c r="J1104" t="s">
        <v>115</v>
      </c>
      <c r="K1104" s="23">
        <v>40346</v>
      </c>
      <c r="L1104" t="s">
        <v>1486</v>
      </c>
      <c r="M1104" t="s">
        <v>1487</v>
      </c>
      <c r="N1104">
        <v>0.77</v>
      </c>
      <c r="O1104">
        <v>585</v>
      </c>
      <c r="P1104">
        <v>2007</v>
      </c>
      <c r="Q1104">
        <v>3</v>
      </c>
      <c r="R1104">
        <v>1.3954865089999999</v>
      </c>
      <c r="S1104">
        <v>-0.63312943700000002</v>
      </c>
      <c r="T1104">
        <v>-0.35699215400000001</v>
      </c>
      <c r="U1104">
        <v>0.48419792299999997</v>
      </c>
      <c r="V1104" t="s">
        <v>107</v>
      </c>
      <c r="W1104">
        <v>1</v>
      </c>
    </row>
    <row r="1105" spans="1:23" x14ac:dyDescent="0.15">
      <c r="A1105" t="s">
        <v>5508</v>
      </c>
      <c r="B1105">
        <v>125</v>
      </c>
      <c r="C1105">
        <v>4</v>
      </c>
      <c r="D1105" t="s">
        <v>4729</v>
      </c>
      <c r="E1105">
        <v>2016</v>
      </c>
      <c r="F1105" t="s">
        <v>5509</v>
      </c>
      <c r="G1105">
        <v>3.27</v>
      </c>
      <c r="H1105">
        <v>57592842.299999997</v>
      </c>
      <c r="I1105" t="s">
        <v>44</v>
      </c>
      <c r="J1105" t="s">
        <v>199</v>
      </c>
      <c r="K1105" s="23">
        <v>42649</v>
      </c>
      <c r="L1105" t="s">
        <v>5568</v>
      </c>
      <c r="M1105" t="s">
        <v>5569</v>
      </c>
      <c r="N1105">
        <v>1.92</v>
      </c>
      <c r="O1105">
        <v>137</v>
      </c>
      <c r="P1105">
        <v>2008</v>
      </c>
      <c r="Q1105">
        <v>8</v>
      </c>
      <c r="R1105">
        <v>0.25892131800000001</v>
      </c>
      <c r="S1105">
        <v>-0.23525241999999999</v>
      </c>
      <c r="T1105">
        <v>0.80469813400000001</v>
      </c>
      <c r="U1105">
        <v>1.136330901</v>
      </c>
      <c r="V1105" t="s">
        <v>39</v>
      </c>
      <c r="W1105">
        <v>0</v>
      </c>
    </row>
    <row r="1106" spans="1:23" x14ac:dyDescent="0.15">
      <c r="A1106" t="s">
        <v>2300</v>
      </c>
      <c r="B1106">
        <v>121</v>
      </c>
      <c r="C1106">
        <v>234</v>
      </c>
      <c r="D1106" t="s">
        <v>11</v>
      </c>
      <c r="E1106">
        <v>2006</v>
      </c>
      <c r="F1106" t="s">
        <v>2301</v>
      </c>
      <c r="G1106">
        <v>81.150000000000006</v>
      </c>
      <c r="H1106">
        <v>9065595158</v>
      </c>
      <c r="I1106" t="s">
        <v>142</v>
      </c>
      <c r="J1106" t="s">
        <v>202</v>
      </c>
      <c r="K1106" s="23">
        <v>38980</v>
      </c>
      <c r="L1106" t="s">
        <v>2344</v>
      </c>
      <c r="M1106" t="s">
        <v>2345</v>
      </c>
      <c r="N1106">
        <v>0.13</v>
      </c>
      <c r="O1106">
        <v>17000</v>
      </c>
      <c r="P1106">
        <v>1938</v>
      </c>
      <c r="Q1106">
        <v>68</v>
      </c>
      <c r="R1106">
        <v>1.91199356</v>
      </c>
      <c r="S1106">
        <v>1.8506934900000001</v>
      </c>
      <c r="T1106">
        <v>1.6714187229999999</v>
      </c>
      <c r="U1106">
        <v>1.6791256429999999</v>
      </c>
      <c r="V1106" t="s">
        <v>48</v>
      </c>
      <c r="W1106">
        <v>1</v>
      </c>
    </row>
    <row r="1107" spans="1:23" x14ac:dyDescent="0.15">
      <c r="A1107" t="s">
        <v>873</v>
      </c>
      <c r="B1107">
        <v>135</v>
      </c>
      <c r="C1107">
        <v>261</v>
      </c>
      <c r="D1107" t="s">
        <v>11</v>
      </c>
      <c r="E1107">
        <v>2013</v>
      </c>
      <c r="F1107" t="s">
        <v>874</v>
      </c>
      <c r="G1107">
        <v>9.3000000000000007</v>
      </c>
      <c r="H1107">
        <v>809077587</v>
      </c>
      <c r="I1107" t="s">
        <v>97</v>
      </c>
      <c r="J1107" t="s">
        <v>98</v>
      </c>
      <c r="K1107" s="23">
        <v>41551</v>
      </c>
      <c r="L1107" t="s">
        <v>908</v>
      </c>
      <c r="M1107" t="s">
        <v>909</v>
      </c>
      <c r="N1107">
        <v>0.33</v>
      </c>
      <c r="O1107">
        <v>114</v>
      </c>
      <c r="P1107">
        <v>2013</v>
      </c>
      <c r="Q1107">
        <v>0</v>
      </c>
      <c r="R1107">
        <v>4.7169824999999999E-2</v>
      </c>
      <c r="S1107">
        <v>0.52870178599999995</v>
      </c>
      <c r="T1107">
        <v>1.029867004</v>
      </c>
      <c r="U1107">
        <v>1.300359093</v>
      </c>
      <c r="V1107" t="s">
        <v>39</v>
      </c>
      <c r="W1107">
        <v>1</v>
      </c>
    </row>
    <row r="1108" spans="1:23" x14ac:dyDescent="0.15">
      <c r="A1108" t="s">
        <v>869</v>
      </c>
      <c r="B1108">
        <v>136</v>
      </c>
      <c r="C1108">
        <v>261</v>
      </c>
      <c r="D1108" t="s">
        <v>11</v>
      </c>
      <c r="E1108">
        <v>2014</v>
      </c>
      <c r="F1108" t="s">
        <v>870</v>
      </c>
      <c r="G1108">
        <v>6.39</v>
      </c>
      <c r="H1108">
        <v>238206944</v>
      </c>
      <c r="I1108" t="s">
        <v>44</v>
      </c>
      <c r="J1108" t="s">
        <v>218</v>
      </c>
      <c r="K1108" s="23">
        <v>41845</v>
      </c>
      <c r="L1108" t="s">
        <v>904</v>
      </c>
      <c r="M1108" t="s">
        <v>905</v>
      </c>
      <c r="N1108">
        <v>0.02</v>
      </c>
      <c r="O1108">
        <v>119</v>
      </c>
      <c r="P1108">
        <v>2006</v>
      </c>
      <c r="Q1108">
        <v>8</v>
      </c>
      <c r="R1108">
        <v>0.53812158399999999</v>
      </c>
      <c r="S1108">
        <v>1.1694740219999999</v>
      </c>
      <c r="T1108">
        <v>1.54940634</v>
      </c>
      <c r="U1108">
        <v>1.7105907920000001</v>
      </c>
      <c r="V1108" t="s">
        <v>39</v>
      </c>
      <c r="W1108">
        <v>1</v>
      </c>
    </row>
    <row r="1109" spans="1:23" x14ac:dyDescent="0.15">
      <c r="A1109" t="s">
        <v>5127</v>
      </c>
      <c r="B1109">
        <v>109</v>
      </c>
      <c r="C1109">
        <v>22</v>
      </c>
      <c r="D1109" t="s">
        <v>4729</v>
      </c>
      <c r="E1109">
        <v>2007</v>
      </c>
      <c r="F1109" t="s">
        <v>5128</v>
      </c>
      <c r="G1109">
        <v>0.8</v>
      </c>
      <c r="H1109">
        <v>23136936</v>
      </c>
      <c r="I1109" t="s">
        <v>407</v>
      </c>
      <c r="J1109" t="s">
        <v>2318</v>
      </c>
      <c r="K1109" s="23">
        <v>39435</v>
      </c>
      <c r="L1109" t="s">
        <v>5142</v>
      </c>
      <c r="M1109" t="s">
        <v>5143</v>
      </c>
      <c r="N1109">
        <v>0.04</v>
      </c>
      <c r="O1109">
        <v>181</v>
      </c>
      <c r="P1109">
        <v>1996</v>
      </c>
      <c r="Q1109">
        <v>11</v>
      </c>
      <c r="R1109">
        <v>-0.30484568099999998</v>
      </c>
      <c r="S1109">
        <v>-1.121125744</v>
      </c>
      <c r="T1109">
        <v>-1.027545777</v>
      </c>
      <c r="U1109">
        <v>-0.46759474400000001</v>
      </c>
      <c r="V1109" t="s">
        <v>39</v>
      </c>
      <c r="W1109">
        <v>0</v>
      </c>
    </row>
    <row r="1110" spans="1:23" x14ac:dyDescent="0.15">
      <c r="A1110" t="s">
        <v>455</v>
      </c>
      <c r="B1110">
        <v>127</v>
      </c>
      <c r="C1110">
        <v>262</v>
      </c>
      <c r="D1110" t="s">
        <v>11</v>
      </c>
      <c r="E1110">
        <v>2005</v>
      </c>
      <c r="F1110" t="s">
        <v>456</v>
      </c>
      <c r="G1110">
        <v>66.349999999999994</v>
      </c>
      <c r="H1110">
        <v>669592389.70000005</v>
      </c>
      <c r="I1110" t="s">
        <v>142</v>
      </c>
      <c r="J1110" t="s">
        <v>485</v>
      </c>
      <c r="K1110" s="23">
        <v>38565</v>
      </c>
      <c r="L1110" t="s">
        <v>486</v>
      </c>
      <c r="M1110" t="s">
        <v>487</v>
      </c>
      <c r="N1110">
        <v>0.08</v>
      </c>
      <c r="O1110">
        <v>142</v>
      </c>
      <c r="P1110">
        <v>1975</v>
      </c>
      <c r="Q1110">
        <v>30</v>
      </c>
      <c r="R1110">
        <v>0.898547612</v>
      </c>
      <c r="S1110">
        <v>1.6044044559999999</v>
      </c>
      <c r="T1110">
        <v>1.8531085920000001</v>
      </c>
      <c r="U1110">
        <v>1.588565741</v>
      </c>
      <c r="V1110" t="s">
        <v>39</v>
      </c>
      <c r="W1110">
        <v>1</v>
      </c>
    </row>
    <row r="1111" spans="1:23" x14ac:dyDescent="0.15">
      <c r="A1111" t="s">
        <v>1346</v>
      </c>
      <c r="B1111">
        <v>140</v>
      </c>
      <c r="C1111">
        <v>259</v>
      </c>
      <c r="D1111" t="s">
        <v>11</v>
      </c>
      <c r="E1111">
        <v>2014</v>
      </c>
      <c r="F1111" t="s">
        <v>1347</v>
      </c>
      <c r="G1111">
        <v>67.959999999999994</v>
      </c>
      <c r="H1111">
        <v>3565853045</v>
      </c>
      <c r="I1111" t="s">
        <v>49</v>
      </c>
      <c r="J1111" t="s">
        <v>1376</v>
      </c>
      <c r="K1111" s="23">
        <v>41655</v>
      </c>
      <c r="L1111" t="s">
        <v>1377</v>
      </c>
      <c r="M1111" t="s">
        <v>1378</v>
      </c>
      <c r="N1111">
        <v>0.08</v>
      </c>
      <c r="O1111">
        <v>3500</v>
      </c>
      <c r="P1111">
        <v>1906</v>
      </c>
      <c r="Q1111">
        <v>108</v>
      </c>
      <c r="R1111">
        <v>0.90617702099999997</v>
      </c>
      <c r="S1111">
        <v>1.533026124</v>
      </c>
      <c r="T1111">
        <v>1.6499503760000001</v>
      </c>
      <c r="U1111">
        <v>1.8551674549999999</v>
      </c>
      <c r="V1111" t="s">
        <v>43</v>
      </c>
      <c r="W1111">
        <v>1</v>
      </c>
    </row>
    <row r="1112" spans="1:23" x14ac:dyDescent="0.15">
      <c r="A1112" t="s">
        <v>2102</v>
      </c>
      <c r="B1112">
        <v>108</v>
      </c>
      <c r="C1112">
        <v>243</v>
      </c>
      <c r="D1112" t="s">
        <v>11</v>
      </c>
      <c r="E1112">
        <v>1996</v>
      </c>
      <c r="F1112" t="s">
        <v>2103</v>
      </c>
      <c r="G1112">
        <v>98.6</v>
      </c>
      <c r="H1112">
        <v>4639181962</v>
      </c>
      <c r="I1112" t="s">
        <v>142</v>
      </c>
      <c r="J1112" t="s">
        <v>678</v>
      </c>
      <c r="K1112" s="23">
        <v>35166</v>
      </c>
      <c r="L1112" t="s">
        <v>2158</v>
      </c>
      <c r="M1112" t="s">
        <v>2159</v>
      </c>
      <c r="N1112">
        <v>0.69</v>
      </c>
      <c r="O1112">
        <v>224</v>
      </c>
      <c r="P1112">
        <v>1994</v>
      </c>
      <c r="Q1112">
        <v>2</v>
      </c>
      <c r="R1112">
        <v>0</v>
      </c>
      <c r="S1112">
        <v>0</v>
      </c>
      <c r="T1112">
        <v>0</v>
      </c>
      <c r="U1112">
        <v>0</v>
      </c>
      <c r="V1112" t="s">
        <v>39</v>
      </c>
      <c r="W1112">
        <v>1</v>
      </c>
    </row>
    <row r="1113" spans="1:23" x14ac:dyDescent="0.15">
      <c r="A1113" t="s">
        <v>3500</v>
      </c>
      <c r="B1113">
        <v>112</v>
      </c>
      <c r="C1113">
        <v>146</v>
      </c>
      <c r="D1113" t="s">
        <v>3480</v>
      </c>
      <c r="E1113">
        <v>2001</v>
      </c>
      <c r="F1113" t="s">
        <v>3501</v>
      </c>
      <c r="G1113">
        <v>45</v>
      </c>
      <c r="H1113">
        <v>1748596275</v>
      </c>
      <c r="I1113" t="s">
        <v>118</v>
      </c>
      <c r="J1113" t="s">
        <v>729</v>
      </c>
      <c r="K1113" s="23">
        <v>37110</v>
      </c>
      <c r="L1113" t="s">
        <v>3579</v>
      </c>
      <c r="M1113" t="s">
        <v>739</v>
      </c>
      <c r="N1113">
        <v>0.03</v>
      </c>
      <c r="O1113">
        <v>2350</v>
      </c>
      <c r="P1113">
        <v>1992</v>
      </c>
      <c r="Q1113">
        <v>9</v>
      </c>
      <c r="R1113">
        <v>0.102142914</v>
      </c>
      <c r="S1113">
        <v>-0.91220309399999999</v>
      </c>
      <c r="T1113">
        <v>-0.466156034</v>
      </c>
      <c r="U1113">
        <v>-1.044129758</v>
      </c>
      <c r="V1113" t="s">
        <v>43</v>
      </c>
      <c r="W1113">
        <v>1</v>
      </c>
    </row>
    <row r="1114" spans="1:23" x14ac:dyDescent="0.15">
      <c r="A1114" t="s">
        <v>3926</v>
      </c>
      <c r="B1114">
        <v>113</v>
      </c>
      <c r="C1114">
        <v>110</v>
      </c>
      <c r="D1114" t="s">
        <v>3480</v>
      </c>
      <c r="E1114">
        <v>2013</v>
      </c>
      <c r="F1114" t="s">
        <v>3927</v>
      </c>
      <c r="G1114">
        <v>3.28</v>
      </c>
      <c r="H1114">
        <v>125491691.40000001</v>
      </c>
      <c r="I1114" t="s">
        <v>44</v>
      </c>
      <c r="J1114" t="s">
        <v>218</v>
      </c>
      <c r="K1114" s="23">
        <v>41473</v>
      </c>
      <c r="L1114" t="s">
        <v>2091</v>
      </c>
      <c r="M1114" t="s">
        <v>3964</v>
      </c>
      <c r="N1114">
        <v>0.52</v>
      </c>
      <c r="O1114">
        <v>56</v>
      </c>
      <c r="P1114">
        <v>2004</v>
      </c>
      <c r="Q1114">
        <v>9</v>
      </c>
      <c r="R1114">
        <v>1.619855169</v>
      </c>
      <c r="S1114">
        <v>1.8821645499999999</v>
      </c>
      <c r="T1114">
        <v>1.9284156969999999</v>
      </c>
      <c r="U1114">
        <v>2.0441202189999998</v>
      </c>
      <c r="V1114" t="s">
        <v>131</v>
      </c>
      <c r="W1114">
        <v>0</v>
      </c>
    </row>
    <row r="1115" spans="1:23" x14ac:dyDescent="0.15">
      <c r="A1115" t="s">
        <v>5458</v>
      </c>
      <c r="B1115">
        <v>105</v>
      </c>
      <c r="C1115">
        <v>8</v>
      </c>
      <c r="D1115" t="s">
        <v>4729</v>
      </c>
      <c r="E1115">
        <v>2009</v>
      </c>
      <c r="F1115" t="s">
        <v>5459</v>
      </c>
      <c r="G1115">
        <v>13.93</v>
      </c>
      <c r="H1115">
        <v>672623673.5</v>
      </c>
      <c r="I1115" t="s">
        <v>44</v>
      </c>
      <c r="J1115" t="s">
        <v>218</v>
      </c>
      <c r="K1115" s="23">
        <v>40094</v>
      </c>
      <c r="L1115" t="s">
        <v>5523</v>
      </c>
      <c r="M1115" t="s">
        <v>5524</v>
      </c>
      <c r="N1115">
        <v>0.56000000000000005</v>
      </c>
      <c r="O1115">
        <v>173</v>
      </c>
      <c r="P1115">
        <v>1994</v>
      </c>
      <c r="Q1115">
        <v>15</v>
      </c>
      <c r="R1115">
        <v>0.97257768499999997</v>
      </c>
      <c r="S1115">
        <v>1.2587163379999999</v>
      </c>
      <c r="T1115">
        <v>1.6660423150000001</v>
      </c>
      <c r="U1115">
        <v>1.9082868959999999</v>
      </c>
      <c r="V1115" t="s">
        <v>39</v>
      </c>
      <c r="W1115">
        <v>0</v>
      </c>
    </row>
    <row r="1116" spans="1:23" x14ac:dyDescent="0.15">
      <c r="A1116" t="s">
        <v>324</v>
      </c>
      <c r="B1116">
        <v>129</v>
      </c>
      <c r="C1116">
        <v>262</v>
      </c>
      <c r="D1116" t="s">
        <v>11</v>
      </c>
      <c r="E1116">
        <v>2013</v>
      </c>
      <c r="F1116" t="s">
        <v>325</v>
      </c>
      <c r="G1116">
        <v>29.75</v>
      </c>
      <c r="H1116">
        <v>4036435643</v>
      </c>
      <c r="I1116" t="s">
        <v>35</v>
      </c>
      <c r="J1116" t="s">
        <v>154</v>
      </c>
      <c r="K1116" s="23">
        <v>41563</v>
      </c>
      <c r="L1116" t="s">
        <v>401</v>
      </c>
      <c r="M1116" t="s">
        <v>402</v>
      </c>
      <c r="N1116">
        <v>0.01</v>
      </c>
      <c r="O1116">
        <v>10100</v>
      </c>
      <c r="P1116">
        <v>2013</v>
      </c>
      <c r="Q1116">
        <v>0</v>
      </c>
      <c r="R1116">
        <v>1.4974711190000001</v>
      </c>
      <c r="S1116">
        <v>1.701552239</v>
      </c>
      <c r="T1116">
        <v>1.6973798950000001</v>
      </c>
      <c r="U1116">
        <v>1.522523616</v>
      </c>
      <c r="V1116" t="s">
        <v>48</v>
      </c>
      <c r="W1116">
        <v>1</v>
      </c>
    </row>
    <row r="1117" spans="1:23" x14ac:dyDescent="0.15">
      <c r="A1117" t="s">
        <v>5488</v>
      </c>
      <c r="B1117">
        <v>108</v>
      </c>
      <c r="C1117">
        <v>6</v>
      </c>
      <c r="D1117" t="s">
        <v>4729</v>
      </c>
      <c r="E1117">
        <v>1999</v>
      </c>
      <c r="F1117" t="s">
        <v>5489</v>
      </c>
      <c r="G1117">
        <v>11.45</v>
      </c>
      <c r="H1117">
        <v>513072794</v>
      </c>
      <c r="I1117" t="s">
        <v>97</v>
      </c>
      <c r="J1117" t="s">
        <v>1660</v>
      </c>
      <c r="K1117" s="23">
        <v>36431</v>
      </c>
      <c r="L1117" t="s">
        <v>5549</v>
      </c>
      <c r="M1117" t="s">
        <v>5550</v>
      </c>
      <c r="N1117">
        <v>0.03</v>
      </c>
      <c r="O1117">
        <v>1800</v>
      </c>
      <c r="P1117">
        <v>1999</v>
      </c>
      <c r="Q1117">
        <v>0</v>
      </c>
      <c r="R1117">
        <v>-1.6924480690000001</v>
      </c>
      <c r="S1117">
        <v>-1.775967281</v>
      </c>
      <c r="T1117">
        <v>-1.7106055149999999</v>
      </c>
      <c r="U1117">
        <v>0.21121743300000001</v>
      </c>
      <c r="V1117" t="s">
        <v>43</v>
      </c>
      <c r="W1117">
        <v>0</v>
      </c>
    </row>
    <row r="1118" spans="1:23" x14ac:dyDescent="0.15">
      <c r="A1118" t="s">
        <v>4575</v>
      </c>
      <c r="B1118">
        <v>116</v>
      </c>
      <c r="C1118">
        <v>62</v>
      </c>
      <c r="D1118" t="s">
        <v>4092</v>
      </c>
      <c r="E1118">
        <v>2000</v>
      </c>
      <c r="F1118" t="s">
        <v>4576</v>
      </c>
      <c r="G1118">
        <v>25.05</v>
      </c>
      <c r="H1118">
        <v>10707854338</v>
      </c>
      <c r="I1118" t="s">
        <v>118</v>
      </c>
      <c r="J1118" t="s">
        <v>628</v>
      </c>
      <c r="K1118" s="23">
        <v>36644</v>
      </c>
      <c r="L1118" t="s">
        <v>4585</v>
      </c>
      <c r="M1118" t="s">
        <v>4586</v>
      </c>
      <c r="N1118">
        <v>0.42</v>
      </c>
      <c r="O1118">
        <v>34000</v>
      </c>
      <c r="P1118">
        <v>1999</v>
      </c>
      <c r="Q1118">
        <v>1</v>
      </c>
      <c r="R1118">
        <v>-0.32179722799999999</v>
      </c>
      <c r="S1118">
        <v>0.44107896600000002</v>
      </c>
      <c r="T1118">
        <v>0.66083625300000004</v>
      </c>
      <c r="U1118">
        <v>1.2377671690000001</v>
      </c>
      <c r="V1118" t="s">
        <v>48</v>
      </c>
      <c r="W1118">
        <v>0</v>
      </c>
    </row>
    <row r="1119" spans="1:23" x14ac:dyDescent="0.15">
      <c r="A1119" t="s">
        <v>5699</v>
      </c>
      <c r="B1119">
        <v>129</v>
      </c>
      <c r="C1119">
        <v>1</v>
      </c>
      <c r="D1119" t="s">
        <v>4729</v>
      </c>
      <c r="E1119">
        <v>2014</v>
      </c>
      <c r="F1119" t="s">
        <v>5700</v>
      </c>
      <c r="G1119">
        <v>5.54</v>
      </c>
      <c r="H1119">
        <v>411425280.10000002</v>
      </c>
      <c r="I1119" t="s">
        <v>35</v>
      </c>
      <c r="J1119" t="s">
        <v>154</v>
      </c>
      <c r="K1119" s="23">
        <v>41990</v>
      </c>
      <c r="L1119" t="s">
        <v>5708</v>
      </c>
      <c r="M1119" t="s">
        <v>5709</v>
      </c>
      <c r="N1119">
        <v>0.21</v>
      </c>
      <c r="O1119">
        <v>475</v>
      </c>
      <c r="P1119">
        <v>2006</v>
      </c>
      <c r="Q1119">
        <v>8</v>
      </c>
      <c r="R1119">
        <v>-1.2462393490000001</v>
      </c>
      <c r="S1119">
        <v>0.25703849000000001</v>
      </c>
      <c r="T1119">
        <v>0.60389282700000002</v>
      </c>
      <c r="U1119">
        <v>1.1812661550000001</v>
      </c>
      <c r="V1119" t="s">
        <v>39</v>
      </c>
      <c r="W1119">
        <v>0</v>
      </c>
    </row>
    <row r="1120" spans="1:23" x14ac:dyDescent="0.15">
      <c r="A1120" t="s">
        <v>5236</v>
      </c>
      <c r="B1120">
        <v>8</v>
      </c>
      <c r="C1120">
        <v>18</v>
      </c>
      <c r="D1120" t="s">
        <v>4729</v>
      </c>
      <c r="E1120">
        <v>2018</v>
      </c>
      <c r="F1120" t="s">
        <v>5237</v>
      </c>
      <c r="G1120">
        <v>10.79</v>
      </c>
      <c r="H1120">
        <v>1758016739</v>
      </c>
      <c r="I1120" t="s">
        <v>111</v>
      </c>
      <c r="J1120" t="s">
        <v>125</v>
      </c>
      <c r="K1120" s="23">
        <v>43187</v>
      </c>
      <c r="L1120" t="s">
        <v>5244</v>
      </c>
      <c r="M1120" t="s">
        <v>5245</v>
      </c>
      <c r="N1120">
        <v>0.28000000000000003</v>
      </c>
      <c r="O1120">
        <v>9023</v>
      </c>
      <c r="P1120">
        <v>2008</v>
      </c>
      <c r="Q1120">
        <v>10</v>
      </c>
      <c r="R1120">
        <v>-1.917996469</v>
      </c>
      <c r="S1120">
        <v>-1.9431433090000001</v>
      </c>
      <c r="T1120">
        <v>-0.67346299799999998</v>
      </c>
      <c r="U1120">
        <v>0.42376322500000002</v>
      </c>
      <c r="V1120" t="s">
        <v>110</v>
      </c>
      <c r="W1120">
        <v>0</v>
      </c>
    </row>
    <row r="1121" spans="1:23" x14ac:dyDescent="0.15">
      <c r="A1121" t="s">
        <v>4935</v>
      </c>
      <c r="B1121">
        <v>95</v>
      </c>
      <c r="C1121">
        <v>35</v>
      </c>
      <c r="D1121" t="s">
        <v>4729</v>
      </c>
      <c r="E1121">
        <v>2016</v>
      </c>
      <c r="F1121" t="s">
        <v>4936</v>
      </c>
      <c r="G1121">
        <v>0.89929999999999999</v>
      </c>
      <c r="H1121">
        <v>23148393.879999999</v>
      </c>
      <c r="I1121" t="s">
        <v>44</v>
      </c>
      <c r="J1121" t="s">
        <v>759</v>
      </c>
      <c r="K1121" s="23">
        <v>42503</v>
      </c>
      <c r="L1121" t="s">
        <v>4993</v>
      </c>
      <c r="M1121" t="s">
        <v>4994</v>
      </c>
      <c r="N1121">
        <v>0.28000000000000003</v>
      </c>
      <c r="O1121">
        <v>48</v>
      </c>
      <c r="P1121">
        <v>2010</v>
      </c>
      <c r="Q1121">
        <v>6</v>
      </c>
      <c r="R1121">
        <v>-1.802436519</v>
      </c>
      <c r="S1121">
        <v>0.335004837</v>
      </c>
      <c r="T1121">
        <v>0.494681021</v>
      </c>
      <c r="U1121">
        <v>0.21578596799999999</v>
      </c>
      <c r="V1121" t="s">
        <v>131</v>
      </c>
      <c r="W1121">
        <v>0</v>
      </c>
    </row>
    <row r="1122" spans="1:23" x14ac:dyDescent="0.15">
      <c r="A1122" t="s">
        <v>1563</v>
      </c>
      <c r="B1122">
        <v>128</v>
      </c>
      <c r="C1122">
        <v>257</v>
      </c>
      <c r="D1122" t="s">
        <v>11</v>
      </c>
      <c r="E1122">
        <v>2012</v>
      </c>
      <c r="F1122" t="s">
        <v>1564</v>
      </c>
      <c r="G1122">
        <v>1.03</v>
      </c>
      <c r="H1122">
        <v>114161052.2</v>
      </c>
      <c r="I1122" t="s">
        <v>44</v>
      </c>
      <c r="J1122" t="s">
        <v>759</v>
      </c>
      <c r="K1122" s="23">
        <v>40953</v>
      </c>
      <c r="L1122" t="s">
        <v>1569</v>
      </c>
      <c r="M1122" t="s">
        <v>1570</v>
      </c>
      <c r="N1122">
        <v>1.85</v>
      </c>
      <c r="O1122">
        <v>113</v>
      </c>
      <c r="P1122">
        <v>2012</v>
      </c>
      <c r="Q1122">
        <v>0</v>
      </c>
      <c r="R1122">
        <v>1.31908501</v>
      </c>
      <c r="S1122">
        <v>1.602319348</v>
      </c>
      <c r="T1122">
        <v>1.96490772</v>
      </c>
      <c r="U1122">
        <v>1.246482079</v>
      </c>
      <c r="V1122" t="s">
        <v>39</v>
      </c>
      <c r="W1122">
        <v>1</v>
      </c>
    </row>
    <row r="1123" spans="1:23" x14ac:dyDescent="0.15">
      <c r="A1123" t="s">
        <v>522</v>
      </c>
      <c r="B1123">
        <v>124</v>
      </c>
      <c r="C1123">
        <v>262</v>
      </c>
      <c r="D1123" t="s">
        <v>11</v>
      </c>
      <c r="E1123">
        <v>2013</v>
      </c>
      <c r="F1123" t="s">
        <v>523</v>
      </c>
      <c r="G1123">
        <v>2.68</v>
      </c>
      <c r="H1123">
        <v>96885569.760000005</v>
      </c>
      <c r="I1123" t="s">
        <v>44</v>
      </c>
      <c r="J1123" t="s">
        <v>218</v>
      </c>
      <c r="K1123" s="23">
        <v>41542</v>
      </c>
      <c r="L1123" t="s">
        <v>640</v>
      </c>
      <c r="M1123" t="s">
        <v>641</v>
      </c>
      <c r="N1123">
        <v>3.13</v>
      </c>
      <c r="O1123">
        <v>38</v>
      </c>
      <c r="P1123">
        <v>2007</v>
      </c>
      <c r="Q1123">
        <v>6</v>
      </c>
      <c r="R1123">
        <v>0.63058229700000001</v>
      </c>
      <c r="S1123">
        <v>0.75340784500000002</v>
      </c>
      <c r="T1123">
        <v>1.173932384</v>
      </c>
      <c r="U1123">
        <v>1.3980094009999999</v>
      </c>
      <c r="V1123" t="s">
        <v>131</v>
      </c>
      <c r="W1123">
        <v>1</v>
      </c>
    </row>
    <row r="1124" spans="1:23" x14ac:dyDescent="0.15">
      <c r="A1124" t="s">
        <v>5071</v>
      </c>
      <c r="B1124">
        <v>32</v>
      </c>
      <c r="C1124">
        <v>27</v>
      </c>
      <c r="D1124" t="s">
        <v>4729</v>
      </c>
      <c r="E1124">
        <v>2009</v>
      </c>
      <c r="F1124" t="s">
        <v>5072</v>
      </c>
      <c r="G1124">
        <v>19.57</v>
      </c>
      <c r="H1124">
        <v>49664080.619999997</v>
      </c>
      <c r="I1124" t="s">
        <v>97</v>
      </c>
      <c r="J1124" t="s">
        <v>221</v>
      </c>
      <c r="K1124" s="23">
        <v>40149</v>
      </c>
      <c r="L1124" t="s">
        <v>5073</v>
      </c>
      <c r="M1124" t="s">
        <v>5074</v>
      </c>
      <c r="N1124">
        <v>0.86</v>
      </c>
      <c r="O1124">
        <v>11</v>
      </c>
      <c r="P1124">
        <v>2005</v>
      </c>
      <c r="Q1124">
        <v>4</v>
      </c>
      <c r="R1124">
        <v>0.85970991100000005</v>
      </c>
      <c r="S1124">
        <v>1.42340515</v>
      </c>
      <c r="T1124">
        <v>1.418580926</v>
      </c>
      <c r="U1124">
        <v>1.710443315</v>
      </c>
      <c r="V1124" t="s">
        <v>131</v>
      </c>
      <c r="W1124">
        <v>0</v>
      </c>
    </row>
    <row r="1125" spans="1:23" x14ac:dyDescent="0.15">
      <c r="A1125" t="s">
        <v>793</v>
      </c>
      <c r="B1125">
        <v>50</v>
      </c>
      <c r="C1125">
        <v>262</v>
      </c>
      <c r="D1125" t="s">
        <v>11</v>
      </c>
      <c r="E1125">
        <v>1998</v>
      </c>
      <c r="F1125" t="s">
        <v>794</v>
      </c>
      <c r="G1125">
        <v>26.6</v>
      </c>
      <c r="H1125">
        <v>133524099.8</v>
      </c>
      <c r="I1125" t="s">
        <v>35</v>
      </c>
      <c r="J1125" t="s">
        <v>40</v>
      </c>
      <c r="K1125" s="23">
        <v>35838</v>
      </c>
      <c r="L1125" t="s">
        <v>821</v>
      </c>
      <c r="M1125">
        <v>-29000</v>
      </c>
      <c r="N1125">
        <v>0.08</v>
      </c>
      <c r="O1125">
        <v>301</v>
      </c>
      <c r="P1125">
        <v>1984</v>
      </c>
      <c r="Q1125">
        <v>14</v>
      </c>
      <c r="R1125">
        <v>1.6646552619999999</v>
      </c>
      <c r="S1125">
        <v>2.490893851</v>
      </c>
      <c r="T1125">
        <v>2.671594201</v>
      </c>
      <c r="U1125">
        <v>1.7505165460000001</v>
      </c>
      <c r="V1125" t="s">
        <v>39</v>
      </c>
      <c r="W1125">
        <v>1</v>
      </c>
    </row>
    <row r="1126" spans="1:23" x14ac:dyDescent="0.15">
      <c r="A1126" t="s">
        <v>5478</v>
      </c>
      <c r="B1126">
        <v>115</v>
      </c>
      <c r="C1126">
        <v>6</v>
      </c>
      <c r="D1126" t="s">
        <v>4729</v>
      </c>
      <c r="E1126">
        <v>2007</v>
      </c>
      <c r="F1126" t="s">
        <v>5479</v>
      </c>
      <c r="G1126">
        <v>1.0900000000000001</v>
      </c>
      <c r="H1126">
        <v>20002510.43</v>
      </c>
      <c r="I1126" t="s">
        <v>49</v>
      </c>
      <c r="J1126" t="s">
        <v>1012</v>
      </c>
      <c r="K1126" s="23">
        <v>39197</v>
      </c>
      <c r="L1126" s="26">
        <v>843000</v>
      </c>
      <c r="M1126" t="s">
        <v>5540</v>
      </c>
      <c r="N1126">
        <v>0.2</v>
      </c>
      <c r="O1126">
        <v>29</v>
      </c>
      <c r="P1126">
        <v>1984</v>
      </c>
      <c r="Q1126">
        <v>23</v>
      </c>
      <c r="R1126">
        <v>2.0054231320000002</v>
      </c>
      <c r="S1126">
        <v>2.225090845</v>
      </c>
      <c r="T1126">
        <v>2.7478741869999999</v>
      </c>
      <c r="U1126">
        <v>1.9390556999999999</v>
      </c>
      <c r="V1126" t="s">
        <v>131</v>
      </c>
      <c r="W1126">
        <v>0</v>
      </c>
    </row>
    <row r="1127" spans="1:23" x14ac:dyDescent="0.15">
      <c r="A1127" t="s">
        <v>6255</v>
      </c>
      <c r="B1127">
        <v>124</v>
      </c>
      <c r="C1127">
        <v>6</v>
      </c>
      <c r="D1127" t="s">
        <v>4729</v>
      </c>
      <c r="E1127">
        <v>2014</v>
      </c>
      <c r="F1127" t="s">
        <v>6256</v>
      </c>
      <c r="G1127">
        <v>10.11</v>
      </c>
      <c r="H1127">
        <v>1579441888</v>
      </c>
      <c r="I1127" t="s">
        <v>97</v>
      </c>
      <c r="J1127" t="s">
        <v>221</v>
      </c>
      <c r="K1127" s="23">
        <v>41816</v>
      </c>
      <c r="L1127" t="s">
        <v>6257</v>
      </c>
      <c r="M1127" t="s">
        <v>3708</v>
      </c>
      <c r="N1127">
        <v>2.4</v>
      </c>
      <c r="O1127" t="s">
        <v>5901</v>
      </c>
      <c r="P1127">
        <v>2014</v>
      </c>
      <c r="Q1127">
        <v>0</v>
      </c>
      <c r="R1127">
        <v>1.0369112659999999</v>
      </c>
      <c r="S1127">
        <v>1.6479242919999999</v>
      </c>
      <c r="T1127">
        <v>1.984978162</v>
      </c>
      <c r="U1127">
        <v>1.8053218550000001</v>
      </c>
      <c r="V1127" t="s">
        <v>5902</v>
      </c>
      <c r="W1127">
        <v>0</v>
      </c>
    </row>
    <row r="1128" spans="1:23" x14ac:dyDescent="0.15">
      <c r="A1128" t="s">
        <v>1654</v>
      </c>
      <c r="B1128">
        <v>133</v>
      </c>
      <c r="C1128">
        <v>254</v>
      </c>
      <c r="D1128" t="s">
        <v>11</v>
      </c>
      <c r="E1128">
        <v>2004</v>
      </c>
      <c r="F1128" t="s">
        <v>1655</v>
      </c>
      <c r="G1128">
        <v>57.14</v>
      </c>
      <c r="H1128">
        <v>2896486654</v>
      </c>
      <c r="I1128" t="s">
        <v>49</v>
      </c>
      <c r="J1128" t="s">
        <v>1012</v>
      </c>
      <c r="K1128" s="23">
        <v>38302</v>
      </c>
      <c r="L1128" t="s">
        <v>1690</v>
      </c>
      <c r="M1128" t="s">
        <v>1691</v>
      </c>
      <c r="N1128">
        <v>0.05</v>
      </c>
      <c r="O1128">
        <v>1303</v>
      </c>
      <c r="P1128">
        <v>1965</v>
      </c>
      <c r="Q1128">
        <v>39</v>
      </c>
      <c r="R1128">
        <v>1.8002861649999999</v>
      </c>
      <c r="S1128">
        <v>2.5551316530000001</v>
      </c>
      <c r="T1128">
        <v>2.768432497</v>
      </c>
      <c r="U1128">
        <v>2.14999502</v>
      </c>
      <c r="V1128" t="s">
        <v>43</v>
      </c>
      <c r="W1128">
        <v>1</v>
      </c>
    </row>
    <row r="1129" spans="1:23" x14ac:dyDescent="0.15">
      <c r="A1129" t="s">
        <v>1768</v>
      </c>
      <c r="B1129">
        <v>119</v>
      </c>
      <c r="C1129">
        <v>251</v>
      </c>
      <c r="D1129" t="s">
        <v>11</v>
      </c>
      <c r="E1129">
        <v>2006</v>
      </c>
      <c r="F1129" t="s">
        <v>1769</v>
      </c>
      <c r="G1129">
        <v>9.24</v>
      </c>
      <c r="H1129">
        <v>722583024.20000005</v>
      </c>
      <c r="I1129" t="s">
        <v>111</v>
      </c>
      <c r="J1129" t="s">
        <v>237</v>
      </c>
      <c r="K1129" s="23">
        <v>39024</v>
      </c>
      <c r="L1129" t="s">
        <v>1888</v>
      </c>
      <c r="M1129" t="s">
        <v>1889</v>
      </c>
      <c r="N1129">
        <v>0.36</v>
      </c>
      <c r="O1129">
        <v>758</v>
      </c>
      <c r="P1129">
        <v>2001</v>
      </c>
      <c r="Q1129">
        <v>5</v>
      </c>
      <c r="R1129">
        <v>-0.194717262</v>
      </c>
      <c r="S1129">
        <v>1.1129144099999999</v>
      </c>
      <c r="T1129">
        <v>1.624646963</v>
      </c>
      <c r="U1129">
        <v>2.2123966030000002</v>
      </c>
      <c r="V1129" t="s">
        <v>107</v>
      </c>
      <c r="W1129">
        <v>1</v>
      </c>
    </row>
    <row r="1130" spans="1:23" x14ac:dyDescent="0.15">
      <c r="A1130" t="s">
        <v>6258</v>
      </c>
      <c r="B1130">
        <v>123</v>
      </c>
      <c r="C1130">
        <v>17</v>
      </c>
      <c r="D1130" t="s">
        <v>4729</v>
      </c>
      <c r="E1130">
        <v>2013</v>
      </c>
      <c r="F1130" t="s">
        <v>6259</v>
      </c>
      <c r="G1130">
        <v>7.34</v>
      </c>
      <c r="H1130">
        <v>389740164.10000002</v>
      </c>
      <c r="I1130" t="s">
        <v>111</v>
      </c>
      <c r="J1130" t="s">
        <v>128</v>
      </c>
      <c r="K1130" s="23">
        <v>41319</v>
      </c>
      <c r="L1130" t="s">
        <v>6260</v>
      </c>
      <c r="M1130" t="s">
        <v>6261</v>
      </c>
      <c r="N1130">
        <v>0.53</v>
      </c>
      <c r="O1130" t="s">
        <v>5901</v>
      </c>
      <c r="P1130">
        <v>2010</v>
      </c>
      <c r="Q1130">
        <v>3</v>
      </c>
      <c r="R1130">
        <v>1.388206563</v>
      </c>
      <c r="S1130">
        <v>1.6022191290000001</v>
      </c>
      <c r="T1130">
        <v>2.1809147539999998</v>
      </c>
      <c r="U1130">
        <v>2.3292481760000001</v>
      </c>
      <c r="V1130" t="s">
        <v>5902</v>
      </c>
      <c r="W1130">
        <v>0</v>
      </c>
    </row>
    <row r="1131" spans="1:23" x14ac:dyDescent="0.15">
      <c r="A1131" t="s">
        <v>2695</v>
      </c>
      <c r="B1131">
        <v>1</v>
      </c>
      <c r="C1131">
        <v>213</v>
      </c>
      <c r="D1131" t="s">
        <v>11</v>
      </c>
      <c r="E1131">
        <v>2010</v>
      </c>
      <c r="F1131" t="s">
        <v>2696</v>
      </c>
      <c r="G1131">
        <v>10.1</v>
      </c>
      <c r="H1131">
        <v>113125292.40000001</v>
      </c>
      <c r="I1131" t="s">
        <v>44</v>
      </c>
      <c r="J1131" t="s">
        <v>218</v>
      </c>
      <c r="K1131" s="23">
        <v>40387</v>
      </c>
      <c r="L1131" t="s">
        <v>2725</v>
      </c>
      <c r="M1131" t="s">
        <v>2726</v>
      </c>
      <c r="N1131">
        <v>0.57999999999999996</v>
      </c>
      <c r="O1131">
        <v>103</v>
      </c>
      <c r="P1131">
        <v>2008</v>
      </c>
      <c r="Q1131">
        <v>2</v>
      </c>
      <c r="R1131">
        <v>1.1864951770000001</v>
      </c>
      <c r="S1131">
        <v>0.17781269599999999</v>
      </c>
      <c r="T1131">
        <v>-0.28509609699999999</v>
      </c>
      <c r="U1131">
        <v>0.19077936700000001</v>
      </c>
      <c r="V1131" t="s">
        <v>39</v>
      </c>
      <c r="W1131">
        <v>1</v>
      </c>
    </row>
    <row r="1132" spans="1:23" x14ac:dyDescent="0.15">
      <c r="A1132" t="s">
        <v>2771</v>
      </c>
      <c r="B1132">
        <v>2</v>
      </c>
      <c r="C1132">
        <v>208</v>
      </c>
      <c r="D1132" t="s">
        <v>11</v>
      </c>
      <c r="E1132">
        <v>2004</v>
      </c>
      <c r="F1132" t="s">
        <v>2772</v>
      </c>
      <c r="G1132">
        <v>7.21</v>
      </c>
      <c r="H1132">
        <v>104131744.40000001</v>
      </c>
      <c r="I1132" t="s">
        <v>44</v>
      </c>
      <c r="J1132" t="s">
        <v>218</v>
      </c>
      <c r="K1132" s="23">
        <v>38096</v>
      </c>
      <c r="L1132" t="s">
        <v>2806</v>
      </c>
      <c r="M1132" t="s">
        <v>2807</v>
      </c>
      <c r="N1132">
        <v>2.83</v>
      </c>
      <c r="O1132">
        <v>14</v>
      </c>
      <c r="P1132">
        <v>2002</v>
      </c>
      <c r="Q1132">
        <v>2</v>
      </c>
      <c r="R1132">
        <v>0.508793147</v>
      </c>
      <c r="S1132">
        <v>4.2163399999999997E-2</v>
      </c>
      <c r="T1132">
        <v>0.79091955899999999</v>
      </c>
      <c r="U1132">
        <v>1.2802512130000001</v>
      </c>
      <c r="V1132" t="s">
        <v>131</v>
      </c>
      <c r="W1132">
        <v>1</v>
      </c>
    </row>
    <row r="1133" spans="1:23" x14ac:dyDescent="0.15">
      <c r="A1133" t="s">
        <v>5776</v>
      </c>
      <c r="B1133">
        <v>102</v>
      </c>
      <c r="C1133">
        <v>0</v>
      </c>
      <c r="D1133" t="s">
        <v>4729</v>
      </c>
      <c r="E1133">
        <v>2007</v>
      </c>
      <c r="F1133" t="s">
        <v>5777</v>
      </c>
      <c r="G1133">
        <v>6.73</v>
      </c>
      <c r="H1133">
        <v>190380151.30000001</v>
      </c>
      <c r="I1133" t="s">
        <v>97</v>
      </c>
      <c r="J1133" t="s">
        <v>897</v>
      </c>
      <c r="K1133" s="23">
        <v>39436</v>
      </c>
      <c r="L1133" t="s">
        <v>5849</v>
      </c>
      <c r="M1133">
        <v>400000</v>
      </c>
      <c r="N1133">
        <v>0</v>
      </c>
      <c r="O1133">
        <v>2625</v>
      </c>
      <c r="P1133">
        <v>1994</v>
      </c>
      <c r="Q1133">
        <v>13</v>
      </c>
      <c r="R1133">
        <v>-0.10482343299999999</v>
      </c>
      <c r="S1133">
        <v>-0.92237459700000002</v>
      </c>
      <c r="T1133">
        <v>-0.83577655100000003</v>
      </c>
      <c r="U1133">
        <v>-0.31542447200000001</v>
      </c>
      <c r="V1133" t="s">
        <v>43</v>
      </c>
      <c r="W1133">
        <v>0</v>
      </c>
    </row>
    <row r="1134" spans="1:23" x14ac:dyDescent="0.15">
      <c r="A1134" t="s">
        <v>3508</v>
      </c>
      <c r="B1134">
        <v>19</v>
      </c>
      <c r="C1134">
        <v>146</v>
      </c>
      <c r="D1134" t="s">
        <v>3480</v>
      </c>
      <c r="E1134">
        <v>1999</v>
      </c>
      <c r="F1134" t="s">
        <v>3509</v>
      </c>
      <c r="G1134">
        <v>24.8</v>
      </c>
      <c r="H1134">
        <v>208617947.19999999</v>
      </c>
      <c r="I1134" t="s">
        <v>35</v>
      </c>
      <c r="J1134" t="s">
        <v>40</v>
      </c>
      <c r="K1134" s="23">
        <v>36496</v>
      </c>
      <c r="L1134" t="s">
        <v>3586</v>
      </c>
      <c r="M1134" t="s">
        <v>3587</v>
      </c>
      <c r="N1134">
        <v>0.17</v>
      </c>
      <c r="O1134">
        <v>338</v>
      </c>
      <c r="P1134">
        <v>1987</v>
      </c>
      <c r="Q1134">
        <v>12</v>
      </c>
      <c r="R1134">
        <v>0.610852756</v>
      </c>
      <c r="S1134">
        <v>1.403717393</v>
      </c>
      <c r="T1134">
        <v>1.5597249470000001</v>
      </c>
      <c r="U1134">
        <v>1.6838240289999999</v>
      </c>
      <c r="V1134" t="s">
        <v>39</v>
      </c>
      <c r="W1134">
        <v>1</v>
      </c>
    </row>
    <row r="1135" spans="1:23" x14ac:dyDescent="0.15">
      <c r="A1135" t="s">
        <v>5778</v>
      </c>
      <c r="B1135">
        <v>89</v>
      </c>
      <c r="C1135">
        <v>0</v>
      </c>
      <c r="D1135" t="s">
        <v>4729</v>
      </c>
      <c r="E1135">
        <v>2008</v>
      </c>
      <c r="F1135" t="s">
        <v>5779</v>
      </c>
      <c r="G1135">
        <v>40.880000000000003</v>
      </c>
      <c r="H1135">
        <v>3533547667</v>
      </c>
      <c r="I1135" t="s">
        <v>97</v>
      </c>
      <c r="J1135" t="s">
        <v>373</v>
      </c>
      <c r="K1135" s="23">
        <v>39748</v>
      </c>
      <c r="L1135" t="s">
        <v>2167</v>
      </c>
      <c r="M1135" t="s">
        <v>5850</v>
      </c>
      <c r="N1135">
        <v>0.21</v>
      </c>
      <c r="O1135">
        <v>2750</v>
      </c>
      <c r="P1135">
        <v>1987</v>
      </c>
      <c r="Q1135">
        <v>21</v>
      </c>
      <c r="R1135">
        <v>-1.5045326450000001</v>
      </c>
      <c r="S1135">
        <v>-2.3285965819999999</v>
      </c>
      <c r="T1135">
        <v>-2.9667482590000001</v>
      </c>
      <c r="U1135">
        <v>-3.6851196480000001</v>
      </c>
      <c r="V1135" t="s">
        <v>43</v>
      </c>
      <c r="W1135">
        <v>0</v>
      </c>
    </row>
    <row r="1136" spans="1:23" x14ac:dyDescent="0.15">
      <c r="A1136" t="s">
        <v>4613</v>
      </c>
      <c r="B1136">
        <v>101</v>
      </c>
      <c r="C1136">
        <v>60</v>
      </c>
      <c r="D1136" t="s">
        <v>4092</v>
      </c>
      <c r="E1136">
        <v>1997</v>
      </c>
      <c r="F1136" t="s">
        <v>4614</v>
      </c>
      <c r="G1136">
        <v>67.11</v>
      </c>
      <c r="H1136">
        <v>1276394283</v>
      </c>
      <c r="I1136" t="s">
        <v>118</v>
      </c>
      <c r="J1136" t="s">
        <v>628</v>
      </c>
      <c r="K1136" s="23">
        <v>35705</v>
      </c>
      <c r="L1136" t="s">
        <v>4628</v>
      </c>
      <c r="M1136" t="s">
        <v>4629</v>
      </c>
      <c r="N1136">
        <v>0.16</v>
      </c>
      <c r="O1136">
        <v>5763</v>
      </c>
      <c r="P1136">
        <v>1987</v>
      </c>
      <c r="Q1136">
        <v>10</v>
      </c>
      <c r="R1136">
        <v>1.6443739530000001</v>
      </c>
      <c r="S1136">
        <v>1.83244027</v>
      </c>
      <c r="T1136">
        <v>1.278003977</v>
      </c>
      <c r="U1136">
        <v>1.7096345639999999</v>
      </c>
      <c r="V1136" t="s">
        <v>110</v>
      </c>
      <c r="W1136">
        <v>0</v>
      </c>
    </row>
    <row r="1137" spans="1:23" x14ac:dyDescent="0.15">
      <c r="A1137" t="s">
        <v>5747</v>
      </c>
      <c r="B1137">
        <v>98</v>
      </c>
      <c r="C1137">
        <v>1</v>
      </c>
      <c r="D1137" t="s">
        <v>4729</v>
      </c>
      <c r="E1137">
        <v>1996</v>
      </c>
      <c r="F1137" t="s">
        <v>5748</v>
      </c>
      <c r="G1137">
        <v>34.549999999999997</v>
      </c>
      <c r="H1137">
        <v>9228955162</v>
      </c>
      <c r="I1137" t="s">
        <v>118</v>
      </c>
      <c r="J1137" t="s">
        <v>119</v>
      </c>
      <c r="K1137" s="23">
        <v>35088</v>
      </c>
      <c r="L1137" t="s">
        <v>5250</v>
      </c>
      <c r="M1137" t="s">
        <v>974</v>
      </c>
      <c r="N1137">
        <v>0.26</v>
      </c>
      <c r="O1137">
        <v>10900</v>
      </c>
      <c r="P1137">
        <v>1991</v>
      </c>
      <c r="Q1137">
        <v>5</v>
      </c>
      <c r="R1137">
        <v>0</v>
      </c>
      <c r="S1137">
        <v>0</v>
      </c>
      <c r="T1137">
        <v>0</v>
      </c>
      <c r="U1137">
        <v>0</v>
      </c>
      <c r="V1137" t="s">
        <v>48</v>
      </c>
      <c r="W1137">
        <v>0</v>
      </c>
    </row>
    <row r="1138" spans="1:23" x14ac:dyDescent="0.15">
      <c r="A1138" t="s">
        <v>1403</v>
      </c>
      <c r="B1138">
        <v>126</v>
      </c>
      <c r="C1138">
        <v>259</v>
      </c>
      <c r="D1138" t="s">
        <v>11</v>
      </c>
      <c r="E1138">
        <v>2014</v>
      </c>
      <c r="F1138" t="s">
        <v>1404</v>
      </c>
      <c r="G1138">
        <v>4.05</v>
      </c>
      <c r="H1138">
        <v>123838980.3</v>
      </c>
      <c r="I1138" t="s">
        <v>44</v>
      </c>
      <c r="J1138" t="s">
        <v>218</v>
      </c>
      <c r="K1138" s="23">
        <v>41864</v>
      </c>
      <c r="L1138" t="s">
        <v>1433</v>
      </c>
      <c r="M1138" t="s">
        <v>1434</v>
      </c>
      <c r="N1138">
        <v>0.81</v>
      </c>
      <c r="O1138">
        <v>53</v>
      </c>
      <c r="P1138">
        <v>2008</v>
      </c>
      <c r="Q1138">
        <v>6</v>
      </c>
      <c r="R1138">
        <v>-0.37554205200000002</v>
      </c>
      <c r="S1138">
        <v>9.5271718000000005E-2</v>
      </c>
      <c r="T1138">
        <v>0.900773885</v>
      </c>
      <c r="U1138">
        <v>1.2564550990000001</v>
      </c>
      <c r="V1138" t="s">
        <v>131</v>
      </c>
      <c r="W1138">
        <v>1</v>
      </c>
    </row>
    <row r="1139" spans="1:23" x14ac:dyDescent="0.15">
      <c r="A1139" t="s">
        <v>5460</v>
      </c>
      <c r="B1139">
        <v>80</v>
      </c>
      <c r="C1139">
        <v>8</v>
      </c>
      <c r="D1139" t="s">
        <v>4729</v>
      </c>
      <c r="E1139">
        <v>2002</v>
      </c>
      <c r="F1139" t="s">
        <v>5461</v>
      </c>
      <c r="G1139">
        <v>1.03</v>
      </c>
      <c r="H1139">
        <v>42409609.340000004</v>
      </c>
      <c r="I1139" t="s">
        <v>118</v>
      </c>
      <c r="J1139" t="s">
        <v>628</v>
      </c>
      <c r="K1139" s="23">
        <v>37572</v>
      </c>
      <c r="L1139" t="s">
        <v>5525</v>
      </c>
      <c r="M1139" t="s">
        <v>5526</v>
      </c>
      <c r="N1139">
        <v>0.09</v>
      </c>
      <c r="O1139">
        <v>120</v>
      </c>
      <c r="P1139">
        <v>1990</v>
      </c>
      <c r="Q1139">
        <v>12</v>
      </c>
      <c r="R1139">
        <v>-0.37484616799999998</v>
      </c>
      <c r="S1139">
        <v>3.6488670000000001E-2</v>
      </c>
      <c r="T1139">
        <v>-0.54979370800000005</v>
      </c>
      <c r="U1139">
        <v>-1.236036049</v>
      </c>
      <c r="V1139" t="s">
        <v>39</v>
      </c>
      <c r="W1139">
        <v>0</v>
      </c>
    </row>
    <row r="1140" spans="1:23" x14ac:dyDescent="0.15">
      <c r="A1140" t="s">
        <v>3282</v>
      </c>
      <c r="B1140">
        <v>123</v>
      </c>
      <c r="C1140">
        <v>171</v>
      </c>
      <c r="D1140" t="s">
        <v>2855</v>
      </c>
      <c r="E1140">
        <v>2014</v>
      </c>
      <c r="F1140" t="s">
        <v>3283</v>
      </c>
      <c r="G1140">
        <v>18.670000000000002</v>
      </c>
      <c r="H1140">
        <v>2597360972</v>
      </c>
      <c r="I1140" t="s">
        <v>111</v>
      </c>
      <c r="J1140" t="s">
        <v>128</v>
      </c>
      <c r="K1140" s="23">
        <v>41726</v>
      </c>
      <c r="L1140" t="s">
        <v>390</v>
      </c>
      <c r="M1140" t="s">
        <v>3302</v>
      </c>
      <c r="N1140">
        <v>0</v>
      </c>
      <c r="O1140">
        <v>2192</v>
      </c>
      <c r="P1140">
        <v>2013</v>
      </c>
      <c r="Q1140">
        <v>1</v>
      </c>
      <c r="R1140">
        <v>-0.36868234</v>
      </c>
      <c r="S1140">
        <v>0.72066600700000005</v>
      </c>
      <c r="T1140">
        <v>1.0900523689999999</v>
      </c>
      <c r="U1140">
        <v>1.465469275</v>
      </c>
      <c r="V1140" t="s">
        <v>43</v>
      </c>
      <c r="W1140">
        <v>1</v>
      </c>
    </row>
    <row r="1141" spans="1:23" x14ac:dyDescent="0.15">
      <c r="A1141" t="s">
        <v>4127</v>
      </c>
      <c r="B1141">
        <v>111</v>
      </c>
      <c r="C1141">
        <v>94</v>
      </c>
      <c r="D1141" t="s">
        <v>4092</v>
      </c>
      <c r="E1141">
        <v>2014</v>
      </c>
      <c r="F1141" t="s">
        <v>4128</v>
      </c>
      <c r="G1141">
        <v>2.1501000000000001</v>
      </c>
      <c r="H1141">
        <v>12327785.41</v>
      </c>
      <c r="I1141" t="s">
        <v>35</v>
      </c>
      <c r="J1141" t="s">
        <v>36</v>
      </c>
      <c r="K1141" s="23">
        <v>41725</v>
      </c>
      <c r="L1141" t="s">
        <v>4153</v>
      </c>
      <c r="M1141" t="s">
        <v>4154</v>
      </c>
      <c r="N1141">
        <v>0.25</v>
      </c>
      <c r="O1141">
        <v>3</v>
      </c>
      <c r="P1141">
        <v>2013</v>
      </c>
      <c r="Q1141">
        <v>1</v>
      </c>
      <c r="R1141">
        <v>-1.039260281</v>
      </c>
      <c r="S1141">
        <v>0.456307134</v>
      </c>
      <c r="T1141">
        <v>0.94233155400000002</v>
      </c>
      <c r="U1141">
        <v>1.384432474</v>
      </c>
      <c r="V1141" t="s">
        <v>131</v>
      </c>
      <c r="W1141">
        <v>0</v>
      </c>
    </row>
    <row r="1142" spans="1:23" x14ac:dyDescent="0.15">
      <c r="A1142" t="s">
        <v>1578</v>
      </c>
      <c r="B1142">
        <v>118</v>
      </c>
      <c r="C1142">
        <v>257</v>
      </c>
      <c r="D1142" t="s">
        <v>11</v>
      </c>
      <c r="E1142">
        <v>2013</v>
      </c>
      <c r="F1142" t="s">
        <v>1579</v>
      </c>
      <c r="G1142">
        <v>13.13</v>
      </c>
      <c r="H1142">
        <v>339700121.5</v>
      </c>
      <c r="I1142" t="s">
        <v>44</v>
      </c>
      <c r="J1142" t="s">
        <v>1000</v>
      </c>
      <c r="K1142" s="23">
        <v>41600</v>
      </c>
      <c r="L1142" t="s">
        <v>1588</v>
      </c>
      <c r="M1142" t="s">
        <v>1589</v>
      </c>
      <c r="N1142">
        <v>0.2</v>
      </c>
      <c r="O1142">
        <v>457</v>
      </c>
      <c r="P1142">
        <v>2002</v>
      </c>
      <c r="Q1142">
        <v>11</v>
      </c>
      <c r="R1142">
        <v>2.0126618390000002</v>
      </c>
      <c r="S1142">
        <v>1.7950721549999999</v>
      </c>
      <c r="T1142">
        <v>2.2682692910000002</v>
      </c>
      <c r="U1142">
        <v>1.9459282</v>
      </c>
      <c r="V1142" t="s">
        <v>39</v>
      </c>
      <c r="W1142">
        <v>1</v>
      </c>
    </row>
    <row r="1143" spans="1:23" x14ac:dyDescent="0.15">
      <c r="A1143" t="s">
        <v>5738</v>
      </c>
      <c r="B1143">
        <v>107</v>
      </c>
      <c r="C1143">
        <v>1</v>
      </c>
      <c r="D1143" t="s">
        <v>4729</v>
      </c>
      <c r="E1143">
        <v>2007</v>
      </c>
      <c r="F1143" t="s">
        <v>5739</v>
      </c>
      <c r="G1143">
        <v>2.2999999999999998</v>
      </c>
      <c r="H1143">
        <v>1138778332</v>
      </c>
      <c r="I1143" t="s">
        <v>35</v>
      </c>
      <c r="J1143" t="s">
        <v>287</v>
      </c>
      <c r="K1143" s="23">
        <v>39400</v>
      </c>
      <c r="L1143" t="s">
        <v>5825</v>
      </c>
      <c r="M1143" t="s">
        <v>4629</v>
      </c>
      <c r="N1143">
        <v>0.11</v>
      </c>
      <c r="O1143">
        <v>483</v>
      </c>
      <c r="P1143">
        <v>1994</v>
      </c>
      <c r="Q1143">
        <v>13</v>
      </c>
      <c r="R1143">
        <v>-1.280607472</v>
      </c>
      <c r="S1143">
        <v>-0.74919820800000003</v>
      </c>
      <c r="T1143">
        <v>-0.96864180300000002</v>
      </c>
      <c r="U1143">
        <v>3.1178641999999999E-2</v>
      </c>
      <c r="V1143" t="s">
        <v>39</v>
      </c>
      <c r="W1143">
        <v>0</v>
      </c>
    </row>
    <row r="1144" spans="1:23" x14ac:dyDescent="0.15">
      <c r="A1144" t="s">
        <v>5176</v>
      </c>
      <c r="B1144">
        <v>120</v>
      </c>
      <c r="C1144">
        <v>19</v>
      </c>
      <c r="D1144" t="s">
        <v>4729</v>
      </c>
      <c r="E1144">
        <v>2011</v>
      </c>
      <c r="F1144" t="s">
        <v>5177</v>
      </c>
      <c r="G1144">
        <v>5.13</v>
      </c>
      <c r="H1144">
        <v>1308247691</v>
      </c>
      <c r="I1144" t="s">
        <v>111</v>
      </c>
      <c r="J1144" t="s">
        <v>1841</v>
      </c>
      <c r="K1144" s="23">
        <v>40709</v>
      </c>
      <c r="L1144" t="s">
        <v>2442</v>
      </c>
      <c r="M1144" t="s">
        <v>5209</v>
      </c>
      <c r="N1144">
        <v>0.06</v>
      </c>
      <c r="O1144">
        <v>1938</v>
      </c>
      <c r="P1144">
        <v>2000</v>
      </c>
      <c r="Q1144">
        <v>11</v>
      </c>
      <c r="R1144">
        <v>-1.796000804</v>
      </c>
      <c r="S1144">
        <v>-2.1909152559999998</v>
      </c>
      <c r="T1144">
        <v>-1.3982948580000001</v>
      </c>
      <c r="U1144">
        <v>0.45693557200000001</v>
      </c>
      <c r="V1144" t="s">
        <v>43</v>
      </c>
      <c r="W1144">
        <v>0</v>
      </c>
    </row>
    <row r="1145" spans="1:23" x14ac:dyDescent="0.15">
      <c r="A1145" t="s">
        <v>5685</v>
      </c>
      <c r="B1145">
        <v>107</v>
      </c>
      <c r="C1145">
        <v>2</v>
      </c>
      <c r="D1145" t="s">
        <v>4729</v>
      </c>
      <c r="E1145">
        <v>1998</v>
      </c>
      <c r="F1145" t="s">
        <v>5686</v>
      </c>
      <c r="G1145">
        <v>24.88</v>
      </c>
      <c r="H1145">
        <v>19790368935</v>
      </c>
      <c r="I1145" t="s">
        <v>104</v>
      </c>
      <c r="J1145" t="s">
        <v>50</v>
      </c>
      <c r="K1145" s="23">
        <v>36117</v>
      </c>
      <c r="L1145" t="s">
        <v>1510</v>
      </c>
      <c r="M1145" t="s">
        <v>5688</v>
      </c>
      <c r="N1145">
        <v>0.28999999999999998</v>
      </c>
      <c r="O1145">
        <v>4850</v>
      </c>
      <c r="P1145">
        <v>1998</v>
      </c>
      <c r="Q1145">
        <v>0</v>
      </c>
      <c r="R1145">
        <v>1.4010868139999999</v>
      </c>
      <c r="S1145">
        <v>1.782022241</v>
      </c>
      <c r="T1145">
        <v>1.061788215</v>
      </c>
      <c r="U1145">
        <v>1.2938498620000001</v>
      </c>
      <c r="V1145" t="s">
        <v>43</v>
      </c>
      <c r="W1145">
        <v>0</v>
      </c>
    </row>
    <row r="1146" spans="1:23" x14ac:dyDescent="0.15">
      <c r="A1146" t="s">
        <v>5284</v>
      </c>
      <c r="B1146">
        <v>118</v>
      </c>
      <c r="C1146">
        <v>14</v>
      </c>
      <c r="D1146" t="s">
        <v>4729</v>
      </c>
      <c r="E1146">
        <v>2010</v>
      </c>
      <c r="F1146" t="s">
        <v>5285</v>
      </c>
      <c r="G1146">
        <v>2.59</v>
      </c>
      <c r="H1146">
        <v>341548070.80000001</v>
      </c>
      <c r="I1146" t="s">
        <v>142</v>
      </c>
      <c r="J1146" t="s">
        <v>1149</v>
      </c>
      <c r="K1146" s="23">
        <v>40478</v>
      </c>
      <c r="L1146" t="s">
        <v>5293</v>
      </c>
      <c r="M1146" t="s">
        <v>5294</v>
      </c>
      <c r="N1146">
        <v>0.03</v>
      </c>
      <c r="O1146">
        <v>456</v>
      </c>
      <c r="P1146">
        <v>2000</v>
      </c>
      <c r="Q1146">
        <v>10</v>
      </c>
      <c r="R1146">
        <v>1.062591587</v>
      </c>
      <c r="S1146">
        <v>1.5056390799999999</v>
      </c>
      <c r="T1146">
        <v>1.6646481630000001</v>
      </c>
      <c r="U1146">
        <v>1.5063529149999999</v>
      </c>
      <c r="V1146" t="s">
        <v>39</v>
      </c>
      <c r="W1146">
        <v>0</v>
      </c>
    </row>
    <row r="1147" spans="1:23" x14ac:dyDescent="0.15">
      <c r="A1147" t="s">
        <v>2539</v>
      </c>
      <c r="B1147">
        <v>74</v>
      </c>
      <c r="C1147">
        <v>223</v>
      </c>
      <c r="D1147" t="s">
        <v>11</v>
      </c>
      <c r="E1147">
        <v>2000</v>
      </c>
      <c r="F1147" t="s">
        <v>2540</v>
      </c>
      <c r="G1147">
        <v>48.9</v>
      </c>
      <c r="H1147">
        <v>6258187868</v>
      </c>
      <c r="I1147" t="s">
        <v>35</v>
      </c>
      <c r="J1147" t="s">
        <v>40</v>
      </c>
      <c r="K1147" s="23">
        <v>36682</v>
      </c>
      <c r="L1147" t="s">
        <v>1312</v>
      </c>
      <c r="M1147" t="s">
        <v>2546</v>
      </c>
      <c r="N1147">
        <v>0.05</v>
      </c>
      <c r="O1147">
        <v>1786</v>
      </c>
      <c r="P1147">
        <v>1999</v>
      </c>
      <c r="Q1147">
        <v>1</v>
      </c>
      <c r="R1147">
        <v>1.551961994</v>
      </c>
      <c r="S1147">
        <v>0.54251792799999998</v>
      </c>
      <c r="T1147">
        <v>0.90379505800000004</v>
      </c>
      <c r="U1147">
        <v>1.344487073</v>
      </c>
      <c r="V1147" t="s">
        <v>43</v>
      </c>
      <c r="W1147">
        <v>1</v>
      </c>
    </row>
    <row r="1148" spans="1:23" x14ac:dyDescent="0.15">
      <c r="A1148" t="s">
        <v>5716</v>
      </c>
      <c r="B1148">
        <v>115</v>
      </c>
      <c r="C1148">
        <v>1</v>
      </c>
      <c r="D1148" t="s">
        <v>4729</v>
      </c>
      <c r="E1148">
        <v>1998</v>
      </c>
      <c r="F1148" t="s">
        <v>5717</v>
      </c>
      <c r="G1148">
        <v>44.15</v>
      </c>
      <c r="H1148">
        <v>3801654646</v>
      </c>
      <c r="I1148" t="s">
        <v>407</v>
      </c>
      <c r="J1148" t="s">
        <v>913</v>
      </c>
      <c r="K1148" s="23">
        <v>36007</v>
      </c>
      <c r="L1148" t="s">
        <v>5806</v>
      </c>
      <c r="M1148" t="s">
        <v>5807</v>
      </c>
      <c r="N1148">
        <v>0.06</v>
      </c>
      <c r="O1148">
        <v>26000</v>
      </c>
      <c r="P1148">
        <v>1992</v>
      </c>
      <c r="Q1148">
        <v>6</v>
      </c>
      <c r="R1148">
        <v>-1.9513822810000001</v>
      </c>
      <c r="S1148">
        <v>-0.159379462</v>
      </c>
      <c r="T1148">
        <v>0.51008810699999996</v>
      </c>
      <c r="U1148">
        <v>1.1786493300000001</v>
      </c>
      <c r="V1148" t="s">
        <v>48</v>
      </c>
      <c r="W1148">
        <v>0</v>
      </c>
    </row>
    <row r="1149" spans="1:23" x14ac:dyDescent="0.15">
      <c r="A1149" t="s">
        <v>1500</v>
      </c>
      <c r="B1149">
        <v>128</v>
      </c>
      <c r="C1149">
        <v>258</v>
      </c>
      <c r="D1149" t="s">
        <v>11</v>
      </c>
      <c r="E1149">
        <v>2013</v>
      </c>
      <c r="F1149" t="s">
        <v>1501</v>
      </c>
      <c r="G1149">
        <v>24.99</v>
      </c>
      <c r="H1149">
        <v>16727013092</v>
      </c>
      <c r="I1149" t="s">
        <v>104</v>
      </c>
      <c r="J1149" t="s">
        <v>50</v>
      </c>
      <c r="K1149" s="23">
        <v>41563</v>
      </c>
      <c r="L1149" t="s">
        <v>1510</v>
      </c>
      <c r="M1149" t="s">
        <v>1511</v>
      </c>
      <c r="N1149">
        <v>0.28999999999999998</v>
      </c>
      <c r="O1149">
        <v>4850</v>
      </c>
      <c r="P1149">
        <v>2007</v>
      </c>
      <c r="Q1149">
        <v>6</v>
      </c>
      <c r="R1149">
        <v>1.4974711190000001</v>
      </c>
      <c r="S1149">
        <v>1.701552239</v>
      </c>
      <c r="T1149">
        <v>1.6973798950000001</v>
      </c>
      <c r="U1149">
        <v>1.522523616</v>
      </c>
      <c r="V1149" t="s">
        <v>43</v>
      </c>
      <c r="W1149">
        <v>1</v>
      </c>
    </row>
    <row r="1150" spans="1:23" x14ac:dyDescent="0.15">
      <c r="A1150" t="s">
        <v>6262</v>
      </c>
      <c r="B1150">
        <v>29</v>
      </c>
      <c r="C1150">
        <v>52</v>
      </c>
      <c r="D1150" t="s">
        <v>4092</v>
      </c>
      <c r="E1150">
        <v>2018</v>
      </c>
      <c r="F1150" t="s">
        <v>6264</v>
      </c>
      <c r="G1150">
        <v>34.56</v>
      </c>
      <c r="H1150">
        <v>10891240819</v>
      </c>
      <c r="I1150" t="s">
        <v>118</v>
      </c>
      <c r="J1150" t="s">
        <v>119</v>
      </c>
      <c r="K1150" s="23">
        <v>43124</v>
      </c>
      <c r="L1150" t="s">
        <v>6266</v>
      </c>
      <c r="M1150" t="s">
        <v>6267</v>
      </c>
      <c r="N1150">
        <v>2.72</v>
      </c>
      <c r="O1150" t="s">
        <v>5901</v>
      </c>
      <c r="P1150">
        <v>2017</v>
      </c>
      <c r="Q1150">
        <v>1</v>
      </c>
      <c r="R1150">
        <v>1.60222131</v>
      </c>
      <c r="S1150">
        <v>2.2351409040000001</v>
      </c>
      <c r="T1150">
        <v>2.4660144100000001</v>
      </c>
      <c r="U1150">
        <v>2.79782492</v>
      </c>
      <c r="V1150" t="s">
        <v>5902</v>
      </c>
      <c r="W1150">
        <v>0</v>
      </c>
    </row>
    <row r="1151" spans="1:23" x14ac:dyDescent="0.15">
      <c r="A1151" t="s">
        <v>2472</v>
      </c>
      <c r="B1151">
        <v>100</v>
      </c>
      <c r="C1151">
        <v>226</v>
      </c>
      <c r="D1151" t="s">
        <v>11</v>
      </c>
      <c r="E1151">
        <v>2013</v>
      </c>
      <c r="F1151" t="s">
        <v>2473</v>
      </c>
      <c r="G1151">
        <v>10</v>
      </c>
      <c r="H1151">
        <v>2880288930</v>
      </c>
      <c r="I1151" t="s">
        <v>97</v>
      </c>
      <c r="J1151" t="s">
        <v>98</v>
      </c>
      <c r="K1151" s="23">
        <v>41569</v>
      </c>
      <c r="L1151" t="s">
        <v>2513</v>
      </c>
      <c r="M1151" t="s">
        <v>2514</v>
      </c>
      <c r="N1151">
        <v>0.05</v>
      </c>
      <c r="O1151">
        <v>7850</v>
      </c>
      <c r="P1151">
        <v>2013</v>
      </c>
      <c r="Q1151">
        <v>0</v>
      </c>
      <c r="R1151">
        <v>2.1274216159999999</v>
      </c>
      <c r="S1151">
        <v>2.4981527840000002</v>
      </c>
      <c r="T1151">
        <v>2.4386727179999999</v>
      </c>
      <c r="U1151">
        <v>1.7771958569999999</v>
      </c>
      <c r="V1151" t="s">
        <v>110</v>
      </c>
      <c r="W1151">
        <v>1</v>
      </c>
    </row>
    <row r="1152" spans="1:23" x14ac:dyDescent="0.15">
      <c r="A1152" t="s">
        <v>1350</v>
      </c>
      <c r="B1152">
        <v>135</v>
      </c>
      <c r="C1152">
        <v>259</v>
      </c>
      <c r="D1152" t="s">
        <v>11</v>
      </c>
      <c r="E1152">
        <v>2014</v>
      </c>
      <c r="F1152" t="s">
        <v>1351</v>
      </c>
      <c r="G1152">
        <v>42.6</v>
      </c>
      <c r="H1152">
        <v>1712210085</v>
      </c>
      <c r="I1152" t="s">
        <v>44</v>
      </c>
      <c r="J1152" t="s">
        <v>218</v>
      </c>
      <c r="K1152" s="23">
        <v>41740</v>
      </c>
      <c r="L1152" t="s">
        <v>1381</v>
      </c>
      <c r="M1152" t="s">
        <v>1382</v>
      </c>
      <c r="N1152">
        <v>0.02</v>
      </c>
      <c r="O1152">
        <v>1400</v>
      </c>
      <c r="P1152">
        <v>1946</v>
      </c>
      <c r="Q1152">
        <v>68</v>
      </c>
      <c r="R1152">
        <v>-2.5805662900000002</v>
      </c>
      <c r="S1152">
        <v>-0.673693396</v>
      </c>
      <c r="T1152">
        <v>4.5500757000000003E-2</v>
      </c>
      <c r="U1152">
        <v>0.91120115800000001</v>
      </c>
      <c r="V1152" t="s">
        <v>43</v>
      </c>
      <c r="W1152">
        <v>1</v>
      </c>
    </row>
    <row r="1153" spans="1:23" x14ac:dyDescent="0.15">
      <c r="A1153" t="s">
        <v>6263</v>
      </c>
      <c r="B1153">
        <v>116</v>
      </c>
      <c r="C1153">
        <v>4</v>
      </c>
      <c r="D1153" t="s">
        <v>4729</v>
      </c>
      <c r="E1153">
        <v>2009</v>
      </c>
      <c r="F1153" t="s">
        <v>6265</v>
      </c>
      <c r="G1153">
        <v>57.36</v>
      </c>
      <c r="H1153">
        <v>4213653382</v>
      </c>
      <c r="I1153" t="s">
        <v>49</v>
      </c>
      <c r="J1153" t="s">
        <v>1012</v>
      </c>
      <c r="K1153" s="23">
        <v>40095</v>
      </c>
      <c r="L1153" t="s">
        <v>6268</v>
      </c>
      <c r="M1153" t="s">
        <v>6269</v>
      </c>
      <c r="N1153">
        <v>0.61</v>
      </c>
      <c r="O1153" t="s">
        <v>5901</v>
      </c>
      <c r="P1153">
        <v>1945</v>
      </c>
      <c r="Q1153">
        <v>64</v>
      </c>
      <c r="R1153">
        <v>1.327125138</v>
      </c>
      <c r="S1153">
        <v>1.391700406</v>
      </c>
      <c r="T1153">
        <v>1.7251134969999999</v>
      </c>
      <c r="U1153">
        <v>1.9636075959999999</v>
      </c>
      <c r="V1153" t="s">
        <v>5902</v>
      </c>
      <c r="W1153">
        <v>0</v>
      </c>
    </row>
    <row r="1154" spans="1:23" x14ac:dyDescent="0.15">
      <c r="A1154" t="s">
        <v>3278</v>
      </c>
      <c r="B1154">
        <v>124</v>
      </c>
      <c r="C1154">
        <v>171</v>
      </c>
      <c r="D1154" t="s">
        <v>2855</v>
      </c>
      <c r="E1154">
        <v>2012</v>
      </c>
      <c r="F1154" t="s">
        <v>3279</v>
      </c>
      <c r="G1154">
        <v>189.02</v>
      </c>
      <c r="H1154">
        <v>17361162453</v>
      </c>
      <c r="I1154" t="s">
        <v>118</v>
      </c>
      <c r="J1154" t="s">
        <v>717</v>
      </c>
      <c r="K1154" s="23">
        <v>41110</v>
      </c>
      <c r="L1154" t="s">
        <v>2165</v>
      </c>
      <c r="M1154" t="s">
        <v>3300</v>
      </c>
      <c r="N1154">
        <v>0.28000000000000003</v>
      </c>
      <c r="O1154">
        <v>4562</v>
      </c>
      <c r="P1154">
        <v>2005</v>
      </c>
      <c r="Q1154">
        <v>7</v>
      </c>
      <c r="R1154">
        <v>0.65551668100000005</v>
      </c>
      <c r="S1154">
        <v>0.59918145300000003</v>
      </c>
      <c r="T1154">
        <v>0.20281470099999999</v>
      </c>
      <c r="U1154">
        <v>0.91800499199999996</v>
      </c>
      <c r="V1154" t="s">
        <v>43</v>
      </c>
      <c r="W1154">
        <v>1</v>
      </c>
    </row>
    <row r="1155" spans="1:23" x14ac:dyDescent="0.15">
      <c r="A1155" t="s">
        <v>1224</v>
      </c>
      <c r="B1155">
        <v>69</v>
      </c>
      <c r="C1155">
        <v>261</v>
      </c>
      <c r="D1155" t="s">
        <v>11</v>
      </c>
      <c r="E1155">
        <v>2012</v>
      </c>
      <c r="F1155" t="s">
        <v>1225</v>
      </c>
      <c r="G1155">
        <v>18.23</v>
      </c>
      <c r="H1155">
        <v>832652406.10000002</v>
      </c>
      <c r="I1155" t="s">
        <v>104</v>
      </c>
      <c r="J1155" t="s">
        <v>115</v>
      </c>
      <c r="K1155" s="23">
        <v>41157</v>
      </c>
      <c r="L1155" t="s">
        <v>1275</v>
      </c>
      <c r="M1155" t="s">
        <v>1276</v>
      </c>
      <c r="N1155">
        <v>0.31</v>
      </c>
      <c r="O1155">
        <v>905</v>
      </c>
      <c r="P1155">
        <v>1984</v>
      </c>
      <c r="Q1155">
        <v>28</v>
      </c>
      <c r="R1155">
        <v>-0.617824551</v>
      </c>
      <c r="S1155">
        <v>1.030340469</v>
      </c>
      <c r="T1155">
        <v>0.97791881999999997</v>
      </c>
      <c r="U1155">
        <v>1.1708319599999999</v>
      </c>
      <c r="V1155" t="s">
        <v>107</v>
      </c>
      <c r="W1155">
        <v>1</v>
      </c>
    </row>
    <row r="1156" spans="1:23" x14ac:dyDescent="0.15">
      <c r="A1156" t="s">
        <v>3045</v>
      </c>
      <c r="B1156">
        <v>126</v>
      </c>
      <c r="C1156">
        <v>188</v>
      </c>
      <c r="D1156" t="s">
        <v>2855</v>
      </c>
      <c r="E1156">
        <v>2014</v>
      </c>
      <c r="F1156" t="s">
        <v>3046</v>
      </c>
      <c r="G1156">
        <v>112.01</v>
      </c>
      <c r="H1156">
        <v>6615808484</v>
      </c>
      <c r="I1156" t="s">
        <v>118</v>
      </c>
      <c r="J1156" t="s">
        <v>226</v>
      </c>
      <c r="K1156" s="23">
        <v>41744</v>
      </c>
      <c r="L1156" t="s">
        <v>3069</v>
      </c>
      <c r="M1156" t="s">
        <v>3070</v>
      </c>
      <c r="N1156">
        <v>0.32</v>
      </c>
      <c r="O1156">
        <v>2548</v>
      </c>
      <c r="P1156">
        <v>1998</v>
      </c>
      <c r="Q1156">
        <v>16</v>
      </c>
      <c r="R1156">
        <v>-0.892814416</v>
      </c>
      <c r="S1156">
        <v>0.122916496</v>
      </c>
      <c r="T1156">
        <v>0.66372202400000002</v>
      </c>
      <c r="U1156">
        <v>1.19071017</v>
      </c>
      <c r="V1156" t="s">
        <v>43</v>
      </c>
      <c r="W1156">
        <v>1</v>
      </c>
    </row>
    <row r="1157" spans="1:23" x14ac:dyDescent="0.15">
      <c r="A1157" t="s">
        <v>2218</v>
      </c>
      <c r="B1157">
        <v>86</v>
      </c>
      <c r="C1157">
        <v>238</v>
      </c>
      <c r="D1157" t="s">
        <v>11</v>
      </c>
      <c r="E1157">
        <v>1998</v>
      </c>
      <c r="F1157" t="s">
        <v>2219</v>
      </c>
      <c r="G1157">
        <v>73</v>
      </c>
      <c r="H1157">
        <v>5097714830</v>
      </c>
      <c r="I1157" t="s">
        <v>35</v>
      </c>
      <c r="J1157" t="s">
        <v>40</v>
      </c>
      <c r="K1157" s="23">
        <v>36111</v>
      </c>
      <c r="L1157" t="s">
        <v>2241</v>
      </c>
      <c r="M1157" t="s">
        <v>2242</v>
      </c>
      <c r="N1157">
        <v>0.01</v>
      </c>
      <c r="O1157">
        <v>3017</v>
      </c>
      <c r="P1157">
        <v>1983</v>
      </c>
      <c r="Q1157">
        <v>15</v>
      </c>
      <c r="R1157">
        <v>0.85957882399999996</v>
      </c>
      <c r="S1157">
        <v>1.4435496240000001</v>
      </c>
      <c r="T1157">
        <v>0.60272205700000003</v>
      </c>
      <c r="U1157">
        <v>0.925853064</v>
      </c>
      <c r="V1157" t="s">
        <v>43</v>
      </c>
      <c r="W1157">
        <v>1</v>
      </c>
    </row>
    <row r="1158" spans="1:23" x14ac:dyDescent="0.15">
      <c r="A1158" t="s">
        <v>865</v>
      </c>
      <c r="B1158">
        <v>136</v>
      </c>
      <c r="C1158">
        <v>261</v>
      </c>
      <c r="D1158" t="s">
        <v>11</v>
      </c>
      <c r="E1158">
        <v>2010</v>
      </c>
      <c r="F1158" t="s">
        <v>866</v>
      </c>
      <c r="G1158">
        <v>32.57</v>
      </c>
      <c r="H1158">
        <v>16394378398</v>
      </c>
      <c r="I1158" t="s">
        <v>104</v>
      </c>
      <c r="J1158" t="s">
        <v>115</v>
      </c>
      <c r="K1158" s="23">
        <v>40273</v>
      </c>
      <c r="L1158" t="s">
        <v>900</v>
      </c>
      <c r="M1158" t="s">
        <v>901</v>
      </c>
      <c r="N1158">
        <v>0.27</v>
      </c>
      <c r="O1158">
        <v>1539</v>
      </c>
      <c r="P1158">
        <v>1954</v>
      </c>
      <c r="Q1158">
        <v>56</v>
      </c>
      <c r="R1158">
        <v>1.903106733</v>
      </c>
      <c r="S1158">
        <v>1.7917775410000001</v>
      </c>
      <c r="T1158">
        <v>2.303709622</v>
      </c>
      <c r="U1158">
        <v>1.6415372800000001</v>
      </c>
      <c r="V1158" t="s">
        <v>43</v>
      </c>
      <c r="W1158">
        <v>1</v>
      </c>
    </row>
    <row r="1159" spans="1:23" x14ac:dyDescent="0.15">
      <c r="A1159" t="s">
        <v>3166</v>
      </c>
      <c r="B1159">
        <v>126</v>
      </c>
      <c r="C1159">
        <v>174</v>
      </c>
      <c r="D1159" t="s">
        <v>2855</v>
      </c>
      <c r="E1159">
        <v>2012</v>
      </c>
      <c r="F1159" t="s">
        <v>3167</v>
      </c>
      <c r="G1159">
        <v>37.15</v>
      </c>
      <c r="H1159">
        <v>4111478100</v>
      </c>
      <c r="I1159" t="s">
        <v>104</v>
      </c>
      <c r="J1159" t="s">
        <v>2099</v>
      </c>
      <c r="K1159" s="23">
        <v>41256</v>
      </c>
      <c r="L1159" t="s">
        <v>3258</v>
      </c>
      <c r="M1159" t="s">
        <v>3259</v>
      </c>
      <c r="N1159">
        <v>0.37</v>
      </c>
      <c r="O1159">
        <v>3165</v>
      </c>
      <c r="P1159">
        <v>2008</v>
      </c>
      <c r="Q1159">
        <v>4</v>
      </c>
      <c r="R1159">
        <v>0.88481292099999997</v>
      </c>
      <c r="S1159">
        <v>-0.111875292</v>
      </c>
      <c r="T1159">
        <v>0.48911580799999999</v>
      </c>
      <c r="U1159">
        <v>0.91328672399999999</v>
      </c>
      <c r="V1159" t="s">
        <v>43</v>
      </c>
      <c r="W1159">
        <v>1</v>
      </c>
    </row>
    <row r="1160" spans="1:23" x14ac:dyDescent="0.15">
      <c r="A1160" t="s">
        <v>4662</v>
      </c>
      <c r="B1160">
        <v>106</v>
      </c>
      <c r="C1160">
        <v>55</v>
      </c>
      <c r="D1160" t="s">
        <v>4092</v>
      </c>
      <c r="E1160">
        <v>2014</v>
      </c>
      <c r="F1160" t="s">
        <v>4663</v>
      </c>
      <c r="G1160">
        <v>20.149999999999999</v>
      </c>
      <c r="H1160">
        <v>844299266.20000005</v>
      </c>
      <c r="I1160" t="s">
        <v>104</v>
      </c>
      <c r="J1160" t="s">
        <v>50</v>
      </c>
      <c r="K1160" s="23">
        <v>41768</v>
      </c>
      <c r="L1160" t="s">
        <v>4682</v>
      </c>
      <c r="M1160" t="s">
        <v>4683</v>
      </c>
      <c r="N1160">
        <v>0.36</v>
      </c>
      <c r="O1160">
        <v>39</v>
      </c>
      <c r="P1160">
        <v>2013</v>
      </c>
      <c r="Q1160">
        <v>1</v>
      </c>
      <c r="R1160">
        <v>0.63824244699999999</v>
      </c>
      <c r="S1160">
        <v>0.95666042500000004</v>
      </c>
      <c r="T1160">
        <v>1.2880524870000001</v>
      </c>
      <c r="U1160">
        <v>1.408885355</v>
      </c>
      <c r="V1160" t="s">
        <v>131</v>
      </c>
      <c r="W1160">
        <v>0</v>
      </c>
    </row>
    <row r="1161" spans="1:23" x14ac:dyDescent="0.15">
      <c r="A1161" t="s">
        <v>3987</v>
      </c>
      <c r="B1161">
        <v>123</v>
      </c>
      <c r="C1161">
        <v>107</v>
      </c>
      <c r="D1161" t="s">
        <v>3480</v>
      </c>
      <c r="E1161">
        <v>2005</v>
      </c>
      <c r="F1161" t="s">
        <v>3988</v>
      </c>
      <c r="G1161">
        <v>32.15</v>
      </c>
      <c r="H1161">
        <v>1705199542</v>
      </c>
      <c r="I1161" t="s">
        <v>44</v>
      </c>
      <c r="J1161" t="s">
        <v>218</v>
      </c>
      <c r="K1161" s="23">
        <v>38393</v>
      </c>
      <c r="L1161" t="s">
        <v>3994</v>
      </c>
      <c r="M1161" t="s">
        <v>3995</v>
      </c>
      <c r="N1161">
        <v>0.09</v>
      </c>
      <c r="O1161">
        <v>530</v>
      </c>
      <c r="P1161">
        <v>1996</v>
      </c>
      <c r="Q1161">
        <v>9</v>
      </c>
      <c r="R1161">
        <v>1.1096349649999999</v>
      </c>
      <c r="S1161">
        <v>0.62859342600000001</v>
      </c>
      <c r="T1161">
        <v>1.0932110429999999</v>
      </c>
      <c r="U1161">
        <v>1.6684636340000001</v>
      </c>
      <c r="V1161" t="s">
        <v>107</v>
      </c>
      <c r="W1161">
        <v>0</v>
      </c>
    </row>
    <row r="1162" spans="1:23" x14ac:dyDescent="0.15">
      <c r="A1162" t="s">
        <v>4441</v>
      </c>
      <c r="B1162">
        <v>100</v>
      </c>
      <c r="C1162">
        <v>71</v>
      </c>
      <c r="D1162" t="s">
        <v>4092</v>
      </c>
      <c r="E1162">
        <v>2006</v>
      </c>
      <c r="F1162" t="s">
        <v>4442</v>
      </c>
      <c r="G1162">
        <v>13.44</v>
      </c>
      <c r="H1162">
        <v>99588572.159999996</v>
      </c>
      <c r="I1162" t="s">
        <v>35</v>
      </c>
      <c r="J1162" t="s">
        <v>40</v>
      </c>
      <c r="K1162" s="23">
        <v>38982</v>
      </c>
      <c r="L1162" t="s">
        <v>4480</v>
      </c>
      <c r="M1162" t="s">
        <v>2179</v>
      </c>
      <c r="N1162">
        <v>0.05</v>
      </c>
      <c r="O1162">
        <v>217</v>
      </c>
      <c r="P1162">
        <v>1988</v>
      </c>
      <c r="Q1162">
        <v>18</v>
      </c>
      <c r="R1162">
        <v>0.67216813799999997</v>
      </c>
      <c r="S1162">
        <v>1.3347576969999999</v>
      </c>
      <c r="T1162">
        <v>1.2381563739999999</v>
      </c>
      <c r="U1162">
        <v>1.3547891679999999</v>
      </c>
      <c r="V1162" t="s">
        <v>39</v>
      </c>
      <c r="W1162">
        <v>0</v>
      </c>
    </row>
    <row r="1163" spans="1:23" x14ac:dyDescent="0.15">
      <c r="A1163" t="s">
        <v>2370</v>
      </c>
      <c r="B1163">
        <v>109</v>
      </c>
      <c r="C1163">
        <v>232</v>
      </c>
      <c r="D1163" t="s">
        <v>11</v>
      </c>
      <c r="E1163">
        <v>2005</v>
      </c>
      <c r="F1163" t="s">
        <v>2371</v>
      </c>
      <c r="G1163">
        <v>18.03</v>
      </c>
      <c r="H1163">
        <v>161933127.5</v>
      </c>
      <c r="I1163" t="s">
        <v>35</v>
      </c>
      <c r="J1163" t="s">
        <v>653</v>
      </c>
      <c r="K1163" s="23">
        <v>38441</v>
      </c>
      <c r="L1163" t="s">
        <v>2401</v>
      </c>
      <c r="M1163" t="s">
        <v>2402</v>
      </c>
      <c r="N1163">
        <v>0.52</v>
      </c>
      <c r="O1163">
        <v>80</v>
      </c>
      <c r="P1163">
        <v>2004</v>
      </c>
      <c r="Q1163">
        <v>1</v>
      </c>
      <c r="R1163">
        <v>-0.749395217</v>
      </c>
      <c r="S1163">
        <v>-0.75094679200000003</v>
      </c>
      <c r="T1163">
        <v>0.15507452599999999</v>
      </c>
      <c r="U1163">
        <v>0.88311167000000002</v>
      </c>
      <c r="V1163" t="s">
        <v>131</v>
      </c>
      <c r="W1163">
        <v>1</v>
      </c>
    </row>
    <row r="1164" spans="1:23" x14ac:dyDescent="0.15">
      <c r="A1164" t="s">
        <v>5218</v>
      </c>
      <c r="B1164">
        <v>121</v>
      </c>
      <c r="C1164">
        <v>18</v>
      </c>
      <c r="D1164" t="s">
        <v>4729</v>
      </c>
      <c r="E1164">
        <v>2013</v>
      </c>
      <c r="F1164" t="s">
        <v>5219</v>
      </c>
      <c r="G1164">
        <v>12.2</v>
      </c>
      <c r="H1164">
        <v>306307693.60000002</v>
      </c>
      <c r="I1164" t="s">
        <v>111</v>
      </c>
      <c r="J1164" t="s">
        <v>122</v>
      </c>
      <c r="K1164" s="23">
        <v>41551</v>
      </c>
      <c r="L1164" t="s">
        <v>5227</v>
      </c>
      <c r="M1164" t="s">
        <v>5228</v>
      </c>
      <c r="N1164">
        <v>0.05</v>
      </c>
      <c r="O1164">
        <v>7300</v>
      </c>
      <c r="P1164">
        <v>1977</v>
      </c>
      <c r="Q1164">
        <v>36</v>
      </c>
      <c r="R1164">
        <v>4.7169824999999999E-2</v>
      </c>
      <c r="S1164">
        <v>0.52870178599999995</v>
      </c>
      <c r="T1164">
        <v>1.029867004</v>
      </c>
      <c r="U1164">
        <v>1.300359093</v>
      </c>
      <c r="V1164" t="s">
        <v>110</v>
      </c>
      <c r="W1164">
        <v>0</v>
      </c>
    </row>
    <row r="1165" spans="1:23" x14ac:dyDescent="0.15">
      <c r="A1165" t="s">
        <v>2573</v>
      </c>
      <c r="B1165">
        <v>124</v>
      </c>
      <c r="C1165">
        <v>221</v>
      </c>
      <c r="D1165" t="s">
        <v>11</v>
      </c>
      <c r="E1165">
        <v>2000</v>
      </c>
      <c r="F1165" t="s">
        <v>2574</v>
      </c>
      <c r="G1165">
        <v>13.42</v>
      </c>
      <c r="H1165">
        <v>87528574400</v>
      </c>
      <c r="I1165" t="s">
        <v>104</v>
      </c>
      <c r="J1165" t="s">
        <v>115</v>
      </c>
      <c r="K1165" s="23">
        <v>36748</v>
      </c>
      <c r="L1165" t="s">
        <v>2581</v>
      </c>
      <c r="M1165" t="s">
        <v>2582</v>
      </c>
      <c r="N1165">
        <v>0</v>
      </c>
      <c r="O1165">
        <v>62703</v>
      </c>
      <c r="P1165">
        <v>1953</v>
      </c>
      <c r="Q1165">
        <v>47</v>
      </c>
      <c r="R1165">
        <v>-0.42093270799999999</v>
      </c>
      <c r="S1165">
        <v>0.19710808899999999</v>
      </c>
      <c r="T1165">
        <v>0.39107888200000002</v>
      </c>
      <c r="U1165">
        <v>0.83903103599999995</v>
      </c>
      <c r="V1165" t="s">
        <v>48</v>
      </c>
      <c r="W1165">
        <v>1</v>
      </c>
    </row>
    <row r="1166" spans="1:23" x14ac:dyDescent="0.15">
      <c r="A1166" t="s">
        <v>4241</v>
      </c>
      <c r="B1166">
        <v>99</v>
      </c>
      <c r="C1166">
        <v>87</v>
      </c>
      <c r="D1166" t="s">
        <v>4092</v>
      </c>
      <c r="E1166">
        <v>2005</v>
      </c>
      <c r="F1166" t="s">
        <v>4242</v>
      </c>
      <c r="G1166">
        <v>10.7</v>
      </c>
      <c r="H1166">
        <v>154486161.30000001</v>
      </c>
      <c r="I1166" t="s">
        <v>150</v>
      </c>
      <c r="J1166" t="s">
        <v>151</v>
      </c>
      <c r="K1166" s="23">
        <v>38670</v>
      </c>
      <c r="L1166" t="s">
        <v>4245</v>
      </c>
      <c r="M1166" t="s">
        <v>4246</v>
      </c>
      <c r="N1166">
        <v>0.06</v>
      </c>
      <c r="O1166">
        <v>211</v>
      </c>
      <c r="P1166">
        <v>2000</v>
      </c>
      <c r="Q1166">
        <v>5</v>
      </c>
      <c r="R1166">
        <v>1.544435706</v>
      </c>
      <c r="S1166">
        <v>1.203291399</v>
      </c>
      <c r="T1166">
        <v>1.223008718</v>
      </c>
      <c r="U1166">
        <v>1.571113647</v>
      </c>
      <c r="V1166" t="s">
        <v>39</v>
      </c>
      <c r="W1166">
        <v>0</v>
      </c>
    </row>
    <row r="1167" spans="1:23" x14ac:dyDescent="0.15">
      <c r="A1167" t="s">
        <v>2286</v>
      </c>
      <c r="B1167">
        <v>119</v>
      </c>
      <c r="C1167">
        <v>235</v>
      </c>
      <c r="D1167" t="s">
        <v>11</v>
      </c>
      <c r="E1167">
        <v>2011</v>
      </c>
      <c r="F1167" t="s">
        <v>2287</v>
      </c>
      <c r="G1167">
        <v>35.75</v>
      </c>
      <c r="H1167">
        <v>1455443525</v>
      </c>
      <c r="I1167" t="s">
        <v>44</v>
      </c>
      <c r="J1167" t="s">
        <v>218</v>
      </c>
      <c r="K1167" s="23">
        <v>40577</v>
      </c>
      <c r="L1167" t="s">
        <v>2334</v>
      </c>
      <c r="M1167" t="s">
        <v>2335</v>
      </c>
      <c r="N1167">
        <v>0.04</v>
      </c>
      <c r="O1167">
        <v>489</v>
      </c>
      <c r="P1167">
        <v>2006</v>
      </c>
      <c r="Q1167">
        <v>5</v>
      </c>
      <c r="R1167">
        <v>1.7900505579999999</v>
      </c>
      <c r="S1167">
        <v>1.638812771</v>
      </c>
      <c r="T1167">
        <v>1.679413652</v>
      </c>
      <c r="U1167">
        <v>2.188661255</v>
      </c>
      <c r="V1167" t="s">
        <v>39</v>
      </c>
      <c r="W1167">
        <v>1</v>
      </c>
    </row>
    <row r="1168" spans="1:23" x14ac:dyDescent="0.15">
      <c r="A1168" t="s">
        <v>6270</v>
      </c>
      <c r="B1168">
        <v>132</v>
      </c>
      <c r="C1168">
        <v>261</v>
      </c>
      <c r="D1168" t="s">
        <v>11</v>
      </c>
      <c r="E1168">
        <v>2017</v>
      </c>
      <c r="F1168" t="s">
        <v>6271</v>
      </c>
      <c r="G1168">
        <v>20.84</v>
      </c>
      <c r="H1168">
        <v>378560892.39999998</v>
      </c>
      <c r="I1168" t="s">
        <v>35</v>
      </c>
      <c r="J1168" t="s">
        <v>653</v>
      </c>
      <c r="K1168" s="23">
        <v>42846</v>
      </c>
      <c r="L1168" t="s">
        <v>6272</v>
      </c>
      <c r="M1168" t="s">
        <v>6273</v>
      </c>
      <c r="N1168">
        <v>0.1</v>
      </c>
      <c r="O1168" t="s">
        <v>5901</v>
      </c>
      <c r="P1168">
        <v>2016</v>
      </c>
      <c r="Q1168">
        <v>1</v>
      </c>
      <c r="R1168">
        <v>-0.18767810200000001</v>
      </c>
      <c r="S1168">
        <v>0.21024827300000001</v>
      </c>
      <c r="T1168">
        <v>0.89619554099999998</v>
      </c>
      <c r="U1168">
        <v>1.4713824170000001</v>
      </c>
      <c r="V1168" t="s">
        <v>5902</v>
      </c>
      <c r="W1168">
        <v>1</v>
      </c>
    </row>
    <row r="1169" spans="1:23" x14ac:dyDescent="0.15">
      <c r="A1169" t="s">
        <v>4040</v>
      </c>
      <c r="B1169">
        <v>129</v>
      </c>
      <c r="C1169">
        <v>101</v>
      </c>
      <c r="D1169" t="s">
        <v>3480</v>
      </c>
      <c r="E1169">
        <v>2014</v>
      </c>
      <c r="F1169" t="s">
        <v>4041</v>
      </c>
      <c r="G1169">
        <v>54.65</v>
      </c>
      <c r="H1169">
        <v>2874794719</v>
      </c>
      <c r="I1169" t="s">
        <v>118</v>
      </c>
      <c r="J1169" t="s">
        <v>226</v>
      </c>
      <c r="K1169" s="23">
        <v>41717</v>
      </c>
      <c r="L1169" t="s">
        <v>4083</v>
      </c>
      <c r="M1169" t="s">
        <v>4084</v>
      </c>
      <c r="N1169">
        <v>0.3</v>
      </c>
      <c r="O1169">
        <v>2115</v>
      </c>
      <c r="P1169">
        <v>2013</v>
      </c>
      <c r="Q1169">
        <v>1</v>
      </c>
      <c r="R1169">
        <v>0.34818970700000001</v>
      </c>
      <c r="S1169">
        <v>0.97099932899999997</v>
      </c>
      <c r="T1169">
        <v>1.258803989</v>
      </c>
      <c r="U1169">
        <v>1.5738946579999999</v>
      </c>
      <c r="V1169" t="s">
        <v>43</v>
      </c>
      <c r="W1169">
        <v>0</v>
      </c>
    </row>
    <row r="1170" spans="1:23" x14ac:dyDescent="0.15">
      <c r="A1170" t="s">
        <v>799</v>
      </c>
      <c r="B1170">
        <v>37</v>
      </c>
      <c r="C1170">
        <v>262</v>
      </c>
      <c r="D1170" t="s">
        <v>11</v>
      </c>
      <c r="E1170">
        <v>1998</v>
      </c>
      <c r="F1170" t="s">
        <v>800</v>
      </c>
      <c r="G1170">
        <v>9.5</v>
      </c>
      <c r="H1170">
        <v>186562653</v>
      </c>
      <c r="I1170" t="s">
        <v>118</v>
      </c>
      <c r="J1170" t="s">
        <v>119</v>
      </c>
      <c r="K1170" s="23">
        <v>36129</v>
      </c>
      <c r="L1170" t="s">
        <v>827</v>
      </c>
      <c r="M1170" t="s">
        <v>828</v>
      </c>
      <c r="N1170">
        <v>0.35</v>
      </c>
      <c r="O1170">
        <v>77</v>
      </c>
      <c r="P1170">
        <v>1990</v>
      </c>
      <c r="Q1170">
        <v>8</v>
      </c>
      <c r="R1170">
        <v>0.65200419399999998</v>
      </c>
      <c r="S1170">
        <v>1.515169749</v>
      </c>
      <c r="T1170">
        <v>1.2341096119999999</v>
      </c>
      <c r="U1170">
        <v>1.468191802</v>
      </c>
      <c r="V1170" t="s">
        <v>131</v>
      </c>
      <c r="W1170">
        <v>1</v>
      </c>
    </row>
    <row r="1171" spans="1:23" x14ac:dyDescent="0.15">
      <c r="A1171" t="s">
        <v>306</v>
      </c>
      <c r="B1171">
        <v>131</v>
      </c>
      <c r="C1171">
        <v>262</v>
      </c>
      <c r="D1171" t="s">
        <v>11</v>
      </c>
      <c r="E1171">
        <v>2010</v>
      </c>
      <c r="F1171" t="s">
        <v>307</v>
      </c>
      <c r="G1171">
        <v>17.47</v>
      </c>
      <c r="H1171">
        <v>2314616704</v>
      </c>
      <c r="I1171" t="s">
        <v>111</v>
      </c>
      <c r="J1171" t="s">
        <v>379</v>
      </c>
      <c r="K1171" s="23">
        <v>40219</v>
      </c>
      <c r="L1171" t="s">
        <v>380</v>
      </c>
      <c r="M1171" t="s">
        <v>381</v>
      </c>
      <c r="N1171">
        <v>0.04</v>
      </c>
      <c r="O1171">
        <v>136</v>
      </c>
      <c r="P1171">
        <v>1997</v>
      </c>
      <c r="Q1171">
        <v>13</v>
      </c>
      <c r="R1171">
        <v>-1.184396129</v>
      </c>
      <c r="S1171">
        <v>-1.869075912</v>
      </c>
      <c r="T1171">
        <v>-0.254327576</v>
      </c>
      <c r="U1171">
        <v>0.77118597200000005</v>
      </c>
      <c r="V1171" t="s">
        <v>39</v>
      </c>
      <c r="W1171">
        <v>1</v>
      </c>
    </row>
    <row r="1172" spans="1:23" x14ac:dyDescent="0.15">
      <c r="A1172" t="s">
        <v>1932</v>
      </c>
      <c r="B1172">
        <v>134</v>
      </c>
      <c r="C1172">
        <v>248</v>
      </c>
      <c r="D1172" t="s">
        <v>11</v>
      </c>
      <c r="E1172">
        <v>2005</v>
      </c>
      <c r="F1172" t="s">
        <v>1933</v>
      </c>
      <c r="G1172">
        <v>3.04</v>
      </c>
      <c r="H1172">
        <v>891446128.29999995</v>
      </c>
      <c r="I1172" t="s">
        <v>104</v>
      </c>
      <c r="J1172" t="s">
        <v>115</v>
      </c>
      <c r="K1172" s="23">
        <v>38663</v>
      </c>
      <c r="L1172" t="s">
        <v>697</v>
      </c>
      <c r="M1172" t="s">
        <v>1935</v>
      </c>
      <c r="N1172">
        <v>0.39</v>
      </c>
      <c r="O1172">
        <v>4851</v>
      </c>
      <c r="P1172">
        <v>1985</v>
      </c>
      <c r="Q1172">
        <v>20</v>
      </c>
      <c r="R1172">
        <v>1.900039273</v>
      </c>
      <c r="S1172">
        <v>0.56481692699999997</v>
      </c>
      <c r="T1172">
        <v>0.68185918300000004</v>
      </c>
      <c r="U1172">
        <v>1.1313563310000001</v>
      </c>
      <c r="V1172" t="s">
        <v>43</v>
      </c>
      <c r="W1172">
        <v>1</v>
      </c>
    </row>
    <row r="1173" spans="1:23" x14ac:dyDescent="0.15">
      <c r="A1173" t="s">
        <v>3998</v>
      </c>
      <c r="B1173">
        <v>108</v>
      </c>
      <c r="C1173">
        <v>107</v>
      </c>
      <c r="D1173" t="s">
        <v>3480</v>
      </c>
      <c r="E1173">
        <v>2015</v>
      </c>
      <c r="F1173" t="s">
        <v>3999</v>
      </c>
      <c r="G1173">
        <v>30.3</v>
      </c>
      <c r="H1173">
        <v>438532415.10000002</v>
      </c>
      <c r="I1173" t="s">
        <v>49</v>
      </c>
      <c r="J1173" t="s">
        <v>237</v>
      </c>
      <c r="K1173" s="23">
        <v>42038</v>
      </c>
      <c r="L1173" t="s">
        <v>4043</v>
      </c>
      <c r="M1173" t="s">
        <v>4044</v>
      </c>
      <c r="N1173">
        <v>0.35</v>
      </c>
      <c r="O1173">
        <v>95</v>
      </c>
      <c r="P1173">
        <v>1997</v>
      </c>
      <c r="Q1173">
        <v>18</v>
      </c>
      <c r="R1173">
        <v>1.143176255</v>
      </c>
      <c r="S1173">
        <v>0.22996116</v>
      </c>
      <c r="T1173">
        <v>0.87004449299999997</v>
      </c>
      <c r="U1173">
        <v>1.2991213340000001</v>
      </c>
      <c r="V1173" t="s">
        <v>131</v>
      </c>
      <c r="W1173">
        <v>0</v>
      </c>
    </row>
    <row r="1174" spans="1:23" x14ac:dyDescent="0.15">
      <c r="A1174" t="s">
        <v>4505</v>
      </c>
      <c r="B1174">
        <v>128</v>
      </c>
      <c r="C1174">
        <v>66</v>
      </c>
      <c r="D1174" t="s">
        <v>4092</v>
      </c>
      <c r="E1174">
        <v>2014</v>
      </c>
      <c r="F1174" t="s">
        <v>4506</v>
      </c>
      <c r="G1174">
        <v>29.38</v>
      </c>
      <c r="H1174">
        <v>9254623494</v>
      </c>
      <c r="I1174" t="s">
        <v>104</v>
      </c>
      <c r="J1174" t="s">
        <v>115</v>
      </c>
      <c r="K1174" s="23">
        <v>41782</v>
      </c>
      <c r="L1174" t="s">
        <v>4524</v>
      </c>
      <c r="M1174" t="s">
        <v>4525</v>
      </c>
      <c r="N1174">
        <v>1.1100000000000001</v>
      </c>
      <c r="O1174">
        <v>460</v>
      </c>
      <c r="P1174">
        <v>2008</v>
      </c>
      <c r="Q1174">
        <v>6</v>
      </c>
      <c r="R1174">
        <v>2.0334509490000001</v>
      </c>
      <c r="S1174">
        <v>1.8912926480000001</v>
      </c>
      <c r="T1174">
        <v>1.7002617929999999</v>
      </c>
      <c r="U1174">
        <v>1.536192706</v>
      </c>
      <c r="V1174" t="s">
        <v>39</v>
      </c>
      <c r="W1174">
        <v>0</v>
      </c>
    </row>
    <row r="1175" spans="1:23" x14ac:dyDescent="0.15">
      <c r="A1175" t="s">
        <v>1638</v>
      </c>
      <c r="B1175">
        <v>115</v>
      </c>
      <c r="C1175">
        <v>255</v>
      </c>
      <c r="D1175" t="s">
        <v>11</v>
      </c>
      <c r="E1175">
        <v>1996</v>
      </c>
      <c r="F1175" t="s">
        <v>1639</v>
      </c>
      <c r="G1175">
        <v>62.25</v>
      </c>
      <c r="H1175">
        <v>4861688833</v>
      </c>
      <c r="I1175" t="s">
        <v>118</v>
      </c>
      <c r="J1175" t="s">
        <v>119</v>
      </c>
      <c r="K1175" s="23">
        <v>35265</v>
      </c>
      <c r="L1175" t="s">
        <v>1675</v>
      </c>
      <c r="M1175" t="s">
        <v>1676</v>
      </c>
      <c r="N1175">
        <v>0.12</v>
      </c>
      <c r="O1175">
        <v>4237</v>
      </c>
      <c r="P1175">
        <v>1983</v>
      </c>
      <c r="Q1175">
        <v>13</v>
      </c>
      <c r="R1175">
        <v>0</v>
      </c>
      <c r="S1175">
        <v>0</v>
      </c>
      <c r="T1175">
        <v>0</v>
      </c>
      <c r="U1175">
        <v>0</v>
      </c>
      <c r="V1175" t="s">
        <v>43</v>
      </c>
      <c r="W1175">
        <v>1</v>
      </c>
    </row>
    <row r="1176" spans="1:23" x14ac:dyDescent="0.15">
      <c r="A1176" t="s">
        <v>1968</v>
      </c>
      <c r="B1176">
        <v>132</v>
      </c>
      <c r="C1176">
        <v>247</v>
      </c>
      <c r="D1176" t="s">
        <v>11</v>
      </c>
      <c r="E1176">
        <v>2013</v>
      </c>
      <c r="F1176" t="s">
        <v>1969</v>
      </c>
      <c r="G1176">
        <v>17.59</v>
      </c>
      <c r="H1176">
        <v>1724236478</v>
      </c>
      <c r="I1176" t="s">
        <v>49</v>
      </c>
      <c r="J1176" t="s">
        <v>1012</v>
      </c>
      <c r="K1176" s="23">
        <v>41544</v>
      </c>
      <c r="L1176" t="s">
        <v>2026</v>
      </c>
      <c r="M1176" t="s">
        <v>2027</v>
      </c>
      <c r="N1176">
        <v>0.1</v>
      </c>
      <c r="O1176">
        <v>210</v>
      </c>
      <c r="P1176">
        <v>2012</v>
      </c>
      <c r="Q1176">
        <v>1</v>
      </c>
      <c r="R1176">
        <v>0.46677531799999999</v>
      </c>
      <c r="S1176">
        <v>0.67160171400000002</v>
      </c>
      <c r="T1176">
        <v>1.1185074429999999</v>
      </c>
      <c r="U1176">
        <v>1.3648001940000001</v>
      </c>
      <c r="V1176" t="s">
        <v>39</v>
      </c>
      <c r="W1176">
        <v>1</v>
      </c>
    </row>
    <row r="1177" spans="1:23" x14ac:dyDescent="0.15">
      <c r="A1177" t="s">
        <v>1800</v>
      </c>
      <c r="B1177">
        <v>133</v>
      </c>
      <c r="C1177">
        <v>249</v>
      </c>
      <c r="D1177" t="s">
        <v>11</v>
      </c>
      <c r="E1177">
        <v>2015</v>
      </c>
      <c r="F1177" t="s">
        <v>1801</v>
      </c>
      <c r="G1177">
        <v>123</v>
      </c>
      <c r="H1177">
        <v>4198113492</v>
      </c>
      <c r="I1177" t="s">
        <v>44</v>
      </c>
      <c r="J1177" t="s">
        <v>199</v>
      </c>
      <c r="K1177" s="23">
        <v>42265</v>
      </c>
      <c r="L1177" t="s">
        <v>1917</v>
      </c>
      <c r="M1177" t="s">
        <v>1918</v>
      </c>
      <c r="N1177">
        <v>0.27</v>
      </c>
      <c r="O1177">
        <v>1700</v>
      </c>
      <c r="P1177">
        <v>2004</v>
      </c>
      <c r="Q1177">
        <v>11</v>
      </c>
      <c r="R1177">
        <v>-5.7172486000000002E-2</v>
      </c>
      <c r="S1177">
        <v>-1.268289985</v>
      </c>
      <c r="T1177">
        <v>-1.9886775759999999</v>
      </c>
      <c r="U1177">
        <v>-1.53292326</v>
      </c>
      <c r="V1177" t="s">
        <v>43</v>
      </c>
      <c r="W1177">
        <v>1</v>
      </c>
    </row>
    <row r="1178" spans="1:23" x14ac:dyDescent="0.15">
      <c r="A1178" t="s">
        <v>2987</v>
      </c>
      <c r="B1178">
        <v>94</v>
      </c>
      <c r="C1178">
        <v>193</v>
      </c>
      <c r="D1178" t="s">
        <v>2855</v>
      </c>
      <c r="E1178">
        <v>2017</v>
      </c>
      <c r="F1178" t="s">
        <v>2988</v>
      </c>
      <c r="G1178">
        <v>22.92</v>
      </c>
      <c r="H1178">
        <v>542457106</v>
      </c>
      <c r="I1178" t="s">
        <v>44</v>
      </c>
      <c r="J1178" t="s">
        <v>3011</v>
      </c>
      <c r="K1178" s="23">
        <v>42937</v>
      </c>
      <c r="L1178" t="s">
        <v>3012</v>
      </c>
      <c r="M1178" t="s">
        <v>3013</v>
      </c>
      <c r="N1178">
        <v>0.33</v>
      </c>
      <c r="O1178">
        <v>1312</v>
      </c>
      <c r="P1178">
        <v>2010</v>
      </c>
      <c r="Q1178">
        <v>7</v>
      </c>
      <c r="R1178">
        <v>1.801742</v>
      </c>
      <c r="S1178">
        <v>1.983058996</v>
      </c>
      <c r="T1178">
        <v>1.886872976</v>
      </c>
      <c r="U1178">
        <v>1.749859861</v>
      </c>
      <c r="V1178" t="s">
        <v>43</v>
      </c>
      <c r="W1178">
        <v>1</v>
      </c>
    </row>
    <row r="1179" spans="1:23" x14ac:dyDescent="0.15">
      <c r="A1179" t="s">
        <v>1706</v>
      </c>
      <c r="B1179">
        <v>75</v>
      </c>
      <c r="C1179">
        <v>254</v>
      </c>
      <c r="D1179" t="s">
        <v>11</v>
      </c>
      <c r="E1179">
        <v>1997</v>
      </c>
      <c r="F1179" t="s">
        <v>1707</v>
      </c>
      <c r="G1179">
        <v>37</v>
      </c>
      <c r="H1179">
        <v>762240922</v>
      </c>
      <c r="I1179" t="s">
        <v>44</v>
      </c>
      <c r="J1179" t="s">
        <v>1823</v>
      </c>
      <c r="K1179" s="23">
        <v>35690</v>
      </c>
      <c r="L1179" t="s">
        <v>1824</v>
      </c>
      <c r="M1179" t="s">
        <v>1825</v>
      </c>
      <c r="N1179">
        <v>0.06</v>
      </c>
      <c r="O1179">
        <v>187</v>
      </c>
      <c r="P1179">
        <v>1996</v>
      </c>
      <c r="Q1179">
        <v>1</v>
      </c>
      <c r="R1179">
        <v>1.668574875</v>
      </c>
      <c r="S1179">
        <v>1.125712421</v>
      </c>
      <c r="T1179">
        <v>1.188589318</v>
      </c>
      <c r="U1179">
        <v>1.6195786130000001</v>
      </c>
      <c r="V1179" t="s">
        <v>39</v>
      </c>
      <c r="W1179">
        <v>1</v>
      </c>
    </row>
    <row r="1180" spans="1:23" x14ac:dyDescent="0.15">
      <c r="A1180" t="s">
        <v>318</v>
      </c>
      <c r="B1180">
        <v>130</v>
      </c>
      <c r="C1180">
        <v>262</v>
      </c>
      <c r="D1180" t="s">
        <v>11</v>
      </c>
      <c r="E1180">
        <v>2013</v>
      </c>
      <c r="F1180" t="s">
        <v>319</v>
      </c>
      <c r="G1180">
        <v>56.85</v>
      </c>
      <c r="H1180">
        <v>6767000524</v>
      </c>
      <c r="I1180" t="s">
        <v>236</v>
      </c>
      <c r="J1180" t="s">
        <v>395</v>
      </c>
      <c r="K1180" s="23">
        <v>41361</v>
      </c>
      <c r="L1180" t="s">
        <v>396</v>
      </c>
      <c r="M1180" t="s">
        <v>397</v>
      </c>
      <c r="N1180">
        <v>0.01</v>
      </c>
      <c r="O1180">
        <v>4900</v>
      </c>
      <c r="P1180">
        <v>2003</v>
      </c>
      <c r="Q1180">
        <v>10</v>
      </c>
      <c r="R1180">
        <v>1.2916843840000001</v>
      </c>
      <c r="S1180">
        <v>1.601512295</v>
      </c>
      <c r="T1180">
        <v>1.9132200619999999</v>
      </c>
      <c r="U1180">
        <v>2.2537075569999998</v>
      </c>
      <c r="V1180" t="s">
        <v>43</v>
      </c>
      <c r="W1180">
        <v>1</v>
      </c>
    </row>
    <row r="1181" spans="1:23" x14ac:dyDescent="0.15">
      <c r="A1181" t="s">
        <v>245</v>
      </c>
      <c r="B1181">
        <v>132</v>
      </c>
      <c r="C1181">
        <v>262</v>
      </c>
      <c r="D1181" t="s">
        <v>11</v>
      </c>
      <c r="E1181">
        <v>2001</v>
      </c>
      <c r="F1181" t="s">
        <v>246</v>
      </c>
      <c r="G1181">
        <v>61.06</v>
      </c>
      <c r="H1181">
        <v>17574321989</v>
      </c>
      <c r="I1181" t="s">
        <v>35</v>
      </c>
      <c r="J1181" t="s">
        <v>270</v>
      </c>
      <c r="K1181" s="23">
        <v>37187</v>
      </c>
      <c r="L1181" t="s">
        <v>271</v>
      </c>
      <c r="M1181" t="s">
        <v>272</v>
      </c>
      <c r="N1181">
        <v>0.08</v>
      </c>
      <c r="O1181">
        <v>15378</v>
      </c>
      <c r="P1181">
        <v>1879</v>
      </c>
      <c r="Q1181">
        <v>122</v>
      </c>
      <c r="R1181">
        <v>0.79942346099999995</v>
      </c>
      <c r="S1181">
        <v>-0.48618742799999998</v>
      </c>
      <c r="T1181">
        <v>-1.159882692</v>
      </c>
      <c r="U1181">
        <v>-1.506963509</v>
      </c>
      <c r="V1181" t="s">
        <v>48</v>
      </c>
      <c r="W1181">
        <v>1</v>
      </c>
    </row>
    <row r="1182" spans="1:23" x14ac:dyDescent="0.15">
      <c r="A1182" t="s">
        <v>310</v>
      </c>
      <c r="B1182">
        <v>130</v>
      </c>
      <c r="C1182">
        <v>262</v>
      </c>
      <c r="D1182" t="s">
        <v>11</v>
      </c>
      <c r="E1182">
        <v>2015</v>
      </c>
      <c r="F1182" t="s">
        <v>311</v>
      </c>
      <c r="G1182">
        <v>30.65</v>
      </c>
      <c r="H1182">
        <v>3187616551</v>
      </c>
      <c r="I1182" t="s">
        <v>236</v>
      </c>
      <c r="J1182" t="s">
        <v>384</v>
      </c>
      <c r="K1182" s="23">
        <v>42278</v>
      </c>
      <c r="L1182" t="s">
        <v>385</v>
      </c>
      <c r="M1182" t="s">
        <v>386</v>
      </c>
      <c r="N1182">
        <v>0.04</v>
      </c>
      <c r="O1182">
        <v>14000</v>
      </c>
      <c r="P1182">
        <v>1875</v>
      </c>
      <c r="Q1182">
        <v>140</v>
      </c>
      <c r="R1182">
        <v>-0.65889684199999998</v>
      </c>
      <c r="S1182">
        <v>-1.2759310829999999</v>
      </c>
      <c r="T1182">
        <v>-2.0092571600000002</v>
      </c>
      <c r="U1182">
        <v>-1.9467536110000001</v>
      </c>
      <c r="V1182" t="s">
        <v>48</v>
      </c>
      <c r="W1182">
        <v>1</v>
      </c>
    </row>
    <row r="1183" spans="1:23" x14ac:dyDescent="0.15">
      <c r="A1183" t="s">
        <v>1782</v>
      </c>
      <c r="B1183">
        <v>2</v>
      </c>
      <c r="C1183">
        <v>251</v>
      </c>
      <c r="D1183" t="s">
        <v>11</v>
      </c>
      <c r="E1183">
        <v>2007</v>
      </c>
      <c r="F1183" t="s">
        <v>1783</v>
      </c>
      <c r="G1183">
        <v>3.2490000000000001</v>
      </c>
      <c r="H1183">
        <v>158650551.19999999</v>
      </c>
      <c r="I1183" t="s">
        <v>104</v>
      </c>
      <c r="J1183" t="s">
        <v>139</v>
      </c>
      <c r="K1183" s="23">
        <v>39213</v>
      </c>
      <c r="L1183" t="s">
        <v>1900</v>
      </c>
      <c r="M1183" t="s">
        <v>1901</v>
      </c>
      <c r="N1183">
        <v>0.8</v>
      </c>
      <c r="O1183">
        <v>98</v>
      </c>
      <c r="P1183">
        <v>2003</v>
      </c>
      <c r="Q1183">
        <v>4</v>
      </c>
      <c r="R1183">
        <v>1.06772975</v>
      </c>
      <c r="S1183">
        <v>1.626847073</v>
      </c>
      <c r="T1183">
        <v>2.3237901600000002</v>
      </c>
      <c r="U1183">
        <v>1.8325284660000001</v>
      </c>
      <c r="V1183" t="s">
        <v>131</v>
      </c>
      <c r="W1183">
        <v>1</v>
      </c>
    </row>
    <row r="1184" spans="1:23" x14ac:dyDescent="0.15">
      <c r="A1184" t="s">
        <v>3396</v>
      </c>
      <c r="B1184">
        <v>12</v>
      </c>
      <c r="C1184">
        <v>159</v>
      </c>
      <c r="D1184" t="s">
        <v>2855</v>
      </c>
      <c r="E1184">
        <v>1999</v>
      </c>
      <c r="F1184" t="s">
        <v>3397</v>
      </c>
      <c r="G1184">
        <v>44.05</v>
      </c>
      <c r="H1184">
        <v>325816045.30000001</v>
      </c>
      <c r="I1184" t="s">
        <v>35</v>
      </c>
      <c r="J1184" t="s">
        <v>40</v>
      </c>
      <c r="K1184" s="23">
        <v>36434</v>
      </c>
      <c r="L1184" t="s">
        <v>3410</v>
      </c>
      <c r="M1184" t="s">
        <v>3411</v>
      </c>
      <c r="N1184">
        <v>0.05</v>
      </c>
      <c r="O1184">
        <v>388</v>
      </c>
      <c r="P1184">
        <v>1986</v>
      </c>
      <c r="Q1184">
        <v>13</v>
      </c>
      <c r="R1184">
        <v>-1.226675384</v>
      </c>
      <c r="S1184">
        <v>-1.5479992730000001</v>
      </c>
      <c r="T1184">
        <v>-1.650106171</v>
      </c>
      <c r="U1184">
        <v>0.19566440800000001</v>
      </c>
      <c r="V1184" t="s">
        <v>39</v>
      </c>
      <c r="W1184">
        <v>1</v>
      </c>
    </row>
    <row r="1185" spans="1:23" x14ac:dyDescent="0.15">
      <c r="A1185" t="s">
        <v>3294</v>
      </c>
      <c r="B1185">
        <v>128</v>
      </c>
      <c r="C1185">
        <v>169</v>
      </c>
      <c r="D1185" t="s">
        <v>2855</v>
      </c>
      <c r="E1185">
        <v>2012</v>
      </c>
      <c r="F1185" t="s">
        <v>3295</v>
      </c>
      <c r="G1185">
        <v>124.43</v>
      </c>
      <c r="H1185">
        <v>6289478473</v>
      </c>
      <c r="I1185" t="s">
        <v>118</v>
      </c>
      <c r="J1185" t="s">
        <v>119</v>
      </c>
      <c r="K1185" s="23">
        <v>41019</v>
      </c>
      <c r="L1185" t="s">
        <v>3310</v>
      </c>
      <c r="M1185" t="s">
        <v>3311</v>
      </c>
      <c r="N1185">
        <v>0.37</v>
      </c>
      <c r="O1185">
        <v>2047</v>
      </c>
      <c r="P1185">
        <v>2002</v>
      </c>
      <c r="Q1185">
        <v>10</v>
      </c>
      <c r="R1185">
        <v>-0.86675321100000002</v>
      </c>
      <c r="S1185">
        <v>0.348473698</v>
      </c>
      <c r="T1185">
        <v>1.0280845940000001</v>
      </c>
      <c r="U1185">
        <v>1.247646322</v>
      </c>
      <c r="V1185" t="s">
        <v>43</v>
      </c>
      <c r="W1185">
        <v>1</v>
      </c>
    </row>
    <row r="1186" spans="1:23" x14ac:dyDescent="0.15">
      <c r="A1186" t="s">
        <v>867</v>
      </c>
      <c r="B1186">
        <v>136</v>
      </c>
      <c r="C1186">
        <v>261</v>
      </c>
      <c r="D1186" t="s">
        <v>11</v>
      </c>
      <c r="E1186">
        <v>2003</v>
      </c>
      <c r="F1186" t="s">
        <v>868</v>
      </c>
      <c r="G1186">
        <v>26.06</v>
      </c>
      <c r="H1186">
        <v>1741418351</v>
      </c>
      <c r="I1186" t="s">
        <v>35</v>
      </c>
      <c r="J1186" t="s">
        <v>101</v>
      </c>
      <c r="K1186" s="23">
        <v>37637</v>
      </c>
      <c r="L1186" t="s">
        <v>902</v>
      </c>
      <c r="M1186" t="s">
        <v>903</v>
      </c>
      <c r="N1186">
        <v>0.06</v>
      </c>
      <c r="O1186">
        <v>1054</v>
      </c>
      <c r="P1186">
        <v>2003</v>
      </c>
      <c r="Q1186">
        <v>0</v>
      </c>
      <c r="R1186">
        <v>0.59389992000000003</v>
      </c>
      <c r="S1186">
        <v>0.56643617400000001</v>
      </c>
      <c r="T1186">
        <v>0.66957638200000003</v>
      </c>
      <c r="U1186">
        <v>-0.64520988499999998</v>
      </c>
      <c r="V1186" t="s">
        <v>43</v>
      </c>
      <c r="W1186">
        <v>1</v>
      </c>
    </row>
    <row r="1187" spans="1:23" x14ac:dyDescent="0.15">
      <c r="A1187" t="s">
        <v>4133</v>
      </c>
      <c r="B1187">
        <v>118</v>
      </c>
      <c r="C1187">
        <v>93</v>
      </c>
      <c r="D1187" t="s">
        <v>4092</v>
      </c>
      <c r="E1187">
        <v>2013</v>
      </c>
      <c r="F1187" t="s">
        <v>4134</v>
      </c>
      <c r="G1187">
        <v>21.55</v>
      </c>
      <c r="H1187">
        <v>519200508.10000002</v>
      </c>
      <c r="I1187" t="s">
        <v>35</v>
      </c>
      <c r="J1187" t="s">
        <v>154</v>
      </c>
      <c r="K1187" s="23">
        <v>41403</v>
      </c>
      <c r="L1187" t="s">
        <v>1550</v>
      </c>
      <c r="M1187" t="s">
        <v>4159</v>
      </c>
      <c r="N1187">
        <v>0.36</v>
      </c>
      <c r="O1187">
        <v>3189</v>
      </c>
      <c r="P1187">
        <v>2012</v>
      </c>
      <c r="Q1187">
        <v>1</v>
      </c>
      <c r="R1187">
        <v>1.6302902459999999</v>
      </c>
      <c r="S1187">
        <v>2.1939343340000002</v>
      </c>
      <c r="T1187">
        <v>1.848890685</v>
      </c>
      <c r="U1187">
        <v>2.2394017399999999</v>
      </c>
      <c r="V1187" t="s">
        <v>43</v>
      </c>
      <c r="W1187">
        <v>0</v>
      </c>
    </row>
    <row r="1188" spans="1:23" x14ac:dyDescent="0.15">
      <c r="A1188" t="s">
        <v>2751</v>
      </c>
      <c r="B1188">
        <v>26</v>
      </c>
      <c r="C1188">
        <v>210</v>
      </c>
      <c r="D1188" t="s">
        <v>11</v>
      </c>
      <c r="E1188">
        <v>1998</v>
      </c>
      <c r="F1188" t="s">
        <v>2752</v>
      </c>
      <c r="G1188">
        <v>34.11</v>
      </c>
      <c r="H1188">
        <v>648561434.29999995</v>
      </c>
      <c r="I1188" t="s">
        <v>35</v>
      </c>
      <c r="J1188" t="s">
        <v>1838</v>
      </c>
      <c r="K1188" s="23">
        <v>35843</v>
      </c>
      <c r="L1188" t="s">
        <v>2790</v>
      </c>
      <c r="M1188" t="s">
        <v>2791</v>
      </c>
      <c r="N1188">
        <v>0.19</v>
      </c>
      <c r="O1188">
        <v>384</v>
      </c>
      <c r="P1188">
        <v>1997</v>
      </c>
      <c r="Q1188">
        <v>1</v>
      </c>
      <c r="R1188">
        <v>1.2257879359999999</v>
      </c>
      <c r="S1188">
        <v>2.1477830390000001</v>
      </c>
      <c r="T1188">
        <v>2.4212943889999998</v>
      </c>
      <c r="U1188">
        <v>1.685411279</v>
      </c>
      <c r="V1188" t="s">
        <v>39</v>
      </c>
      <c r="W1188">
        <v>1</v>
      </c>
    </row>
    <row r="1189" spans="1:23" x14ac:dyDescent="0.15">
      <c r="A1189" t="s">
        <v>2490</v>
      </c>
      <c r="B1189">
        <v>129</v>
      </c>
      <c r="C1189">
        <v>223</v>
      </c>
      <c r="D1189" t="s">
        <v>11</v>
      </c>
      <c r="E1189">
        <v>2014</v>
      </c>
      <c r="F1189" t="s">
        <v>2491</v>
      </c>
      <c r="G1189">
        <v>14.18</v>
      </c>
      <c r="H1189">
        <v>3410378753</v>
      </c>
      <c r="I1189" t="s">
        <v>111</v>
      </c>
      <c r="J1189" t="s">
        <v>128</v>
      </c>
      <c r="K1189" s="23">
        <v>41962</v>
      </c>
      <c r="L1189" t="s">
        <v>2529</v>
      </c>
      <c r="M1189" t="s">
        <v>2530</v>
      </c>
      <c r="N1189">
        <v>0.03</v>
      </c>
      <c r="O1189">
        <v>327</v>
      </c>
      <c r="P1189">
        <v>1978</v>
      </c>
      <c r="Q1189">
        <v>36</v>
      </c>
      <c r="R1189">
        <v>1.066632085</v>
      </c>
      <c r="S1189">
        <v>1.473405869</v>
      </c>
      <c r="T1189">
        <v>2.0533971690000001</v>
      </c>
      <c r="U1189">
        <v>1.9691829249999999</v>
      </c>
      <c r="V1189" t="s">
        <v>39</v>
      </c>
      <c r="W1189">
        <v>1</v>
      </c>
    </row>
    <row r="1190" spans="1:23" x14ac:dyDescent="0.15">
      <c r="A1190" t="s">
        <v>4251</v>
      </c>
      <c r="B1190">
        <v>119</v>
      </c>
      <c r="C1190">
        <v>85</v>
      </c>
      <c r="D1190" t="s">
        <v>4092</v>
      </c>
      <c r="E1190">
        <v>2006</v>
      </c>
      <c r="F1190" t="s">
        <v>4252</v>
      </c>
      <c r="G1190">
        <v>18.600000000000001</v>
      </c>
      <c r="H1190">
        <v>926386224.60000002</v>
      </c>
      <c r="I1190" t="s">
        <v>142</v>
      </c>
      <c r="J1190" t="s">
        <v>2318</v>
      </c>
      <c r="K1190" s="23">
        <v>38896</v>
      </c>
      <c r="L1190" t="s">
        <v>4259</v>
      </c>
      <c r="M1190" t="s">
        <v>4260</v>
      </c>
      <c r="N1190">
        <v>0.12</v>
      </c>
      <c r="O1190">
        <v>2700</v>
      </c>
      <c r="P1190">
        <v>2003</v>
      </c>
      <c r="Q1190">
        <v>3</v>
      </c>
      <c r="R1190">
        <v>-0.475995636</v>
      </c>
      <c r="S1190">
        <v>-1.329763035</v>
      </c>
      <c r="T1190">
        <v>-1.6339024689999999</v>
      </c>
      <c r="U1190">
        <v>-0.21998870600000001</v>
      </c>
      <c r="V1190" t="s">
        <v>43</v>
      </c>
      <c r="W1190">
        <v>0</v>
      </c>
    </row>
    <row r="1191" spans="1:23" x14ac:dyDescent="0.15">
      <c r="A1191" t="s">
        <v>167</v>
      </c>
      <c r="B1191">
        <v>137</v>
      </c>
      <c r="C1191">
        <v>262</v>
      </c>
      <c r="D1191" t="s">
        <v>11</v>
      </c>
      <c r="E1191">
        <v>2016</v>
      </c>
      <c r="F1191" t="s">
        <v>168</v>
      </c>
      <c r="G1191">
        <v>13.36</v>
      </c>
      <c r="H1191">
        <v>284805701.10000002</v>
      </c>
      <c r="I1191" t="s">
        <v>142</v>
      </c>
      <c r="J1191" t="s">
        <v>202</v>
      </c>
      <c r="K1191" s="23">
        <v>42572</v>
      </c>
      <c r="L1191" t="s">
        <v>203</v>
      </c>
      <c r="M1191" t="s">
        <v>204</v>
      </c>
      <c r="N1191">
        <v>0.12</v>
      </c>
      <c r="O1191">
        <v>311</v>
      </c>
      <c r="P1191">
        <v>2000</v>
      </c>
      <c r="Q1191">
        <v>16</v>
      </c>
      <c r="R1191">
        <v>1.13337004</v>
      </c>
      <c r="S1191">
        <v>2.07251779</v>
      </c>
      <c r="T1191">
        <v>1.5880823610000001</v>
      </c>
      <c r="U1191">
        <v>1.792136822</v>
      </c>
      <c r="V1191" t="s">
        <v>39</v>
      </c>
      <c r="W1191">
        <v>1</v>
      </c>
    </row>
    <row r="1192" spans="1:23" x14ac:dyDescent="0.15">
      <c r="A1192" t="s">
        <v>3732</v>
      </c>
      <c r="B1192">
        <v>109</v>
      </c>
      <c r="C1192">
        <v>130</v>
      </c>
      <c r="D1192" t="s">
        <v>3480</v>
      </c>
      <c r="E1192">
        <v>2014</v>
      </c>
      <c r="F1192" t="s">
        <v>3733</v>
      </c>
      <c r="G1192">
        <v>6.8</v>
      </c>
      <c r="H1192">
        <v>40696408.799999997</v>
      </c>
      <c r="I1192" t="s">
        <v>35</v>
      </c>
      <c r="J1192" t="s">
        <v>36</v>
      </c>
      <c r="K1192" s="23">
        <v>41730</v>
      </c>
      <c r="L1192" t="s">
        <v>2091</v>
      </c>
      <c r="M1192">
        <v>294000</v>
      </c>
      <c r="N1192">
        <v>0.18</v>
      </c>
      <c r="O1192">
        <v>30</v>
      </c>
      <c r="P1192">
        <v>2012</v>
      </c>
      <c r="Q1192">
        <v>2</v>
      </c>
      <c r="R1192">
        <v>1.775529755</v>
      </c>
      <c r="S1192">
        <v>1.5300439029999999</v>
      </c>
      <c r="T1192">
        <v>1.5929354019999999</v>
      </c>
      <c r="U1192">
        <v>1.7361833360000001</v>
      </c>
      <c r="V1192" t="s">
        <v>131</v>
      </c>
      <c r="W1192">
        <v>1</v>
      </c>
    </row>
    <row r="1193" spans="1:23" x14ac:dyDescent="0.15">
      <c r="A1193" t="s">
        <v>2857</v>
      </c>
      <c r="B1193">
        <v>117</v>
      </c>
      <c r="C1193">
        <v>199</v>
      </c>
      <c r="D1193" t="s">
        <v>2855</v>
      </c>
      <c r="E1193">
        <v>2013</v>
      </c>
      <c r="F1193" t="s">
        <v>2858</v>
      </c>
      <c r="G1193">
        <v>31.46</v>
      </c>
      <c r="H1193">
        <v>1721552516</v>
      </c>
      <c r="I1193" t="s">
        <v>111</v>
      </c>
      <c r="J1193" t="s">
        <v>125</v>
      </c>
      <c r="K1193" s="23">
        <v>41543</v>
      </c>
      <c r="L1193" t="s">
        <v>362</v>
      </c>
      <c r="M1193" t="s">
        <v>2904</v>
      </c>
      <c r="N1193">
        <v>0.25</v>
      </c>
      <c r="O1193">
        <v>2400</v>
      </c>
      <c r="P1193">
        <v>2013</v>
      </c>
      <c r="Q1193">
        <v>0</v>
      </c>
      <c r="R1193">
        <v>0.76173242799999996</v>
      </c>
      <c r="S1193">
        <v>0.92639758299999997</v>
      </c>
      <c r="T1193">
        <v>1.286165325</v>
      </c>
      <c r="U1193">
        <v>1.4436715419999999</v>
      </c>
      <c r="V1193" t="s">
        <v>43</v>
      </c>
      <c r="W1193">
        <v>1</v>
      </c>
    </row>
    <row r="1194" spans="1:23" x14ac:dyDescent="0.15">
      <c r="A1194" t="s">
        <v>3144</v>
      </c>
      <c r="B1194">
        <v>95</v>
      </c>
      <c r="C1194">
        <v>179</v>
      </c>
      <c r="D1194" t="s">
        <v>2855</v>
      </c>
      <c r="E1194">
        <v>2014</v>
      </c>
      <c r="F1194" t="s">
        <v>3145</v>
      </c>
      <c r="G1194">
        <v>6.43</v>
      </c>
      <c r="H1194">
        <v>346290035.5</v>
      </c>
      <c r="I1194" t="s">
        <v>44</v>
      </c>
      <c r="J1194" t="s">
        <v>45</v>
      </c>
      <c r="K1194" s="23">
        <v>42002</v>
      </c>
      <c r="L1194" t="s">
        <v>3237</v>
      </c>
      <c r="M1194" t="s">
        <v>3238</v>
      </c>
      <c r="N1194">
        <v>3.34</v>
      </c>
      <c r="O1194">
        <v>68</v>
      </c>
      <c r="P1194">
        <v>2001</v>
      </c>
      <c r="Q1194">
        <v>13</v>
      </c>
      <c r="R1194">
        <v>1.0902678269999999</v>
      </c>
      <c r="S1194">
        <v>1.300591831</v>
      </c>
      <c r="T1194">
        <v>1.9380511659999999</v>
      </c>
      <c r="U1194">
        <v>2.018215144</v>
      </c>
      <c r="V1194" t="s">
        <v>131</v>
      </c>
      <c r="W1194">
        <v>1</v>
      </c>
    </row>
    <row r="1195" spans="1:23" x14ac:dyDescent="0.15">
      <c r="A1195" t="s">
        <v>5212</v>
      </c>
      <c r="B1195">
        <v>82</v>
      </c>
      <c r="C1195">
        <v>19</v>
      </c>
      <c r="D1195" t="s">
        <v>4729</v>
      </c>
      <c r="E1195">
        <v>2017</v>
      </c>
      <c r="F1195" t="s">
        <v>5213</v>
      </c>
      <c r="G1195">
        <v>3.17</v>
      </c>
      <c r="H1195">
        <v>91298142.920000002</v>
      </c>
      <c r="I1195" t="s">
        <v>118</v>
      </c>
      <c r="J1195" t="s">
        <v>885</v>
      </c>
      <c r="K1195" s="23">
        <v>42916</v>
      </c>
      <c r="L1195" t="s">
        <v>5224</v>
      </c>
      <c r="M1195" t="s">
        <v>2947</v>
      </c>
      <c r="N1195">
        <v>1.39</v>
      </c>
      <c r="O1195">
        <v>5074</v>
      </c>
      <c r="P1195">
        <v>2015</v>
      </c>
      <c r="Q1195">
        <v>2</v>
      </c>
      <c r="R1195">
        <v>-1.1401699599999999</v>
      </c>
      <c r="S1195">
        <v>0.79706771200000004</v>
      </c>
      <c r="T1195">
        <v>1.1686667580000001</v>
      </c>
      <c r="U1195">
        <v>1.4888126859999999</v>
      </c>
      <c r="V1195" t="s">
        <v>110</v>
      </c>
      <c r="W1195">
        <v>0</v>
      </c>
    </row>
    <row r="1196" spans="1:23" x14ac:dyDescent="0.15">
      <c r="A1196" t="s">
        <v>3031</v>
      </c>
      <c r="B1196">
        <v>117</v>
      </c>
      <c r="C1196">
        <v>189</v>
      </c>
      <c r="D1196" t="s">
        <v>2855</v>
      </c>
      <c r="E1196">
        <v>2003</v>
      </c>
      <c r="F1196" t="s">
        <v>3032</v>
      </c>
      <c r="G1196">
        <v>82.45</v>
      </c>
      <c r="H1196">
        <v>1253138504</v>
      </c>
      <c r="I1196" t="s">
        <v>35</v>
      </c>
      <c r="J1196" t="s">
        <v>637</v>
      </c>
      <c r="K1196" s="23">
        <v>37974</v>
      </c>
      <c r="L1196" t="s">
        <v>3057</v>
      </c>
      <c r="M1196" t="s">
        <v>3058</v>
      </c>
      <c r="N1196">
        <v>0.21</v>
      </c>
      <c r="O1196">
        <v>1301</v>
      </c>
      <c r="P1196">
        <v>1895</v>
      </c>
      <c r="Q1196">
        <v>108</v>
      </c>
      <c r="R1196">
        <v>1.8354186480000001</v>
      </c>
      <c r="S1196">
        <v>2.133138873</v>
      </c>
      <c r="T1196">
        <v>2.168414244</v>
      </c>
      <c r="U1196">
        <v>1.7152222340000001</v>
      </c>
      <c r="V1196" t="s">
        <v>43</v>
      </c>
      <c r="W1196">
        <v>1</v>
      </c>
    </row>
    <row r="1197" spans="1:23" x14ac:dyDescent="0.15">
      <c r="A1197" t="s">
        <v>5041</v>
      </c>
      <c r="B1197">
        <v>129</v>
      </c>
      <c r="C1197">
        <v>27</v>
      </c>
      <c r="D1197" t="s">
        <v>4729</v>
      </c>
      <c r="E1197">
        <v>2016</v>
      </c>
      <c r="F1197" t="s">
        <v>5042</v>
      </c>
      <c r="G1197">
        <v>28.26</v>
      </c>
      <c r="H1197">
        <v>5682916892</v>
      </c>
      <c r="I1197" t="s">
        <v>111</v>
      </c>
      <c r="J1197" t="s">
        <v>157</v>
      </c>
      <c r="K1197" s="23">
        <v>42717</v>
      </c>
      <c r="L1197" t="s">
        <v>1813</v>
      </c>
      <c r="M1197" t="s">
        <v>2160</v>
      </c>
      <c r="N1197">
        <v>0.02</v>
      </c>
      <c r="O1197">
        <v>520</v>
      </c>
      <c r="P1197">
        <v>1919</v>
      </c>
      <c r="Q1197">
        <v>97</v>
      </c>
      <c r="R1197">
        <v>2.240340486</v>
      </c>
      <c r="S1197">
        <v>2.7502097129999998</v>
      </c>
      <c r="T1197">
        <v>2.680581069</v>
      </c>
      <c r="U1197">
        <v>1.9742797670000001</v>
      </c>
      <c r="V1197" t="s">
        <v>107</v>
      </c>
      <c r="W1197">
        <v>0</v>
      </c>
    </row>
    <row r="1198" spans="1:23" x14ac:dyDescent="0.15">
      <c r="A1198" t="s">
        <v>4087</v>
      </c>
      <c r="B1198">
        <v>113</v>
      </c>
      <c r="C1198">
        <v>100</v>
      </c>
      <c r="D1198" t="s">
        <v>3480</v>
      </c>
      <c r="E1198">
        <v>2000</v>
      </c>
      <c r="F1198" t="s">
        <v>4088</v>
      </c>
      <c r="G1198">
        <v>113.92</v>
      </c>
      <c r="H1198">
        <v>10748331722</v>
      </c>
      <c r="I1198" t="s">
        <v>407</v>
      </c>
      <c r="J1198" t="s">
        <v>1183</v>
      </c>
      <c r="K1198" s="23">
        <v>36553</v>
      </c>
      <c r="L1198" t="s">
        <v>4098</v>
      </c>
      <c r="M1198" t="s">
        <v>4099</v>
      </c>
      <c r="N1198">
        <v>0.12</v>
      </c>
      <c r="O1198">
        <v>14600</v>
      </c>
      <c r="P1198">
        <v>1959</v>
      </c>
      <c r="Q1198">
        <v>41</v>
      </c>
      <c r="R1198">
        <v>-2.5127834770000002</v>
      </c>
      <c r="S1198">
        <v>-1.7806794399999999</v>
      </c>
      <c r="T1198">
        <v>-0.102898769</v>
      </c>
      <c r="U1198">
        <v>0.32370804600000003</v>
      </c>
      <c r="V1198" t="s">
        <v>48</v>
      </c>
      <c r="W1198">
        <v>0</v>
      </c>
    </row>
    <row r="1199" spans="1:23" x14ac:dyDescent="0.15">
      <c r="A1199" t="s">
        <v>2104</v>
      </c>
      <c r="B1199">
        <v>105</v>
      </c>
      <c r="C1199">
        <v>243</v>
      </c>
      <c r="D1199" t="s">
        <v>11</v>
      </c>
      <c r="E1199">
        <v>1997</v>
      </c>
      <c r="F1199" t="s">
        <v>2105</v>
      </c>
      <c r="G1199">
        <v>62.6</v>
      </c>
      <c r="H1199">
        <v>33370099744</v>
      </c>
      <c r="I1199" t="s">
        <v>111</v>
      </c>
      <c r="J1199" t="s">
        <v>128</v>
      </c>
      <c r="K1199" s="23">
        <v>35755</v>
      </c>
      <c r="L1199" t="s">
        <v>2160</v>
      </c>
      <c r="M1199" t="s">
        <v>217</v>
      </c>
      <c r="N1199">
        <v>0.03</v>
      </c>
      <c r="O1199">
        <v>1565</v>
      </c>
      <c r="P1199">
        <v>1991</v>
      </c>
      <c r="Q1199">
        <v>6</v>
      </c>
      <c r="R1199">
        <v>1.524042635</v>
      </c>
      <c r="S1199">
        <v>1.1007610459999999</v>
      </c>
      <c r="T1199">
        <v>1.235479813</v>
      </c>
      <c r="U1199">
        <v>1.441846272</v>
      </c>
      <c r="V1199" t="s">
        <v>43</v>
      </c>
      <c r="W1199">
        <v>1</v>
      </c>
    </row>
    <row r="1200" spans="1:23" x14ac:dyDescent="0.15">
      <c r="A1200" t="s">
        <v>1494</v>
      </c>
      <c r="B1200">
        <v>130</v>
      </c>
      <c r="C1200">
        <v>258</v>
      </c>
      <c r="D1200" t="s">
        <v>11</v>
      </c>
      <c r="E1200">
        <v>2015</v>
      </c>
      <c r="F1200" t="s">
        <v>1495</v>
      </c>
      <c r="G1200">
        <v>39.18</v>
      </c>
      <c r="H1200">
        <v>3855242534</v>
      </c>
      <c r="I1200" t="s">
        <v>111</v>
      </c>
      <c r="J1200" t="s">
        <v>157</v>
      </c>
      <c r="K1200" s="23">
        <v>42222</v>
      </c>
      <c r="L1200" t="s">
        <v>1504</v>
      </c>
      <c r="M1200" t="s">
        <v>1505</v>
      </c>
      <c r="N1200">
        <v>0.14000000000000001</v>
      </c>
      <c r="O1200">
        <v>1046</v>
      </c>
      <c r="P1200">
        <v>1992</v>
      </c>
      <c r="Q1200">
        <v>23</v>
      </c>
      <c r="R1200">
        <v>-0.60852828800000003</v>
      </c>
      <c r="S1200">
        <v>-0.87176630899999996</v>
      </c>
      <c r="T1200">
        <v>-0.533793513</v>
      </c>
      <c r="U1200">
        <v>0.55795148000000006</v>
      </c>
      <c r="V1200" t="s">
        <v>43</v>
      </c>
      <c r="W1200">
        <v>1</v>
      </c>
    </row>
    <row r="1201" spans="1:23" x14ac:dyDescent="0.15">
      <c r="A1201" t="s">
        <v>1030</v>
      </c>
      <c r="B1201">
        <v>126</v>
      </c>
      <c r="C1201">
        <v>261</v>
      </c>
      <c r="D1201" t="s">
        <v>11</v>
      </c>
      <c r="E1201">
        <v>2010</v>
      </c>
      <c r="F1201" t="s">
        <v>1031</v>
      </c>
      <c r="G1201">
        <v>44.6</v>
      </c>
      <c r="H1201">
        <v>1012464199</v>
      </c>
      <c r="I1201" t="s">
        <v>142</v>
      </c>
      <c r="J1201" t="s">
        <v>1051</v>
      </c>
      <c r="K1201" s="23">
        <v>40303</v>
      </c>
      <c r="L1201" t="s">
        <v>1054</v>
      </c>
      <c r="M1201" t="s">
        <v>1055</v>
      </c>
      <c r="N1201">
        <v>0.14000000000000001</v>
      </c>
      <c r="O1201">
        <v>1664</v>
      </c>
      <c r="P1201">
        <v>2004</v>
      </c>
      <c r="Q1201">
        <v>6</v>
      </c>
      <c r="R1201">
        <v>-2.3425256820000002</v>
      </c>
      <c r="S1201">
        <v>0.33569025000000002</v>
      </c>
      <c r="T1201">
        <v>0.86616586399999995</v>
      </c>
      <c r="U1201">
        <v>1.1866109680000001</v>
      </c>
      <c r="V1201" t="s">
        <v>43</v>
      </c>
      <c r="W1201">
        <v>1</v>
      </c>
    </row>
    <row r="1202" spans="1:23" x14ac:dyDescent="0.15">
      <c r="A1202" t="s">
        <v>1160</v>
      </c>
      <c r="B1202">
        <v>108</v>
      </c>
      <c r="C1202">
        <v>261</v>
      </c>
      <c r="D1202" t="s">
        <v>11</v>
      </c>
      <c r="E1202">
        <v>1999</v>
      </c>
      <c r="F1202" t="s">
        <v>1161</v>
      </c>
      <c r="G1202">
        <v>1.88</v>
      </c>
      <c r="H1202">
        <v>429778302.39999998</v>
      </c>
      <c r="I1202" t="s">
        <v>104</v>
      </c>
      <c r="J1202" t="s">
        <v>202</v>
      </c>
      <c r="K1202" s="23">
        <v>36462</v>
      </c>
      <c r="L1202" t="s">
        <v>1166</v>
      </c>
      <c r="M1202" t="s">
        <v>1167</v>
      </c>
      <c r="N1202">
        <v>0.2</v>
      </c>
      <c r="O1202">
        <v>644</v>
      </c>
      <c r="P1202">
        <v>1997</v>
      </c>
      <c r="Q1202">
        <v>2</v>
      </c>
      <c r="R1202">
        <v>2.2904121279999998</v>
      </c>
      <c r="S1202">
        <v>1.5817485149999999</v>
      </c>
      <c r="T1202">
        <v>0.91467827099999999</v>
      </c>
      <c r="U1202">
        <v>1.1142430210000001</v>
      </c>
      <c r="V1202" t="s">
        <v>107</v>
      </c>
      <c r="W1202">
        <v>1</v>
      </c>
    </row>
    <row r="1203" spans="1:23" x14ac:dyDescent="0.15">
      <c r="A1203" t="s">
        <v>1984</v>
      </c>
      <c r="B1203">
        <v>71</v>
      </c>
      <c r="C1203">
        <v>247</v>
      </c>
      <c r="D1203" t="s">
        <v>11</v>
      </c>
      <c r="E1203">
        <v>1996</v>
      </c>
      <c r="F1203" t="s">
        <v>1985</v>
      </c>
      <c r="G1203">
        <v>81.099999999999994</v>
      </c>
      <c r="H1203">
        <v>1131230649</v>
      </c>
      <c r="I1203" t="s">
        <v>118</v>
      </c>
      <c r="J1203" t="s">
        <v>1844</v>
      </c>
      <c r="K1203" s="23">
        <v>35384</v>
      </c>
      <c r="L1203" t="s">
        <v>697</v>
      </c>
      <c r="M1203" t="s">
        <v>2042</v>
      </c>
      <c r="N1203">
        <v>0.1</v>
      </c>
      <c r="O1203">
        <v>1173</v>
      </c>
      <c r="P1203">
        <v>1990</v>
      </c>
      <c r="Q1203">
        <v>6</v>
      </c>
      <c r="R1203">
        <v>0</v>
      </c>
      <c r="S1203">
        <v>0</v>
      </c>
      <c r="T1203">
        <v>0</v>
      </c>
      <c r="U1203">
        <v>0</v>
      </c>
      <c r="V1203" t="s">
        <v>43</v>
      </c>
      <c r="W1203">
        <v>1</v>
      </c>
    </row>
    <row r="1204" spans="1:23" x14ac:dyDescent="0.15">
      <c r="A1204" t="s">
        <v>3666</v>
      </c>
      <c r="B1204">
        <v>114</v>
      </c>
      <c r="C1204">
        <v>135</v>
      </c>
      <c r="D1204" t="s">
        <v>3480</v>
      </c>
      <c r="E1204">
        <v>2008</v>
      </c>
      <c r="F1204" t="s">
        <v>3667</v>
      </c>
      <c r="G1204">
        <v>102.95</v>
      </c>
      <c r="H1204" s="25">
        <v>160000000000</v>
      </c>
      <c r="I1204" t="s">
        <v>236</v>
      </c>
      <c r="J1204" t="s">
        <v>275</v>
      </c>
      <c r="K1204" s="23">
        <v>39524</v>
      </c>
      <c r="L1204" t="s">
        <v>3670</v>
      </c>
      <c r="M1204" t="s">
        <v>3671</v>
      </c>
      <c r="N1204">
        <v>7.0000000000000007E-2</v>
      </c>
      <c r="O1204">
        <v>80600</v>
      </c>
      <c r="P1204">
        <v>1847</v>
      </c>
      <c r="Q1204">
        <v>161</v>
      </c>
      <c r="R1204">
        <v>-1.723619129</v>
      </c>
      <c r="S1204">
        <v>-1.686157852</v>
      </c>
      <c r="T1204">
        <v>-1.9969311649999999</v>
      </c>
      <c r="U1204">
        <v>-2.748643881</v>
      </c>
      <c r="V1204" t="s">
        <v>48</v>
      </c>
      <c r="W1204">
        <v>1</v>
      </c>
    </row>
    <row r="1205" spans="1:23" x14ac:dyDescent="0.15">
      <c r="A1205" t="s">
        <v>3419</v>
      </c>
      <c r="B1205">
        <v>98</v>
      </c>
      <c r="C1205">
        <v>157</v>
      </c>
      <c r="D1205" t="s">
        <v>2855</v>
      </c>
      <c r="E1205">
        <v>2000</v>
      </c>
      <c r="F1205" t="s">
        <v>3420</v>
      </c>
      <c r="G1205">
        <v>9.75</v>
      </c>
      <c r="H1205">
        <v>227232837</v>
      </c>
      <c r="I1205" t="s">
        <v>35</v>
      </c>
      <c r="J1205" t="s">
        <v>40</v>
      </c>
      <c r="K1205" s="23">
        <v>36539</v>
      </c>
      <c r="L1205" t="s">
        <v>3427</v>
      </c>
      <c r="M1205" t="s">
        <v>3428</v>
      </c>
      <c r="N1205">
        <v>0.26</v>
      </c>
      <c r="O1205">
        <v>168</v>
      </c>
      <c r="P1205">
        <v>2000</v>
      </c>
      <c r="Q1205">
        <v>0</v>
      </c>
      <c r="R1205">
        <v>1.156575007</v>
      </c>
      <c r="S1205">
        <v>1.262002165</v>
      </c>
      <c r="T1205">
        <v>1.8349696170000001</v>
      </c>
      <c r="U1205">
        <v>2.1995138939999999</v>
      </c>
      <c r="V1205" t="s">
        <v>39</v>
      </c>
      <c r="W1205">
        <v>1</v>
      </c>
    </row>
    <row r="1206" spans="1:23" x14ac:dyDescent="0.15">
      <c r="A1206" t="s">
        <v>4617</v>
      </c>
      <c r="B1206">
        <v>119</v>
      </c>
      <c r="C1206">
        <v>59</v>
      </c>
      <c r="D1206" t="s">
        <v>4092</v>
      </c>
      <c r="E1206">
        <v>2009</v>
      </c>
      <c r="F1206" t="s">
        <v>4618</v>
      </c>
      <c r="G1206">
        <v>17.48</v>
      </c>
      <c r="H1206">
        <v>1060452028</v>
      </c>
      <c r="I1206" t="s">
        <v>111</v>
      </c>
      <c r="J1206" t="s">
        <v>128</v>
      </c>
      <c r="K1206" s="23">
        <v>40024</v>
      </c>
      <c r="L1206" t="s">
        <v>4632</v>
      </c>
      <c r="M1206" t="s">
        <v>4633</v>
      </c>
      <c r="N1206">
        <v>0.19</v>
      </c>
      <c r="O1206">
        <v>3</v>
      </c>
      <c r="P1206">
        <v>2009</v>
      </c>
      <c r="Q1206">
        <v>0</v>
      </c>
      <c r="R1206">
        <v>1.5044039579999999</v>
      </c>
      <c r="S1206">
        <v>2.3558998469999999</v>
      </c>
      <c r="T1206">
        <v>1.7405252170000001</v>
      </c>
      <c r="U1206">
        <v>0.28721371499999998</v>
      </c>
      <c r="V1206" t="s">
        <v>131</v>
      </c>
      <c r="W1206">
        <v>0</v>
      </c>
    </row>
    <row r="1207" spans="1:23" x14ac:dyDescent="0.15">
      <c r="A1207" t="s">
        <v>5618</v>
      </c>
      <c r="B1207">
        <v>54</v>
      </c>
      <c r="C1207">
        <v>3</v>
      </c>
      <c r="D1207" t="s">
        <v>4729</v>
      </c>
      <c r="E1207">
        <v>2000</v>
      </c>
      <c r="F1207" t="s">
        <v>5619</v>
      </c>
      <c r="G1207">
        <v>63.95</v>
      </c>
      <c r="H1207">
        <v>4980874609</v>
      </c>
      <c r="I1207" t="s">
        <v>35</v>
      </c>
      <c r="J1207" t="s">
        <v>40</v>
      </c>
      <c r="K1207" s="23">
        <v>36756</v>
      </c>
      <c r="L1207" t="s">
        <v>5663</v>
      </c>
      <c r="M1207" t="s">
        <v>5664</v>
      </c>
      <c r="N1207">
        <v>0.64</v>
      </c>
      <c r="O1207">
        <v>2132</v>
      </c>
      <c r="P1207">
        <v>2000</v>
      </c>
      <c r="Q1207">
        <v>0</v>
      </c>
      <c r="R1207">
        <v>1.150178202</v>
      </c>
      <c r="S1207">
        <v>1.0614365059999999</v>
      </c>
      <c r="T1207">
        <v>0.98677602900000005</v>
      </c>
      <c r="U1207">
        <v>1.2865319049999999</v>
      </c>
      <c r="V1207" t="s">
        <v>43</v>
      </c>
      <c r="W1207">
        <v>0</v>
      </c>
    </row>
    <row r="1208" spans="1:23" x14ac:dyDescent="0.15">
      <c r="A1208" t="s">
        <v>3975</v>
      </c>
      <c r="B1208">
        <v>71</v>
      </c>
      <c r="C1208">
        <v>109</v>
      </c>
      <c r="D1208" t="s">
        <v>3480</v>
      </c>
      <c r="E1208">
        <v>1997</v>
      </c>
      <c r="F1208" t="s">
        <v>3976</v>
      </c>
      <c r="G1208">
        <v>14.45</v>
      </c>
      <c r="H1208">
        <v>118487875.90000001</v>
      </c>
      <c r="I1208" t="s">
        <v>118</v>
      </c>
      <c r="J1208" t="s">
        <v>822</v>
      </c>
      <c r="K1208" s="23">
        <v>35738</v>
      </c>
      <c r="L1208" t="s">
        <v>3982</v>
      </c>
      <c r="M1208" t="s">
        <v>2863</v>
      </c>
      <c r="N1208">
        <v>0.21</v>
      </c>
      <c r="O1208">
        <v>702</v>
      </c>
      <c r="P1208">
        <v>1991</v>
      </c>
      <c r="Q1208">
        <v>6</v>
      </c>
      <c r="R1208">
        <v>-0.30584178699999998</v>
      </c>
      <c r="S1208">
        <v>0.117172686</v>
      </c>
      <c r="T1208">
        <v>0.69583950400000005</v>
      </c>
      <c r="U1208">
        <v>1.222610049</v>
      </c>
      <c r="V1208" t="s">
        <v>107</v>
      </c>
      <c r="W1208">
        <v>0</v>
      </c>
    </row>
    <row r="1209" spans="1:23" x14ac:dyDescent="0.15">
      <c r="A1209" t="s">
        <v>3158</v>
      </c>
      <c r="B1209">
        <v>125</v>
      </c>
      <c r="C1209">
        <v>176</v>
      </c>
      <c r="D1209" t="s">
        <v>2855</v>
      </c>
      <c r="E1209">
        <v>2007</v>
      </c>
      <c r="F1209" t="s">
        <v>3159</v>
      </c>
      <c r="G1209">
        <v>85.66</v>
      </c>
      <c r="H1209">
        <v>5026925320</v>
      </c>
      <c r="I1209" t="s">
        <v>44</v>
      </c>
      <c r="J1209" t="s">
        <v>199</v>
      </c>
      <c r="K1209" s="23">
        <v>39217</v>
      </c>
      <c r="L1209" t="s">
        <v>3250</v>
      </c>
      <c r="M1209" t="s">
        <v>3251</v>
      </c>
      <c r="N1209">
        <v>0.26</v>
      </c>
      <c r="O1209">
        <v>857</v>
      </c>
      <c r="P1209">
        <v>2000</v>
      </c>
      <c r="Q1209">
        <v>7</v>
      </c>
      <c r="R1209">
        <v>0.71040423600000002</v>
      </c>
      <c r="S1209">
        <v>1.4016347339999999</v>
      </c>
      <c r="T1209">
        <v>2.084346461</v>
      </c>
      <c r="U1209">
        <v>1.7360693869999999</v>
      </c>
      <c r="V1209" t="s">
        <v>107</v>
      </c>
      <c r="W1209">
        <v>1</v>
      </c>
    </row>
    <row r="1210" spans="1:23" x14ac:dyDescent="0.15">
      <c r="A1210" t="s">
        <v>5604</v>
      </c>
      <c r="B1210">
        <v>126</v>
      </c>
      <c r="C1210">
        <v>3</v>
      </c>
      <c r="D1210" t="s">
        <v>4729</v>
      </c>
      <c r="E1210">
        <v>2006</v>
      </c>
      <c r="F1210" t="s">
        <v>5605</v>
      </c>
      <c r="G1210">
        <v>40.700000000000003</v>
      </c>
      <c r="H1210">
        <v>3630758274</v>
      </c>
      <c r="I1210" t="s">
        <v>49</v>
      </c>
      <c r="J1210" t="s">
        <v>1012</v>
      </c>
      <c r="K1210" s="23">
        <v>38807</v>
      </c>
      <c r="L1210" t="s">
        <v>5651</v>
      </c>
      <c r="M1210" t="s">
        <v>5652</v>
      </c>
      <c r="N1210">
        <v>0.05</v>
      </c>
      <c r="O1210">
        <v>2906</v>
      </c>
      <c r="P1210">
        <v>1888</v>
      </c>
      <c r="Q1210">
        <v>118</v>
      </c>
      <c r="R1210">
        <v>0.102494743</v>
      </c>
      <c r="S1210">
        <v>0.85598148500000004</v>
      </c>
      <c r="T1210">
        <v>1.0560639190000001</v>
      </c>
      <c r="U1210">
        <v>1.5604484919999999</v>
      </c>
      <c r="V1210" t="s">
        <v>43</v>
      </c>
      <c r="W1210">
        <v>0</v>
      </c>
    </row>
    <row r="1211" spans="1:23" x14ac:dyDescent="0.15">
      <c r="A1211" t="s">
        <v>956</v>
      </c>
      <c r="B1211">
        <v>128</v>
      </c>
      <c r="C1211">
        <v>261</v>
      </c>
      <c r="D1211" t="s">
        <v>11</v>
      </c>
      <c r="E1211">
        <v>2012</v>
      </c>
      <c r="F1211" t="s">
        <v>957</v>
      </c>
      <c r="G1211">
        <v>80.010000000000005</v>
      </c>
      <c r="H1211">
        <v>5497660402</v>
      </c>
      <c r="I1211" t="s">
        <v>236</v>
      </c>
      <c r="J1211" t="s">
        <v>395</v>
      </c>
      <c r="K1211" s="23">
        <v>40935</v>
      </c>
      <c r="L1211" t="s">
        <v>1007</v>
      </c>
      <c r="M1211" t="s">
        <v>1008</v>
      </c>
      <c r="N1211">
        <v>0.04</v>
      </c>
      <c r="O1211">
        <v>11410</v>
      </c>
      <c r="P1211">
        <v>2012</v>
      </c>
      <c r="Q1211">
        <v>0</v>
      </c>
      <c r="R1211">
        <v>1.1505605249999999</v>
      </c>
      <c r="S1211">
        <v>1.594718743</v>
      </c>
      <c r="T1211">
        <v>1.820201961</v>
      </c>
      <c r="U1211">
        <v>0.74753579400000003</v>
      </c>
      <c r="V1211" t="s">
        <v>48</v>
      </c>
      <c r="W1211">
        <v>1</v>
      </c>
    </row>
    <row r="1212" spans="1:23" x14ac:dyDescent="0.15">
      <c r="A1212" t="s">
        <v>1516</v>
      </c>
      <c r="B1212">
        <v>110</v>
      </c>
      <c r="C1212">
        <v>258</v>
      </c>
      <c r="D1212" t="s">
        <v>11</v>
      </c>
      <c r="E1212">
        <v>1997</v>
      </c>
      <c r="F1212" t="s">
        <v>1517</v>
      </c>
      <c r="G1212">
        <v>68.849999999999994</v>
      </c>
      <c r="H1212">
        <v>2054111453</v>
      </c>
      <c r="I1212" t="s">
        <v>118</v>
      </c>
      <c r="J1212" t="s">
        <v>628</v>
      </c>
      <c r="K1212" s="23">
        <v>35776</v>
      </c>
      <c r="L1212" t="s">
        <v>1540</v>
      </c>
      <c r="M1212" t="s">
        <v>1541</v>
      </c>
      <c r="N1212">
        <v>0.12</v>
      </c>
      <c r="O1212">
        <v>646</v>
      </c>
      <c r="P1212">
        <v>1988</v>
      </c>
      <c r="Q1212">
        <v>9</v>
      </c>
      <c r="R1212">
        <v>-0.102870551</v>
      </c>
      <c r="S1212">
        <v>0.19573971500000001</v>
      </c>
      <c r="T1212">
        <v>0.74840577699999999</v>
      </c>
      <c r="U1212">
        <v>1.160312499</v>
      </c>
      <c r="V1212" t="s">
        <v>107</v>
      </c>
      <c r="W1212">
        <v>1</v>
      </c>
    </row>
    <row r="1213" spans="1:23" x14ac:dyDescent="0.15">
      <c r="A1213" t="s">
        <v>2559</v>
      </c>
      <c r="B1213">
        <v>109</v>
      </c>
      <c r="C1213">
        <v>222</v>
      </c>
      <c r="D1213" t="s">
        <v>11</v>
      </c>
      <c r="E1213">
        <v>1997</v>
      </c>
      <c r="F1213" t="s">
        <v>2560</v>
      </c>
      <c r="G1213">
        <v>41.05</v>
      </c>
      <c r="H1213">
        <v>1898202820</v>
      </c>
      <c r="I1213" t="s">
        <v>35</v>
      </c>
      <c r="J1213" t="s">
        <v>40</v>
      </c>
      <c r="K1213" s="23">
        <v>35606</v>
      </c>
      <c r="L1213" t="s">
        <v>2566</v>
      </c>
      <c r="M1213" t="s">
        <v>2567</v>
      </c>
      <c r="N1213">
        <v>0.62</v>
      </c>
      <c r="O1213">
        <v>846</v>
      </c>
      <c r="P1213">
        <v>1997</v>
      </c>
      <c r="Q1213">
        <v>0</v>
      </c>
      <c r="R1213">
        <v>0.94375255499999999</v>
      </c>
      <c r="S1213">
        <v>1.480477542</v>
      </c>
      <c r="T1213">
        <v>2.1533682509999998</v>
      </c>
      <c r="U1213">
        <v>2.2537754830000001</v>
      </c>
      <c r="V1213" t="s">
        <v>107</v>
      </c>
      <c r="W1213">
        <v>1</v>
      </c>
    </row>
    <row r="1214" spans="1:23" x14ac:dyDescent="0.15">
      <c r="A1214" t="s">
        <v>4853</v>
      </c>
      <c r="B1214">
        <v>66</v>
      </c>
      <c r="C1214">
        <v>42</v>
      </c>
      <c r="D1214" t="s">
        <v>4729</v>
      </c>
      <c r="E1214">
        <v>2017</v>
      </c>
      <c r="F1214" t="s">
        <v>4854</v>
      </c>
      <c r="G1214">
        <v>14.37</v>
      </c>
      <c r="H1214">
        <v>1943411244</v>
      </c>
      <c r="I1214" t="s">
        <v>97</v>
      </c>
      <c r="J1214" t="s">
        <v>98</v>
      </c>
      <c r="K1214" s="23">
        <v>43007</v>
      </c>
      <c r="L1214" t="s">
        <v>2442</v>
      </c>
      <c r="M1214" t="s">
        <v>4899</v>
      </c>
      <c r="N1214">
        <v>0.38</v>
      </c>
      <c r="O1214">
        <v>3149</v>
      </c>
      <c r="P1214">
        <v>2015</v>
      </c>
      <c r="Q1214">
        <v>2</v>
      </c>
      <c r="R1214">
        <v>1.6141758960000001</v>
      </c>
      <c r="S1214">
        <v>2.0380206240000001</v>
      </c>
      <c r="T1214">
        <v>1.907380037</v>
      </c>
      <c r="U1214">
        <v>1.5797135410000001</v>
      </c>
      <c r="V1214" t="s">
        <v>43</v>
      </c>
      <c r="W1214">
        <v>0</v>
      </c>
    </row>
    <row r="1215" spans="1:23" x14ac:dyDescent="0.15">
      <c r="A1215" t="s">
        <v>15</v>
      </c>
      <c r="B1215">
        <v>144</v>
      </c>
      <c r="C1215">
        <v>262</v>
      </c>
      <c r="D1215" t="s">
        <v>11</v>
      </c>
      <c r="E1215">
        <v>2014</v>
      </c>
      <c r="F1215" t="s">
        <v>16</v>
      </c>
      <c r="G1215">
        <v>87.98</v>
      </c>
      <c r="H1215">
        <v>5612326285</v>
      </c>
      <c r="I1215" t="s">
        <v>44</v>
      </c>
      <c r="J1215" t="s">
        <v>45</v>
      </c>
      <c r="K1215" s="23">
        <v>41956</v>
      </c>
      <c r="L1215" t="s">
        <v>46</v>
      </c>
      <c r="M1215" t="s">
        <v>47</v>
      </c>
      <c r="N1215">
        <v>0.25</v>
      </c>
      <c r="O1215">
        <v>15800</v>
      </c>
      <c r="P1215">
        <v>1976</v>
      </c>
      <c r="Q1215">
        <v>38</v>
      </c>
      <c r="R1215">
        <v>1.0985514270000001</v>
      </c>
      <c r="S1215">
        <v>1.4614811000000001</v>
      </c>
      <c r="T1215">
        <v>1.9305714919999999</v>
      </c>
      <c r="U1215">
        <v>1.919170512</v>
      </c>
      <c r="V1215" t="s">
        <v>48</v>
      </c>
      <c r="W1215">
        <v>1</v>
      </c>
    </row>
    <row r="1216" spans="1:23" x14ac:dyDescent="0.15">
      <c r="A1216" t="s">
        <v>1190</v>
      </c>
      <c r="B1216">
        <v>98</v>
      </c>
      <c r="C1216">
        <v>261</v>
      </c>
      <c r="D1216" t="s">
        <v>11</v>
      </c>
      <c r="E1216">
        <v>1996</v>
      </c>
      <c r="F1216" t="s">
        <v>1191</v>
      </c>
      <c r="G1216">
        <v>9.4499999999999993</v>
      </c>
      <c r="H1216">
        <v>211698115.69999999</v>
      </c>
      <c r="I1216" t="s">
        <v>111</v>
      </c>
      <c r="J1216" t="s">
        <v>885</v>
      </c>
      <c r="K1216" s="23">
        <v>35151</v>
      </c>
      <c r="L1216" t="s">
        <v>1208</v>
      </c>
      <c r="M1216" t="s">
        <v>1209</v>
      </c>
      <c r="N1216">
        <v>0.15</v>
      </c>
      <c r="O1216">
        <v>1500</v>
      </c>
      <c r="P1216">
        <v>1990</v>
      </c>
      <c r="Q1216">
        <v>6</v>
      </c>
      <c r="R1216">
        <v>0</v>
      </c>
      <c r="S1216">
        <v>0</v>
      </c>
      <c r="T1216">
        <v>0</v>
      </c>
      <c r="U1216">
        <v>0</v>
      </c>
      <c r="V1216" t="s">
        <v>43</v>
      </c>
      <c r="W1216">
        <v>1</v>
      </c>
    </row>
    <row r="1217" spans="1:23" x14ac:dyDescent="0.15">
      <c r="A1217" t="s">
        <v>185</v>
      </c>
      <c r="B1217">
        <v>135</v>
      </c>
      <c r="C1217">
        <v>262</v>
      </c>
      <c r="D1217" t="s">
        <v>11</v>
      </c>
      <c r="E1217">
        <v>2010</v>
      </c>
      <c r="F1217" t="s">
        <v>186</v>
      </c>
      <c r="G1217">
        <v>95</v>
      </c>
      <c r="H1217">
        <v>4186076200</v>
      </c>
      <c r="I1217" t="s">
        <v>35</v>
      </c>
      <c r="J1217" t="s">
        <v>207</v>
      </c>
      <c r="K1217" s="23">
        <v>40269</v>
      </c>
      <c r="L1217" t="s">
        <v>224</v>
      </c>
      <c r="M1217" t="s">
        <v>225</v>
      </c>
      <c r="N1217">
        <v>0.11</v>
      </c>
      <c r="O1217">
        <v>2718</v>
      </c>
      <c r="P1217">
        <v>1977</v>
      </c>
      <c r="Q1217">
        <v>33</v>
      </c>
      <c r="R1217">
        <v>1.3212866130000001</v>
      </c>
      <c r="S1217">
        <v>1.6516343309999999</v>
      </c>
      <c r="T1217">
        <v>2.0884798180000002</v>
      </c>
      <c r="U1217">
        <v>1.561975976</v>
      </c>
      <c r="V1217" t="s">
        <v>43</v>
      </c>
      <c r="W1217">
        <v>1</v>
      </c>
    </row>
    <row r="1218" spans="1:23" x14ac:dyDescent="0.15">
      <c r="A1218" t="s">
        <v>1986</v>
      </c>
      <c r="B1218">
        <v>39</v>
      </c>
      <c r="C1218">
        <v>247</v>
      </c>
      <c r="D1218" t="s">
        <v>11</v>
      </c>
      <c r="E1218">
        <v>2006</v>
      </c>
      <c r="F1218" t="s">
        <v>1987</v>
      </c>
      <c r="G1218">
        <v>26.72</v>
      </c>
      <c r="H1218">
        <v>1376896884</v>
      </c>
      <c r="I1218" t="s">
        <v>97</v>
      </c>
      <c r="J1218" t="s">
        <v>644</v>
      </c>
      <c r="K1218" s="23">
        <v>39016</v>
      </c>
      <c r="L1218" t="s">
        <v>2043</v>
      </c>
      <c r="M1218" t="s">
        <v>2044</v>
      </c>
      <c r="N1218">
        <v>0.19</v>
      </c>
      <c r="O1218">
        <v>7102</v>
      </c>
      <c r="P1218">
        <v>2004</v>
      </c>
      <c r="Q1218">
        <v>2</v>
      </c>
      <c r="R1218">
        <v>1.9734527529999999</v>
      </c>
      <c r="S1218">
        <v>2.1229354210000002</v>
      </c>
      <c r="T1218">
        <v>2.4821163689999999</v>
      </c>
      <c r="U1218">
        <v>3.037070682</v>
      </c>
      <c r="V1218" t="s">
        <v>110</v>
      </c>
      <c r="W1218">
        <v>1</v>
      </c>
    </row>
    <row r="1219" spans="1:23" x14ac:dyDescent="0.15">
      <c r="A1219" t="s">
        <v>926</v>
      </c>
      <c r="B1219">
        <v>132</v>
      </c>
      <c r="C1219">
        <v>261</v>
      </c>
      <c r="D1219" t="s">
        <v>11</v>
      </c>
      <c r="E1219">
        <v>2012</v>
      </c>
      <c r="F1219" t="s">
        <v>927</v>
      </c>
      <c r="G1219">
        <v>121</v>
      </c>
      <c r="H1219">
        <v>3258705571</v>
      </c>
      <c r="I1219" t="s">
        <v>142</v>
      </c>
      <c r="J1219" t="s">
        <v>139</v>
      </c>
      <c r="K1219" s="23">
        <v>40963</v>
      </c>
      <c r="L1219" t="s">
        <v>976</v>
      </c>
      <c r="M1219" t="s">
        <v>977</v>
      </c>
      <c r="N1219">
        <v>0.16</v>
      </c>
      <c r="O1219">
        <v>2266</v>
      </c>
      <c r="P1219">
        <v>1999</v>
      </c>
      <c r="Q1219">
        <v>13</v>
      </c>
      <c r="R1219">
        <v>1.316355054</v>
      </c>
      <c r="S1219">
        <v>1.538871992</v>
      </c>
      <c r="T1219">
        <v>1.900699634</v>
      </c>
      <c r="U1219">
        <v>1.4489231869999999</v>
      </c>
      <c r="V1219" t="s">
        <v>43</v>
      </c>
      <c r="W1219">
        <v>1</v>
      </c>
    </row>
    <row r="1220" spans="1:23" x14ac:dyDescent="0.15">
      <c r="A1220" t="s">
        <v>3622</v>
      </c>
      <c r="B1220">
        <v>116</v>
      </c>
      <c r="C1220">
        <v>138</v>
      </c>
      <c r="D1220" t="s">
        <v>3480</v>
      </c>
      <c r="E1220">
        <v>2010</v>
      </c>
      <c r="F1220" t="s">
        <v>3623</v>
      </c>
      <c r="G1220">
        <v>12.28</v>
      </c>
      <c r="H1220">
        <v>380238079.60000002</v>
      </c>
      <c r="I1220" t="s">
        <v>236</v>
      </c>
      <c r="J1220" t="s">
        <v>384</v>
      </c>
      <c r="K1220" s="23">
        <v>40487</v>
      </c>
      <c r="L1220" t="s">
        <v>3651</v>
      </c>
      <c r="M1220" t="s">
        <v>3652</v>
      </c>
      <c r="N1220">
        <v>1.01</v>
      </c>
      <c r="O1220">
        <v>625</v>
      </c>
      <c r="P1220">
        <v>2004</v>
      </c>
      <c r="Q1220">
        <v>6</v>
      </c>
      <c r="R1220">
        <v>2.7153630610000001</v>
      </c>
      <c r="S1220">
        <v>2.0565665709999998</v>
      </c>
      <c r="T1220">
        <v>2.5546952740000002</v>
      </c>
      <c r="U1220">
        <v>2.3944551559999998</v>
      </c>
      <c r="V1220" t="s">
        <v>107</v>
      </c>
      <c r="W1220">
        <v>1</v>
      </c>
    </row>
    <row r="1221" spans="1:23" x14ac:dyDescent="0.15">
      <c r="A1221" t="s">
        <v>2083</v>
      </c>
      <c r="B1221">
        <v>123</v>
      </c>
      <c r="C1221">
        <v>243</v>
      </c>
      <c r="D1221" t="s">
        <v>11</v>
      </c>
      <c r="E1221">
        <v>2007</v>
      </c>
      <c r="F1221" t="s">
        <v>2084</v>
      </c>
      <c r="G1221">
        <v>32.85</v>
      </c>
      <c r="H1221">
        <v>1070546153</v>
      </c>
      <c r="I1221" t="s">
        <v>118</v>
      </c>
      <c r="J1221" t="s">
        <v>119</v>
      </c>
      <c r="K1221" s="23">
        <v>39261</v>
      </c>
      <c r="L1221" t="s">
        <v>2096</v>
      </c>
      <c r="M1221" t="s">
        <v>2097</v>
      </c>
      <c r="N1221">
        <v>0.1</v>
      </c>
      <c r="O1221">
        <v>1066</v>
      </c>
      <c r="P1221">
        <v>1985</v>
      </c>
      <c r="Q1221">
        <v>22</v>
      </c>
      <c r="R1221">
        <v>-0.72954309900000003</v>
      </c>
      <c r="S1221">
        <v>0.36739524800000001</v>
      </c>
      <c r="T1221">
        <v>1.046924038</v>
      </c>
      <c r="U1221">
        <v>1.3491710050000001</v>
      </c>
      <c r="V1221" t="s">
        <v>43</v>
      </c>
      <c r="W1221">
        <v>1</v>
      </c>
    </row>
    <row r="1222" spans="1:23" x14ac:dyDescent="0.15">
      <c r="A1222" t="s">
        <v>582</v>
      </c>
      <c r="B1222">
        <v>117</v>
      </c>
      <c r="C1222">
        <v>262</v>
      </c>
      <c r="D1222" t="s">
        <v>11</v>
      </c>
      <c r="E1222">
        <v>2003</v>
      </c>
      <c r="F1222" t="s">
        <v>583</v>
      </c>
      <c r="G1222">
        <v>75.78</v>
      </c>
      <c r="H1222">
        <v>975027234.79999995</v>
      </c>
      <c r="I1222" t="s">
        <v>111</v>
      </c>
      <c r="J1222" t="s">
        <v>705</v>
      </c>
      <c r="K1222" s="23">
        <v>37852</v>
      </c>
      <c r="L1222" t="s">
        <v>158</v>
      </c>
      <c r="M1222" t="s">
        <v>706</v>
      </c>
      <c r="N1222">
        <v>0.03</v>
      </c>
      <c r="O1222">
        <v>7100</v>
      </c>
      <c r="P1222">
        <v>1996</v>
      </c>
      <c r="Q1222">
        <v>7</v>
      </c>
      <c r="R1222">
        <v>1.7625368379999999</v>
      </c>
      <c r="S1222">
        <v>1.0012220979999999</v>
      </c>
      <c r="T1222">
        <v>1.1863454149999999</v>
      </c>
      <c r="U1222">
        <v>1.7022037919999999</v>
      </c>
      <c r="V1222" t="s">
        <v>110</v>
      </c>
      <c r="W1222">
        <v>1</v>
      </c>
    </row>
    <row r="1223" spans="1:23" x14ac:dyDescent="0.15">
      <c r="A1223" t="s">
        <v>2753</v>
      </c>
      <c r="B1223">
        <v>138</v>
      </c>
      <c r="C1223">
        <v>209</v>
      </c>
      <c r="D1223" t="s">
        <v>11</v>
      </c>
      <c r="E1223">
        <v>2012</v>
      </c>
      <c r="F1223" t="s">
        <v>2754</v>
      </c>
      <c r="G1223">
        <v>38.08</v>
      </c>
      <c r="H1223">
        <v>1468533418</v>
      </c>
      <c r="I1223" t="s">
        <v>44</v>
      </c>
      <c r="J1223" t="s">
        <v>218</v>
      </c>
      <c r="K1223" s="23">
        <v>41264</v>
      </c>
      <c r="L1223" t="s">
        <v>2792</v>
      </c>
      <c r="M1223" t="s">
        <v>2793</v>
      </c>
      <c r="N1223">
        <v>25.08</v>
      </c>
      <c r="O1223">
        <v>125</v>
      </c>
      <c r="P1223">
        <v>2012</v>
      </c>
      <c r="Q1223">
        <v>0</v>
      </c>
      <c r="R1223">
        <v>0.91942679699999996</v>
      </c>
      <c r="S1223">
        <v>0.38410145299999998</v>
      </c>
      <c r="T1223">
        <v>0.69454628100000004</v>
      </c>
      <c r="U1223">
        <v>1.105390522</v>
      </c>
      <c r="V1223" t="s">
        <v>39</v>
      </c>
      <c r="W1223">
        <v>1</v>
      </c>
    </row>
    <row r="1224" spans="1:23" x14ac:dyDescent="0.15">
      <c r="A1224" t="s">
        <v>2737</v>
      </c>
      <c r="B1224">
        <v>120</v>
      </c>
      <c r="C1224">
        <v>211</v>
      </c>
      <c r="D1224" t="s">
        <v>11</v>
      </c>
      <c r="E1224">
        <v>2006</v>
      </c>
      <c r="F1224" t="s">
        <v>2738</v>
      </c>
      <c r="G1224">
        <v>13.35</v>
      </c>
      <c r="H1224">
        <v>419766039.19999999</v>
      </c>
      <c r="I1224" t="s">
        <v>44</v>
      </c>
      <c r="J1224" t="s">
        <v>218</v>
      </c>
      <c r="K1224" s="23">
        <v>38847</v>
      </c>
      <c r="L1224" t="s">
        <v>2776</v>
      </c>
      <c r="M1224" t="s">
        <v>2777</v>
      </c>
      <c r="N1224">
        <v>434.03</v>
      </c>
      <c r="O1224">
        <v>83</v>
      </c>
      <c r="P1224">
        <v>2001</v>
      </c>
      <c r="Q1224">
        <v>5</v>
      </c>
      <c r="R1224">
        <v>1.352068496</v>
      </c>
      <c r="S1224">
        <v>1.823234671</v>
      </c>
      <c r="T1224">
        <v>1.9342787260000001</v>
      </c>
      <c r="U1224">
        <v>1.9020006410000001</v>
      </c>
      <c r="V1224" t="s">
        <v>131</v>
      </c>
      <c r="W1224">
        <v>1</v>
      </c>
    </row>
    <row r="1225" spans="1:23" x14ac:dyDescent="0.15">
      <c r="A1225" t="s">
        <v>4421</v>
      </c>
      <c r="B1225">
        <v>110</v>
      </c>
      <c r="C1225">
        <v>74</v>
      </c>
      <c r="D1225" t="s">
        <v>4092</v>
      </c>
      <c r="E1225">
        <v>2015</v>
      </c>
      <c r="F1225" t="s">
        <v>4422</v>
      </c>
      <c r="G1225">
        <v>15.45</v>
      </c>
      <c r="H1225">
        <v>1489288876</v>
      </c>
      <c r="I1225" t="s">
        <v>111</v>
      </c>
      <c r="J1225" t="s">
        <v>3862</v>
      </c>
      <c r="K1225" s="23">
        <v>42110</v>
      </c>
      <c r="L1225" t="s">
        <v>2959</v>
      </c>
      <c r="M1225" t="s">
        <v>4464</v>
      </c>
      <c r="N1225">
        <v>0.04</v>
      </c>
      <c r="O1225">
        <v>19800</v>
      </c>
      <c r="P1225">
        <v>1947</v>
      </c>
      <c r="Q1225">
        <v>68</v>
      </c>
      <c r="R1225">
        <v>1.286732003</v>
      </c>
      <c r="S1225">
        <v>1.0418182659999999</v>
      </c>
      <c r="T1225">
        <v>1.1626323329999999</v>
      </c>
      <c r="U1225">
        <v>1.5339101980000001</v>
      </c>
      <c r="V1225" t="s">
        <v>48</v>
      </c>
      <c r="W1225">
        <v>0</v>
      </c>
    </row>
    <row r="1226" spans="1:23" x14ac:dyDescent="0.15">
      <c r="A1226" t="s">
        <v>2268</v>
      </c>
      <c r="B1226">
        <v>123</v>
      </c>
      <c r="C1226">
        <v>236</v>
      </c>
      <c r="D1226" t="s">
        <v>11</v>
      </c>
      <c r="E1226">
        <v>2001</v>
      </c>
      <c r="F1226" t="s">
        <v>2269</v>
      </c>
      <c r="G1226">
        <v>105.08</v>
      </c>
      <c r="H1226">
        <v>44331268300</v>
      </c>
      <c r="I1226" t="s">
        <v>35</v>
      </c>
      <c r="J1226" t="s">
        <v>207</v>
      </c>
      <c r="K1226" s="23">
        <v>37238</v>
      </c>
      <c r="L1226" t="s">
        <v>2316</v>
      </c>
      <c r="M1226" t="s">
        <v>2317</v>
      </c>
      <c r="N1226">
        <v>7.0000000000000007E-2</v>
      </c>
      <c r="O1226">
        <v>49705</v>
      </c>
      <c r="P1226">
        <v>1875</v>
      </c>
      <c r="Q1226">
        <v>126</v>
      </c>
      <c r="R1226">
        <v>-2.073414332</v>
      </c>
      <c r="S1226">
        <v>0.52743045399999999</v>
      </c>
      <c r="T1226">
        <v>-0.33035117000000003</v>
      </c>
      <c r="U1226">
        <v>-0.92014263299999999</v>
      </c>
      <c r="V1226" t="s">
        <v>48</v>
      </c>
      <c r="W1226">
        <v>1</v>
      </c>
    </row>
    <row r="1227" spans="1:23" x14ac:dyDescent="0.15">
      <c r="A1227" t="s">
        <v>2208</v>
      </c>
      <c r="B1227">
        <v>131</v>
      </c>
      <c r="C1227">
        <v>238</v>
      </c>
      <c r="D1227" t="s">
        <v>11</v>
      </c>
      <c r="E1227">
        <v>2012</v>
      </c>
      <c r="F1227" t="s">
        <v>2209</v>
      </c>
      <c r="G1227">
        <v>106.82</v>
      </c>
      <c r="H1227">
        <v>49812851562</v>
      </c>
      <c r="I1227" t="s">
        <v>104</v>
      </c>
      <c r="J1227" t="s">
        <v>2099</v>
      </c>
      <c r="K1227" s="23">
        <v>41011</v>
      </c>
      <c r="L1227" t="s">
        <v>2232</v>
      </c>
      <c r="M1227" t="s">
        <v>2233</v>
      </c>
      <c r="N1227">
        <v>0.26</v>
      </c>
      <c r="O1227">
        <v>14600</v>
      </c>
      <c r="P1227">
        <v>2012</v>
      </c>
      <c r="Q1227">
        <v>0</v>
      </c>
      <c r="R1227">
        <v>-0.81428602800000005</v>
      </c>
      <c r="S1227">
        <v>0.750258906</v>
      </c>
      <c r="T1227">
        <v>1.253664476</v>
      </c>
      <c r="U1227">
        <v>1.4064501199999999</v>
      </c>
      <c r="V1227" t="s">
        <v>48</v>
      </c>
      <c r="W1227">
        <v>1</v>
      </c>
    </row>
    <row r="1228" spans="1:23" x14ac:dyDescent="0.15">
      <c r="A1228" t="s">
        <v>57</v>
      </c>
      <c r="B1228">
        <v>143</v>
      </c>
      <c r="C1228">
        <v>262</v>
      </c>
      <c r="D1228" t="s">
        <v>11</v>
      </c>
      <c r="E1228">
        <v>2013</v>
      </c>
      <c r="F1228" t="s">
        <v>58</v>
      </c>
      <c r="G1228">
        <v>51.33</v>
      </c>
      <c r="H1228">
        <v>6240288655</v>
      </c>
      <c r="I1228" t="s">
        <v>104</v>
      </c>
      <c r="J1228" t="s">
        <v>50</v>
      </c>
      <c r="K1228" s="23">
        <v>41478</v>
      </c>
      <c r="L1228" t="s">
        <v>105</v>
      </c>
      <c r="M1228" t="s">
        <v>106</v>
      </c>
      <c r="N1228">
        <v>0.23</v>
      </c>
      <c r="O1228">
        <v>575</v>
      </c>
      <c r="P1228">
        <v>2013</v>
      </c>
      <c r="Q1228">
        <v>0</v>
      </c>
      <c r="R1228">
        <v>1.26042553</v>
      </c>
      <c r="S1228">
        <v>1.8637047309999999</v>
      </c>
      <c r="T1228">
        <v>1.8807131589999999</v>
      </c>
      <c r="U1228">
        <v>2.0107840119999998</v>
      </c>
      <c r="V1228" t="s">
        <v>107</v>
      </c>
      <c r="W1228">
        <v>1</v>
      </c>
    </row>
    <row r="1229" spans="1:23" x14ac:dyDescent="0.15">
      <c r="A1229" t="s">
        <v>2476</v>
      </c>
      <c r="B1229">
        <v>133</v>
      </c>
      <c r="C1229">
        <v>225</v>
      </c>
      <c r="D1229" t="s">
        <v>11</v>
      </c>
      <c r="E1229">
        <v>2013</v>
      </c>
      <c r="F1229" t="s">
        <v>2477</v>
      </c>
      <c r="G1229">
        <v>26.65</v>
      </c>
      <c r="H1229">
        <v>1113855059</v>
      </c>
      <c r="I1229" t="s">
        <v>44</v>
      </c>
      <c r="J1229" t="s">
        <v>218</v>
      </c>
      <c r="K1229" s="23">
        <v>41445</v>
      </c>
      <c r="L1229" t="s">
        <v>2517</v>
      </c>
      <c r="M1229" t="s">
        <v>2518</v>
      </c>
      <c r="N1229">
        <v>1.35</v>
      </c>
      <c r="O1229">
        <v>373</v>
      </c>
      <c r="P1229">
        <v>1998</v>
      </c>
      <c r="Q1229">
        <v>15</v>
      </c>
      <c r="R1229">
        <v>-2.7463301150000001</v>
      </c>
      <c r="S1229">
        <v>-0.46645235600000001</v>
      </c>
      <c r="T1229">
        <v>0.53886694099999999</v>
      </c>
      <c r="U1229">
        <v>1.2021377259999999</v>
      </c>
      <c r="V1229" t="s">
        <v>39</v>
      </c>
      <c r="W1229">
        <v>1</v>
      </c>
    </row>
    <row r="1230" spans="1:23" x14ac:dyDescent="0.15">
      <c r="A1230" t="s">
        <v>2460</v>
      </c>
      <c r="B1230">
        <v>120</v>
      </c>
      <c r="C1230">
        <v>227</v>
      </c>
      <c r="D1230" t="s">
        <v>11</v>
      </c>
      <c r="E1230">
        <v>2000</v>
      </c>
      <c r="F1230" t="s">
        <v>2461</v>
      </c>
      <c r="G1230">
        <v>71.05</v>
      </c>
      <c r="H1230" s="25">
        <v>130000000000</v>
      </c>
      <c r="I1230" t="s">
        <v>104</v>
      </c>
      <c r="J1230" t="s">
        <v>115</v>
      </c>
      <c r="K1230" s="23">
        <v>36615</v>
      </c>
      <c r="L1230" t="s">
        <v>2503</v>
      </c>
      <c r="M1230" t="s">
        <v>2504</v>
      </c>
      <c r="N1230">
        <v>0.26</v>
      </c>
      <c r="O1230">
        <v>494297</v>
      </c>
      <c r="P1230">
        <v>1999</v>
      </c>
      <c r="Q1230">
        <v>1</v>
      </c>
      <c r="R1230">
        <v>0.84533073000000003</v>
      </c>
      <c r="S1230">
        <v>1.402071219</v>
      </c>
      <c r="T1230">
        <v>1.5527140509999999</v>
      </c>
      <c r="U1230">
        <v>2.1680809669999999</v>
      </c>
      <c r="V1230" t="s">
        <v>48</v>
      </c>
      <c r="W1230">
        <v>1</v>
      </c>
    </row>
    <row r="1231" spans="1:23" x14ac:dyDescent="0.15">
      <c r="A1231" t="s">
        <v>1152</v>
      </c>
      <c r="B1231">
        <v>109</v>
      </c>
      <c r="C1231">
        <v>261</v>
      </c>
      <c r="D1231" t="s">
        <v>11</v>
      </c>
      <c r="E1231">
        <v>1997</v>
      </c>
      <c r="F1231" t="s">
        <v>1153</v>
      </c>
      <c r="G1231">
        <v>2.44</v>
      </c>
      <c r="H1231">
        <v>28971491.280000001</v>
      </c>
      <c r="I1231" t="s">
        <v>44</v>
      </c>
      <c r="J1231" t="s">
        <v>218</v>
      </c>
      <c r="K1231" s="23">
        <v>35468</v>
      </c>
      <c r="L1231" t="s">
        <v>1156</v>
      </c>
      <c r="M1231" t="s">
        <v>1157</v>
      </c>
      <c r="N1231">
        <v>0.04</v>
      </c>
      <c r="O1231">
        <v>171</v>
      </c>
      <c r="P1231">
        <v>1996</v>
      </c>
      <c r="Q1231">
        <v>1</v>
      </c>
      <c r="R1231">
        <v>1.4133179090000001</v>
      </c>
      <c r="S1231">
        <v>1.882865564</v>
      </c>
      <c r="T1231">
        <v>1.882865564</v>
      </c>
      <c r="U1231">
        <v>1.882865564</v>
      </c>
      <c r="V1231" t="s">
        <v>39</v>
      </c>
      <c r="W1231">
        <v>1</v>
      </c>
    </row>
    <row r="1232" spans="1:23" x14ac:dyDescent="0.15">
      <c r="A1232" t="s">
        <v>2362</v>
      </c>
      <c r="B1232">
        <v>134</v>
      </c>
      <c r="C1232">
        <v>232</v>
      </c>
      <c r="D1232" t="s">
        <v>11</v>
      </c>
      <c r="E1232">
        <v>2015</v>
      </c>
      <c r="F1232" t="s">
        <v>2363</v>
      </c>
      <c r="G1232">
        <v>31.95</v>
      </c>
      <c r="H1232">
        <v>596641712.39999998</v>
      </c>
      <c r="I1232" t="s">
        <v>35</v>
      </c>
      <c r="J1232" t="s">
        <v>40</v>
      </c>
      <c r="K1232" s="23">
        <v>42166</v>
      </c>
      <c r="L1232" t="s">
        <v>2393</v>
      </c>
      <c r="M1232" t="s">
        <v>2394</v>
      </c>
      <c r="N1232">
        <v>0.12</v>
      </c>
      <c r="O1232">
        <v>483</v>
      </c>
      <c r="P1232">
        <v>1998</v>
      </c>
      <c r="Q1232">
        <v>17</v>
      </c>
      <c r="R1232">
        <v>-0.16640824900000001</v>
      </c>
      <c r="S1232">
        <v>0.578732103</v>
      </c>
      <c r="T1232">
        <v>0.87397207799999999</v>
      </c>
      <c r="U1232">
        <v>1.2486658260000001</v>
      </c>
      <c r="V1232" t="s">
        <v>39</v>
      </c>
      <c r="W1232">
        <v>1</v>
      </c>
    </row>
    <row r="1233" spans="1:23" x14ac:dyDescent="0.15">
      <c r="A1233" t="s">
        <v>4453</v>
      </c>
      <c r="B1233">
        <v>60</v>
      </c>
      <c r="C1233">
        <v>69</v>
      </c>
      <c r="D1233" t="s">
        <v>4092</v>
      </c>
      <c r="E1233">
        <v>1999</v>
      </c>
      <c r="F1233" t="s">
        <v>4454</v>
      </c>
      <c r="G1233">
        <v>52.1</v>
      </c>
      <c r="H1233">
        <v>67514994189</v>
      </c>
      <c r="I1233" t="s">
        <v>35</v>
      </c>
      <c r="J1233" t="s">
        <v>207</v>
      </c>
      <c r="K1233" s="23">
        <v>36416</v>
      </c>
      <c r="L1233" t="s">
        <v>4492</v>
      </c>
      <c r="M1233" t="s">
        <v>4493</v>
      </c>
      <c r="N1233">
        <v>0.21</v>
      </c>
      <c r="O1233">
        <v>27151</v>
      </c>
      <c r="P1233">
        <v>1848</v>
      </c>
      <c r="Q1233">
        <v>151</v>
      </c>
      <c r="R1233">
        <v>-1.2395475E-2</v>
      </c>
      <c r="S1233">
        <v>-0.14009395199999999</v>
      </c>
      <c r="T1233">
        <v>0.28078677400000002</v>
      </c>
      <c r="U1233">
        <v>0.85804956600000004</v>
      </c>
      <c r="V1233" t="s">
        <v>48</v>
      </c>
      <c r="W1233">
        <v>0</v>
      </c>
    </row>
    <row r="1234" spans="1:23" x14ac:dyDescent="0.15">
      <c r="A1234" t="s">
        <v>1415</v>
      </c>
      <c r="B1234">
        <v>117</v>
      </c>
      <c r="C1234">
        <v>259</v>
      </c>
      <c r="D1234" t="s">
        <v>11</v>
      </c>
      <c r="E1234">
        <v>2015</v>
      </c>
      <c r="F1234" t="s">
        <v>1416</v>
      </c>
      <c r="G1234">
        <v>24.4</v>
      </c>
      <c r="H1234">
        <v>234935302.40000001</v>
      </c>
      <c r="I1234" t="s">
        <v>35</v>
      </c>
      <c r="J1234" t="s">
        <v>101</v>
      </c>
      <c r="K1234" s="23">
        <v>42201</v>
      </c>
      <c r="L1234" t="s">
        <v>1445</v>
      </c>
      <c r="M1234" t="s">
        <v>1446</v>
      </c>
      <c r="N1234">
        <v>0.37</v>
      </c>
      <c r="O1234">
        <v>135</v>
      </c>
      <c r="P1234">
        <v>2011</v>
      </c>
      <c r="Q1234">
        <v>4</v>
      </c>
      <c r="R1234">
        <v>1.3995555900000001</v>
      </c>
      <c r="S1234">
        <v>1.177511352</v>
      </c>
      <c r="T1234">
        <v>1.2519351110000001</v>
      </c>
      <c r="U1234">
        <v>1.334267195</v>
      </c>
      <c r="V1234" t="s">
        <v>39</v>
      </c>
      <c r="W1234">
        <v>1</v>
      </c>
    </row>
    <row r="1235" spans="1:23" x14ac:dyDescent="0.15">
      <c r="A1235" t="s">
        <v>620</v>
      </c>
      <c r="B1235">
        <v>105</v>
      </c>
      <c r="C1235">
        <v>262</v>
      </c>
      <c r="D1235" t="s">
        <v>11</v>
      </c>
      <c r="E1235">
        <v>1998</v>
      </c>
      <c r="F1235" t="s">
        <v>621</v>
      </c>
      <c r="G1235">
        <v>34.54</v>
      </c>
      <c r="H1235">
        <v>5310342905</v>
      </c>
      <c r="I1235" t="s">
        <v>142</v>
      </c>
      <c r="J1235" t="s">
        <v>744</v>
      </c>
      <c r="K1235" s="23">
        <v>35838</v>
      </c>
      <c r="L1235" t="s">
        <v>745</v>
      </c>
      <c r="M1235" t="s">
        <v>746</v>
      </c>
      <c r="N1235">
        <v>0.24</v>
      </c>
      <c r="O1235">
        <v>32800</v>
      </c>
      <c r="P1235">
        <v>1997</v>
      </c>
      <c r="Q1235">
        <v>1</v>
      </c>
      <c r="R1235">
        <v>1.6646552619999999</v>
      </c>
      <c r="S1235">
        <v>2.490893851</v>
      </c>
      <c r="T1235">
        <v>2.671594201</v>
      </c>
      <c r="U1235">
        <v>1.7505165460000001</v>
      </c>
      <c r="V1235" t="s">
        <v>48</v>
      </c>
      <c r="W1235">
        <v>1</v>
      </c>
    </row>
    <row r="1236" spans="1:23" x14ac:dyDescent="0.15">
      <c r="A1236" t="s">
        <v>4615</v>
      </c>
      <c r="B1236">
        <v>93</v>
      </c>
      <c r="C1236">
        <v>60</v>
      </c>
      <c r="D1236" t="s">
        <v>4092</v>
      </c>
      <c r="E1236">
        <v>1997</v>
      </c>
      <c r="F1236" t="s">
        <v>4616</v>
      </c>
      <c r="G1236">
        <v>191.13</v>
      </c>
      <c r="H1236">
        <v>32592934645</v>
      </c>
      <c r="I1236" t="s">
        <v>104</v>
      </c>
      <c r="J1236" t="s">
        <v>115</v>
      </c>
      <c r="K1236" s="23">
        <v>35650</v>
      </c>
      <c r="L1236" t="s">
        <v>4630</v>
      </c>
      <c r="M1236" t="s">
        <v>4631</v>
      </c>
      <c r="N1236">
        <v>0.34</v>
      </c>
      <c r="O1236">
        <v>3836</v>
      </c>
      <c r="P1236">
        <v>1997</v>
      </c>
      <c r="Q1236">
        <v>0</v>
      </c>
      <c r="R1236">
        <v>-0.107413173</v>
      </c>
      <c r="S1236">
        <v>1.051881885</v>
      </c>
      <c r="T1236">
        <v>1.534171588</v>
      </c>
      <c r="U1236">
        <v>1.8382373409999999</v>
      </c>
      <c r="V1236" t="s">
        <v>43</v>
      </c>
      <c r="W1236">
        <v>0</v>
      </c>
    </row>
    <row r="1237" spans="1:23" x14ac:dyDescent="0.15">
      <c r="A1237" t="s">
        <v>1702</v>
      </c>
      <c r="B1237">
        <v>114</v>
      </c>
      <c r="C1237">
        <v>254</v>
      </c>
      <c r="D1237" t="s">
        <v>11</v>
      </c>
      <c r="E1237">
        <v>2000</v>
      </c>
      <c r="F1237" t="s">
        <v>1703</v>
      </c>
      <c r="G1237">
        <v>4.2699999999999996</v>
      </c>
      <c r="H1237">
        <v>151935678</v>
      </c>
      <c r="I1237" t="s">
        <v>118</v>
      </c>
      <c r="J1237" t="s">
        <v>628</v>
      </c>
      <c r="K1237" s="23">
        <v>36665</v>
      </c>
      <c r="L1237" t="s">
        <v>1819</v>
      </c>
      <c r="M1237" t="s">
        <v>1820</v>
      </c>
      <c r="N1237">
        <v>0.51</v>
      </c>
      <c r="O1237">
        <v>215</v>
      </c>
      <c r="P1237">
        <v>1997</v>
      </c>
      <c r="Q1237">
        <v>3</v>
      </c>
      <c r="R1237">
        <v>-1.2156063100000001</v>
      </c>
      <c r="S1237">
        <v>-0.48844129600000002</v>
      </c>
      <c r="T1237">
        <v>-0.49829711900000001</v>
      </c>
      <c r="U1237">
        <v>0.41263735200000001</v>
      </c>
      <c r="V1237" t="s">
        <v>39</v>
      </c>
      <c r="W1237">
        <v>1</v>
      </c>
    </row>
    <row r="1238" spans="1:23" x14ac:dyDescent="0.15">
      <c r="A1238" t="s">
        <v>622</v>
      </c>
      <c r="B1238">
        <v>105</v>
      </c>
      <c r="C1238">
        <v>262</v>
      </c>
      <c r="D1238" t="s">
        <v>11</v>
      </c>
      <c r="E1238">
        <v>1998</v>
      </c>
      <c r="F1238" t="s">
        <v>623</v>
      </c>
      <c r="G1238">
        <v>1.66</v>
      </c>
      <c r="H1238">
        <v>26348479.48</v>
      </c>
      <c r="I1238" t="s">
        <v>35</v>
      </c>
      <c r="J1238" t="s">
        <v>637</v>
      </c>
      <c r="K1238" s="23">
        <v>36130</v>
      </c>
      <c r="L1238" t="s">
        <v>747</v>
      </c>
      <c r="M1238" t="s">
        <v>748</v>
      </c>
      <c r="N1238">
        <v>0.21</v>
      </c>
      <c r="O1238">
        <v>33</v>
      </c>
      <c r="P1238">
        <v>1998</v>
      </c>
      <c r="Q1238">
        <v>0</v>
      </c>
      <c r="R1238">
        <v>1.036883695</v>
      </c>
      <c r="S1238">
        <v>1.6385792530000001</v>
      </c>
      <c r="T1238">
        <v>1.406734887</v>
      </c>
      <c r="U1238">
        <v>1.6299940340000001</v>
      </c>
      <c r="V1238" t="s">
        <v>131</v>
      </c>
      <c r="W1238">
        <v>1</v>
      </c>
    </row>
    <row r="1239" spans="1:23" x14ac:dyDescent="0.15">
      <c r="A1239" t="s">
        <v>3455</v>
      </c>
      <c r="B1239">
        <v>116</v>
      </c>
      <c r="C1239">
        <v>153</v>
      </c>
      <c r="D1239" t="s">
        <v>2855</v>
      </c>
      <c r="E1239">
        <v>2015</v>
      </c>
      <c r="F1239" t="s">
        <v>3456</v>
      </c>
      <c r="G1239">
        <v>77.8</v>
      </c>
      <c r="H1239">
        <v>92362681178</v>
      </c>
      <c r="I1239" t="s">
        <v>150</v>
      </c>
      <c r="J1239" t="s">
        <v>151</v>
      </c>
      <c r="K1239" s="23">
        <v>42191</v>
      </c>
      <c r="L1239" t="s">
        <v>3539</v>
      </c>
      <c r="M1239" t="s">
        <v>214</v>
      </c>
      <c r="N1239">
        <v>0.22</v>
      </c>
      <c r="O1239">
        <v>18700</v>
      </c>
      <c r="P1239">
        <v>1998</v>
      </c>
      <c r="Q1239">
        <v>17</v>
      </c>
      <c r="R1239">
        <v>-1.279540898</v>
      </c>
      <c r="S1239">
        <v>-1.905546164</v>
      </c>
      <c r="T1239">
        <v>-0.42655618499999998</v>
      </c>
      <c r="U1239">
        <v>0.47755609900000001</v>
      </c>
      <c r="V1239" t="s">
        <v>48</v>
      </c>
      <c r="W1239">
        <v>1</v>
      </c>
    </row>
    <row r="1240" spans="1:23" x14ac:dyDescent="0.15">
      <c r="A1240" t="s">
        <v>5726</v>
      </c>
      <c r="B1240">
        <v>112</v>
      </c>
      <c r="C1240">
        <v>1</v>
      </c>
      <c r="D1240" t="s">
        <v>4729</v>
      </c>
      <c r="E1240">
        <v>2007</v>
      </c>
      <c r="F1240" t="s">
        <v>5727</v>
      </c>
      <c r="G1240">
        <v>10.26</v>
      </c>
      <c r="H1240">
        <v>706944749.20000005</v>
      </c>
      <c r="I1240" t="s">
        <v>35</v>
      </c>
      <c r="J1240" t="s">
        <v>287</v>
      </c>
      <c r="K1240" s="23">
        <v>39380</v>
      </c>
      <c r="L1240" t="s">
        <v>5816</v>
      </c>
      <c r="M1240" t="s">
        <v>5394</v>
      </c>
      <c r="N1240">
        <v>0.28999999999999998</v>
      </c>
      <c r="O1240">
        <v>105</v>
      </c>
      <c r="P1240">
        <v>2007</v>
      </c>
      <c r="Q1240">
        <v>0</v>
      </c>
      <c r="R1240">
        <v>-1.2546710619999999</v>
      </c>
      <c r="S1240">
        <v>0.53787378600000002</v>
      </c>
      <c r="T1240">
        <v>0.28525387200000002</v>
      </c>
      <c r="U1240">
        <v>0.99316531699999999</v>
      </c>
      <c r="V1240" t="s">
        <v>39</v>
      </c>
      <c r="W1240">
        <v>0</v>
      </c>
    </row>
    <row r="1241" spans="1:23" x14ac:dyDescent="0.15">
      <c r="A1241" t="s">
        <v>3417</v>
      </c>
      <c r="B1241">
        <v>113</v>
      </c>
      <c r="C1241">
        <v>157</v>
      </c>
      <c r="D1241" t="s">
        <v>2855</v>
      </c>
      <c r="E1241">
        <v>2000</v>
      </c>
      <c r="F1241" t="s">
        <v>3418</v>
      </c>
      <c r="G1241">
        <v>10.97</v>
      </c>
      <c r="H1241">
        <v>22439343.43</v>
      </c>
      <c r="I1241" t="s">
        <v>118</v>
      </c>
      <c r="J1241" t="s">
        <v>3425</v>
      </c>
      <c r="K1241" s="23">
        <v>36700</v>
      </c>
      <c r="L1241" t="s">
        <v>3426</v>
      </c>
      <c r="M1241">
        <v>640000</v>
      </c>
      <c r="N1241">
        <v>0.13</v>
      </c>
      <c r="O1241">
        <v>20</v>
      </c>
      <c r="P1241">
        <v>1984</v>
      </c>
      <c r="Q1241">
        <v>16</v>
      </c>
      <c r="R1241">
        <v>-0.170816406</v>
      </c>
      <c r="S1241">
        <v>-0.231448453</v>
      </c>
      <c r="T1241">
        <v>0.18762800700000001</v>
      </c>
      <c r="U1241">
        <v>0.78539138900000005</v>
      </c>
      <c r="V1241" t="s">
        <v>131</v>
      </c>
      <c r="W1241">
        <v>1</v>
      </c>
    </row>
    <row r="1242" spans="1:23" x14ac:dyDescent="0.15">
      <c r="A1242" t="s">
        <v>5695</v>
      </c>
      <c r="B1242">
        <v>61</v>
      </c>
      <c r="C1242">
        <v>2</v>
      </c>
      <c r="D1242" t="s">
        <v>4729</v>
      </c>
      <c r="E1242">
        <v>2017</v>
      </c>
      <c r="F1242" t="s">
        <v>5696</v>
      </c>
      <c r="G1242">
        <v>10.220000000000001</v>
      </c>
      <c r="H1242">
        <v>3330069010</v>
      </c>
      <c r="I1242" t="s">
        <v>35</v>
      </c>
      <c r="J1242" t="s">
        <v>154</v>
      </c>
      <c r="K1242" s="23">
        <v>43026</v>
      </c>
      <c r="L1242" t="s">
        <v>5705</v>
      </c>
      <c r="M1242" t="s">
        <v>5706</v>
      </c>
      <c r="N1242">
        <v>2.2999999999999998</v>
      </c>
      <c r="O1242">
        <v>1614</v>
      </c>
      <c r="P1242">
        <v>2014</v>
      </c>
      <c r="Q1242">
        <v>3</v>
      </c>
      <c r="R1242">
        <v>1.35217191</v>
      </c>
      <c r="S1242">
        <v>1.9953672060000001</v>
      </c>
      <c r="T1242">
        <v>2.2252600949999999</v>
      </c>
      <c r="U1242">
        <v>1.7857911259999999</v>
      </c>
      <c r="V1242" t="s">
        <v>43</v>
      </c>
      <c r="W1242">
        <v>0</v>
      </c>
    </row>
    <row r="1243" spans="1:23" x14ac:dyDescent="0.15">
      <c r="A1243" t="s">
        <v>3463</v>
      </c>
      <c r="B1243">
        <v>125</v>
      </c>
      <c r="C1243">
        <v>152</v>
      </c>
      <c r="D1243" t="s">
        <v>2855</v>
      </c>
      <c r="E1243">
        <v>2010</v>
      </c>
      <c r="F1243" t="s">
        <v>3464</v>
      </c>
      <c r="G1243">
        <v>11.37</v>
      </c>
      <c r="H1243">
        <v>2704869220</v>
      </c>
      <c r="I1243" t="s">
        <v>104</v>
      </c>
      <c r="J1243" t="s">
        <v>115</v>
      </c>
      <c r="K1243" s="23">
        <v>40345</v>
      </c>
      <c r="L1243" t="s">
        <v>158</v>
      </c>
      <c r="M1243" t="s">
        <v>3546</v>
      </c>
      <c r="N1243">
        <v>0.18</v>
      </c>
      <c r="O1243">
        <v>656</v>
      </c>
      <c r="P1243">
        <v>2010</v>
      </c>
      <c r="Q1243">
        <v>0</v>
      </c>
      <c r="R1243">
        <v>1.186081481</v>
      </c>
      <c r="S1243">
        <v>-0.67898114399999998</v>
      </c>
      <c r="T1243">
        <v>-0.38898333299999999</v>
      </c>
      <c r="U1243">
        <v>0.47191352399999997</v>
      </c>
      <c r="V1243" t="s">
        <v>107</v>
      </c>
      <c r="W1243">
        <v>1</v>
      </c>
    </row>
    <row r="1244" spans="1:23" x14ac:dyDescent="0.15">
      <c r="A1244" t="s">
        <v>4775</v>
      </c>
      <c r="B1244">
        <v>25</v>
      </c>
      <c r="C1244">
        <v>44</v>
      </c>
      <c r="D1244" t="s">
        <v>4729</v>
      </c>
      <c r="E1244">
        <v>2018</v>
      </c>
      <c r="F1244" t="s">
        <v>4776</v>
      </c>
      <c r="G1244">
        <v>8.81</v>
      </c>
      <c r="H1244">
        <v>296288528.5</v>
      </c>
      <c r="I1244" t="s">
        <v>104</v>
      </c>
      <c r="J1244" t="s">
        <v>689</v>
      </c>
      <c r="K1244" s="23">
        <v>43140</v>
      </c>
      <c r="L1244" t="s">
        <v>4828</v>
      </c>
      <c r="M1244" t="s">
        <v>4829</v>
      </c>
      <c r="N1244">
        <v>1.08</v>
      </c>
      <c r="O1244">
        <v>1324</v>
      </c>
      <c r="P1244">
        <v>2017</v>
      </c>
      <c r="Q1244">
        <v>1</v>
      </c>
      <c r="R1244">
        <v>-2.02218505</v>
      </c>
      <c r="S1244">
        <v>-0.88150077699999996</v>
      </c>
      <c r="T1244">
        <v>0.13191913299999999</v>
      </c>
      <c r="U1244">
        <v>0.87665874600000004</v>
      </c>
      <c r="V1244" t="s">
        <v>43</v>
      </c>
      <c r="W1244">
        <v>0</v>
      </c>
    </row>
    <row r="1245" spans="1:23" x14ac:dyDescent="0.15">
      <c r="A1245" t="s">
        <v>1936</v>
      </c>
      <c r="B1245">
        <v>131</v>
      </c>
      <c r="C1245">
        <v>248</v>
      </c>
      <c r="D1245" t="s">
        <v>11</v>
      </c>
      <c r="E1245">
        <v>2013</v>
      </c>
      <c r="F1245" t="s">
        <v>1937</v>
      </c>
      <c r="G1245">
        <v>15.72</v>
      </c>
      <c r="H1245">
        <v>707772674</v>
      </c>
      <c r="I1245" t="s">
        <v>150</v>
      </c>
      <c r="J1245" t="s">
        <v>151</v>
      </c>
      <c r="K1245" s="23">
        <v>41397</v>
      </c>
      <c r="L1245" t="s">
        <v>1950</v>
      </c>
      <c r="M1245" t="s">
        <v>1951</v>
      </c>
      <c r="N1245">
        <v>0.33</v>
      </c>
      <c r="O1245">
        <v>2264</v>
      </c>
      <c r="P1245">
        <v>2007</v>
      </c>
      <c r="Q1245">
        <v>6</v>
      </c>
      <c r="R1245">
        <v>2.1453752810000002</v>
      </c>
      <c r="S1245">
        <v>2.2787492390000001</v>
      </c>
      <c r="T1245">
        <v>1.8283688680000001</v>
      </c>
      <c r="U1245">
        <v>2.21391531</v>
      </c>
      <c r="V1245" t="s">
        <v>43</v>
      </c>
      <c r="W1245">
        <v>1</v>
      </c>
    </row>
    <row r="1246" spans="1:23" x14ac:dyDescent="0.15">
      <c r="A1246" t="s">
        <v>2604</v>
      </c>
      <c r="B1246">
        <v>126</v>
      </c>
      <c r="C1246">
        <v>219</v>
      </c>
      <c r="D1246" t="s">
        <v>11</v>
      </c>
      <c r="E1246">
        <v>2012</v>
      </c>
      <c r="F1246" t="s">
        <v>2605</v>
      </c>
      <c r="G1246">
        <v>78.349999999999994</v>
      </c>
      <c r="H1246">
        <v>3026538431</v>
      </c>
      <c r="I1246" t="s">
        <v>118</v>
      </c>
      <c r="J1246" t="s">
        <v>226</v>
      </c>
      <c r="K1246" s="23">
        <v>41180</v>
      </c>
      <c r="L1246" t="s">
        <v>2624</v>
      </c>
      <c r="M1246" t="s">
        <v>2625</v>
      </c>
      <c r="N1246">
        <v>0.17</v>
      </c>
      <c r="O1246">
        <v>869</v>
      </c>
      <c r="P1246">
        <v>1999</v>
      </c>
      <c r="Q1246">
        <v>13</v>
      </c>
      <c r="R1246">
        <v>0.17492894</v>
      </c>
      <c r="S1246">
        <v>1.120703378</v>
      </c>
      <c r="T1246">
        <v>1.4801515940000001</v>
      </c>
      <c r="U1246">
        <v>1.4601461849999999</v>
      </c>
      <c r="V1246" t="s">
        <v>107</v>
      </c>
      <c r="W1246">
        <v>1</v>
      </c>
    </row>
    <row r="1247" spans="1:23" x14ac:dyDescent="0.15">
      <c r="A1247" t="s">
        <v>3423</v>
      </c>
      <c r="B1247">
        <v>127</v>
      </c>
      <c r="C1247">
        <v>156</v>
      </c>
      <c r="D1247" t="s">
        <v>2855</v>
      </c>
      <c r="E1247">
        <v>2010</v>
      </c>
      <c r="F1247" t="s">
        <v>3424</v>
      </c>
      <c r="G1247">
        <v>10.8</v>
      </c>
      <c r="H1247">
        <v>499328614.80000001</v>
      </c>
      <c r="I1247" t="s">
        <v>150</v>
      </c>
      <c r="J1247" t="s">
        <v>151</v>
      </c>
      <c r="K1247" s="23">
        <v>40220</v>
      </c>
      <c r="L1247" t="s">
        <v>3430</v>
      </c>
      <c r="M1247" t="s">
        <v>3431</v>
      </c>
      <c r="N1247">
        <v>0.01</v>
      </c>
      <c r="O1247">
        <v>469</v>
      </c>
      <c r="P1247">
        <v>1999</v>
      </c>
      <c r="Q1247">
        <v>11</v>
      </c>
      <c r="R1247">
        <v>-0.77566267300000002</v>
      </c>
      <c r="S1247">
        <v>-1.363236844</v>
      </c>
      <c r="T1247">
        <v>-1.1311099999999999E-2</v>
      </c>
      <c r="U1247">
        <v>0.85006292100000003</v>
      </c>
      <c r="V1247" t="s">
        <v>39</v>
      </c>
      <c r="W1247">
        <v>1</v>
      </c>
    </row>
    <row r="1248" spans="1:23" x14ac:dyDescent="0.15">
      <c r="A1248" t="s">
        <v>3802</v>
      </c>
      <c r="B1248">
        <v>116</v>
      </c>
      <c r="C1248">
        <v>123</v>
      </c>
      <c r="D1248" t="s">
        <v>3480</v>
      </c>
      <c r="E1248">
        <v>2015</v>
      </c>
      <c r="F1248" t="s">
        <v>3803</v>
      </c>
      <c r="G1248">
        <v>72.28</v>
      </c>
      <c r="H1248">
        <v>9142957336</v>
      </c>
      <c r="I1248" t="s">
        <v>118</v>
      </c>
      <c r="J1248" t="s">
        <v>628</v>
      </c>
      <c r="K1248" s="23">
        <v>42006</v>
      </c>
      <c r="L1248" t="s">
        <v>160</v>
      </c>
      <c r="M1248" t="s">
        <v>3856</v>
      </c>
      <c r="N1248">
        <v>0.16</v>
      </c>
      <c r="O1248">
        <v>8600</v>
      </c>
      <c r="P1248">
        <v>2013</v>
      </c>
      <c r="Q1248">
        <v>2</v>
      </c>
      <c r="R1248">
        <v>8.8581246000000002E-2</v>
      </c>
      <c r="S1248">
        <v>0.68789327</v>
      </c>
      <c r="T1248">
        <v>1.2113305270000001</v>
      </c>
      <c r="U1248">
        <v>1.5541726579999999</v>
      </c>
      <c r="V1248" t="s">
        <v>110</v>
      </c>
      <c r="W1248">
        <v>0</v>
      </c>
    </row>
    <row r="1249" spans="1:23" x14ac:dyDescent="0.15">
      <c r="A1249" t="s">
        <v>518</v>
      </c>
      <c r="B1249">
        <v>125</v>
      </c>
      <c r="C1249">
        <v>262</v>
      </c>
      <c r="D1249" t="s">
        <v>11</v>
      </c>
      <c r="E1249">
        <v>2014</v>
      </c>
      <c r="F1249" t="s">
        <v>519</v>
      </c>
      <c r="G1249">
        <v>54.7</v>
      </c>
      <c r="H1249">
        <v>13569869171</v>
      </c>
      <c r="I1249" t="s">
        <v>111</v>
      </c>
      <c r="J1249" t="s">
        <v>122</v>
      </c>
      <c r="K1249" s="23">
        <v>41983</v>
      </c>
      <c r="L1249" t="s">
        <v>635</v>
      </c>
      <c r="M1249" t="s">
        <v>636</v>
      </c>
      <c r="N1249">
        <v>0.08</v>
      </c>
      <c r="O1249">
        <v>6200</v>
      </c>
      <c r="P1249">
        <v>2014</v>
      </c>
      <c r="Q1249">
        <v>0</v>
      </c>
      <c r="R1249">
        <v>-2.07629398</v>
      </c>
      <c r="S1249">
        <v>0.50351352800000004</v>
      </c>
      <c r="T1249">
        <v>0.93498236599999995</v>
      </c>
      <c r="U1249">
        <v>1.3825809019999999</v>
      </c>
      <c r="V1249" t="s">
        <v>110</v>
      </c>
      <c r="W1249">
        <v>1</v>
      </c>
    </row>
    <row r="1250" spans="1:23" x14ac:dyDescent="0.15">
      <c r="A1250" t="s">
        <v>5306</v>
      </c>
      <c r="B1250">
        <v>122</v>
      </c>
      <c r="C1250">
        <v>13</v>
      </c>
      <c r="D1250" t="s">
        <v>4729</v>
      </c>
      <c r="E1250">
        <v>1999</v>
      </c>
      <c r="F1250" t="s">
        <v>5307</v>
      </c>
      <c r="G1250">
        <v>3.65</v>
      </c>
      <c r="H1250">
        <v>126559676.59999999</v>
      </c>
      <c r="I1250" t="s">
        <v>118</v>
      </c>
      <c r="J1250" t="s">
        <v>3425</v>
      </c>
      <c r="K1250" s="23">
        <v>36376</v>
      </c>
      <c r="L1250" t="s">
        <v>5315</v>
      </c>
      <c r="M1250" t="s">
        <v>3240</v>
      </c>
      <c r="N1250">
        <v>0.06</v>
      </c>
      <c r="O1250">
        <v>1150</v>
      </c>
      <c r="P1250">
        <v>1980</v>
      </c>
      <c r="Q1250">
        <v>19</v>
      </c>
      <c r="R1250">
        <v>-2.1703675360000001</v>
      </c>
      <c r="S1250">
        <v>-1.1035857309999999</v>
      </c>
      <c r="T1250">
        <v>-0.25361060200000002</v>
      </c>
      <c r="U1250">
        <v>0.707910119</v>
      </c>
      <c r="V1250" t="s">
        <v>43</v>
      </c>
      <c r="W1250">
        <v>0</v>
      </c>
    </row>
    <row r="1251" spans="1:23" x14ac:dyDescent="0.15">
      <c r="A1251" t="s">
        <v>1514</v>
      </c>
      <c r="B1251">
        <v>117</v>
      </c>
      <c r="C1251">
        <v>258</v>
      </c>
      <c r="D1251" t="s">
        <v>11</v>
      </c>
      <c r="E1251">
        <v>2016</v>
      </c>
      <c r="F1251" t="s">
        <v>1515</v>
      </c>
      <c r="G1251">
        <v>13.57</v>
      </c>
      <c r="H1251">
        <v>488640013.10000002</v>
      </c>
      <c r="I1251" t="s">
        <v>118</v>
      </c>
      <c r="J1251" t="s">
        <v>628</v>
      </c>
      <c r="K1251" s="23">
        <v>42675</v>
      </c>
      <c r="L1251" t="s">
        <v>1538</v>
      </c>
      <c r="M1251" t="s">
        <v>1539</v>
      </c>
      <c r="N1251">
        <v>0.37</v>
      </c>
      <c r="O1251">
        <v>380</v>
      </c>
      <c r="P1251">
        <v>2005</v>
      </c>
      <c r="Q1251">
        <v>11</v>
      </c>
      <c r="R1251">
        <v>-2.2864857540000001</v>
      </c>
      <c r="S1251">
        <v>-2.3143276300000002</v>
      </c>
      <c r="T1251">
        <v>-0.40094877499999998</v>
      </c>
      <c r="U1251">
        <v>0.47489791199999998</v>
      </c>
      <c r="V1251" t="s">
        <v>39</v>
      </c>
      <c r="W1251">
        <v>1</v>
      </c>
    </row>
    <row r="1252" spans="1:23" x14ac:dyDescent="0.15">
      <c r="A1252" t="s">
        <v>950</v>
      </c>
      <c r="B1252">
        <v>129</v>
      </c>
      <c r="C1252">
        <v>261</v>
      </c>
      <c r="D1252" t="s">
        <v>11</v>
      </c>
      <c r="E1252">
        <v>2014</v>
      </c>
      <c r="F1252" t="s">
        <v>951</v>
      </c>
      <c r="G1252">
        <v>4.4400000000000004</v>
      </c>
      <c r="H1252">
        <v>202411124</v>
      </c>
      <c r="I1252" t="s">
        <v>44</v>
      </c>
      <c r="J1252" t="s">
        <v>1000</v>
      </c>
      <c r="K1252" s="23">
        <v>41786</v>
      </c>
      <c r="L1252" t="s">
        <v>1001</v>
      </c>
      <c r="M1252" t="s">
        <v>1002</v>
      </c>
      <c r="N1252">
        <v>0.2</v>
      </c>
      <c r="O1252">
        <v>393</v>
      </c>
      <c r="P1252">
        <v>2012</v>
      </c>
      <c r="Q1252">
        <v>2</v>
      </c>
      <c r="R1252">
        <v>2.4301850759999999</v>
      </c>
      <c r="S1252">
        <v>2.3489848119999999</v>
      </c>
      <c r="T1252">
        <v>1.9450958789999999</v>
      </c>
      <c r="U1252">
        <v>1.6348676740000001</v>
      </c>
      <c r="V1252" t="s">
        <v>39</v>
      </c>
      <c r="W1252">
        <v>1</v>
      </c>
    </row>
    <row r="1253" spans="1:23" x14ac:dyDescent="0.15">
      <c r="A1253" t="s">
        <v>2356</v>
      </c>
      <c r="B1253">
        <v>88</v>
      </c>
      <c r="C1253">
        <v>233</v>
      </c>
      <c r="D1253" t="s">
        <v>11</v>
      </c>
      <c r="E1253">
        <v>2009</v>
      </c>
      <c r="F1253" t="s">
        <v>2357</v>
      </c>
      <c r="G1253">
        <v>1.51</v>
      </c>
      <c r="H1253">
        <v>179173956</v>
      </c>
      <c r="I1253" t="s">
        <v>150</v>
      </c>
      <c r="J1253" t="s">
        <v>1280</v>
      </c>
      <c r="K1253" s="23">
        <v>40065</v>
      </c>
      <c r="L1253" t="s">
        <v>2387</v>
      </c>
      <c r="M1253" t="s">
        <v>2388</v>
      </c>
      <c r="N1253">
        <v>0.42</v>
      </c>
      <c r="O1253">
        <v>393</v>
      </c>
      <c r="P1253">
        <v>1992</v>
      </c>
      <c r="Q1253">
        <v>17</v>
      </c>
      <c r="R1253">
        <v>1.4426894889999999</v>
      </c>
      <c r="S1253">
        <v>1.4538998359999999</v>
      </c>
      <c r="T1253">
        <v>1.669694663</v>
      </c>
      <c r="U1253">
        <v>1.122097122</v>
      </c>
      <c r="V1253" t="s">
        <v>39</v>
      </c>
      <c r="W1253">
        <v>1</v>
      </c>
    </row>
    <row r="1254" spans="1:23" x14ac:dyDescent="0.15">
      <c r="A1254" t="s">
        <v>4117</v>
      </c>
      <c r="B1254">
        <v>47</v>
      </c>
      <c r="C1254">
        <v>97</v>
      </c>
      <c r="D1254" t="s">
        <v>4092</v>
      </c>
      <c r="E1254">
        <v>2017</v>
      </c>
      <c r="F1254" t="s">
        <v>4118</v>
      </c>
      <c r="G1254">
        <v>16.079999999999998</v>
      </c>
      <c r="H1254">
        <v>352755160.80000001</v>
      </c>
      <c r="I1254" t="s">
        <v>142</v>
      </c>
      <c r="J1254" t="s">
        <v>1149</v>
      </c>
      <c r="K1254" s="23">
        <v>43076</v>
      </c>
      <c r="L1254" t="s">
        <v>663</v>
      </c>
      <c r="M1254" t="s">
        <v>4145</v>
      </c>
      <c r="N1254">
        <v>0.3</v>
      </c>
      <c r="O1254">
        <v>126</v>
      </c>
      <c r="P1254">
        <v>2007</v>
      </c>
      <c r="Q1254">
        <v>10</v>
      </c>
      <c r="R1254">
        <v>1.3555115799999999</v>
      </c>
      <c r="S1254">
        <v>1.7045887719999999</v>
      </c>
      <c r="T1254">
        <v>2.0223161009999999</v>
      </c>
      <c r="U1254">
        <v>2.0827691220000002</v>
      </c>
      <c r="V1254" t="s">
        <v>39</v>
      </c>
      <c r="W1254">
        <v>0</v>
      </c>
    </row>
    <row r="1255" spans="1:23" x14ac:dyDescent="0.15">
      <c r="A1255" t="s">
        <v>2368</v>
      </c>
      <c r="B1255">
        <v>119</v>
      </c>
      <c r="C1255">
        <v>232</v>
      </c>
      <c r="D1255" t="s">
        <v>11</v>
      </c>
      <c r="E1255">
        <v>2013</v>
      </c>
      <c r="F1255" t="s">
        <v>2369</v>
      </c>
      <c r="G1255">
        <v>36.15</v>
      </c>
      <c r="H1255">
        <v>1848110657</v>
      </c>
      <c r="I1255" t="s">
        <v>111</v>
      </c>
      <c r="J1255" t="s">
        <v>128</v>
      </c>
      <c r="K1255" s="23">
        <v>41556</v>
      </c>
      <c r="L1255" t="s">
        <v>2399</v>
      </c>
      <c r="M1255" t="s">
        <v>2400</v>
      </c>
      <c r="N1255">
        <v>0.11</v>
      </c>
      <c r="O1255">
        <v>818</v>
      </c>
      <c r="P1255">
        <v>2013</v>
      </c>
      <c r="Q1255">
        <v>0</v>
      </c>
      <c r="R1255">
        <v>-2.0530806140000002</v>
      </c>
      <c r="S1255">
        <v>-0.98904280700000002</v>
      </c>
      <c r="T1255">
        <v>0.19752587599999999</v>
      </c>
      <c r="U1255">
        <v>0.94495121900000001</v>
      </c>
      <c r="V1255" t="s">
        <v>107</v>
      </c>
      <c r="W1255">
        <v>1</v>
      </c>
    </row>
    <row r="1256" spans="1:23" x14ac:dyDescent="0.15">
      <c r="A1256" t="s">
        <v>3680</v>
      </c>
      <c r="B1256">
        <v>131</v>
      </c>
      <c r="C1256">
        <v>133</v>
      </c>
      <c r="D1256" t="s">
        <v>3480</v>
      </c>
      <c r="E1256">
        <v>2014</v>
      </c>
      <c r="F1256" t="s">
        <v>3681</v>
      </c>
      <c r="G1256">
        <v>47.5</v>
      </c>
      <c r="H1256">
        <v>1996343063</v>
      </c>
      <c r="I1256" t="s">
        <v>118</v>
      </c>
      <c r="J1256" t="s">
        <v>226</v>
      </c>
      <c r="K1256" s="23">
        <v>41718</v>
      </c>
      <c r="L1256" t="s">
        <v>3709</v>
      </c>
      <c r="M1256" t="s">
        <v>3710</v>
      </c>
      <c r="N1256">
        <v>0.28999999999999998</v>
      </c>
      <c r="O1256">
        <v>844</v>
      </c>
      <c r="P1256">
        <v>2005</v>
      </c>
      <c r="Q1256">
        <v>9</v>
      </c>
      <c r="R1256">
        <v>1.001225048</v>
      </c>
      <c r="S1256">
        <v>1.298116713</v>
      </c>
      <c r="T1256">
        <v>1.439835639</v>
      </c>
      <c r="U1256">
        <v>1.68019674</v>
      </c>
      <c r="V1256" t="s">
        <v>107</v>
      </c>
      <c r="W1256">
        <v>1</v>
      </c>
    </row>
    <row r="1257" spans="1:23" x14ac:dyDescent="0.15">
      <c r="A1257" t="s">
        <v>1413</v>
      </c>
      <c r="B1257">
        <v>120</v>
      </c>
      <c r="C1257">
        <v>259</v>
      </c>
      <c r="D1257" t="s">
        <v>11</v>
      </c>
      <c r="E1257">
        <v>1999</v>
      </c>
      <c r="F1257" t="s">
        <v>1414</v>
      </c>
      <c r="G1257">
        <v>1.43</v>
      </c>
      <c r="H1257">
        <v>115215869.3</v>
      </c>
      <c r="I1257" t="s">
        <v>118</v>
      </c>
      <c r="J1257" t="s">
        <v>628</v>
      </c>
      <c r="K1257" s="23">
        <v>36448</v>
      </c>
      <c r="L1257" t="s">
        <v>1443</v>
      </c>
      <c r="M1257" t="s">
        <v>1444</v>
      </c>
      <c r="N1257">
        <v>0.06</v>
      </c>
      <c r="O1257">
        <v>89</v>
      </c>
      <c r="P1257">
        <v>1988</v>
      </c>
      <c r="Q1257">
        <v>11</v>
      </c>
      <c r="R1257">
        <v>-2.2431268179999999</v>
      </c>
      <c r="S1257">
        <v>-2.436134885</v>
      </c>
      <c r="T1257">
        <v>-2.5773127219999998</v>
      </c>
      <c r="U1257">
        <v>-0.34693642899999999</v>
      </c>
      <c r="V1257" t="s">
        <v>131</v>
      </c>
      <c r="W1257">
        <v>1</v>
      </c>
    </row>
    <row r="1258" spans="1:23" x14ac:dyDescent="0.15">
      <c r="A1258" t="s">
        <v>5310</v>
      </c>
      <c r="B1258">
        <v>108</v>
      </c>
      <c r="C1258">
        <v>13</v>
      </c>
      <c r="D1258" t="s">
        <v>4729</v>
      </c>
      <c r="E1258">
        <v>2014</v>
      </c>
      <c r="F1258" t="s">
        <v>5311</v>
      </c>
      <c r="G1258">
        <v>13.4</v>
      </c>
      <c r="H1258">
        <v>1251352367</v>
      </c>
      <c r="I1258" t="s">
        <v>111</v>
      </c>
      <c r="J1258" t="s">
        <v>4235</v>
      </c>
      <c r="K1258" s="23">
        <v>41705</v>
      </c>
      <c r="L1258" t="s">
        <v>5317</v>
      </c>
      <c r="M1258" t="s">
        <v>5318</v>
      </c>
      <c r="N1258">
        <v>0.17</v>
      </c>
      <c r="O1258">
        <v>727</v>
      </c>
      <c r="P1258">
        <v>1998</v>
      </c>
      <c r="Q1258">
        <v>16</v>
      </c>
      <c r="R1258">
        <v>1.375140335</v>
      </c>
      <c r="S1258">
        <v>1.800941578</v>
      </c>
      <c r="T1258">
        <v>1.6901101519999999</v>
      </c>
      <c r="U1258">
        <v>1.8573803799999999</v>
      </c>
      <c r="V1258" t="s">
        <v>107</v>
      </c>
      <c r="W1258">
        <v>0</v>
      </c>
    </row>
    <row r="1259" spans="1:23" x14ac:dyDescent="0.15">
      <c r="A1259" t="s">
        <v>2938</v>
      </c>
      <c r="B1259">
        <v>132</v>
      </c>
      <c r="C1259">
        <v>195</v>
      </c>
      <c r="D1259" t="s">
        <v>2855</v>
      </c>
      <c r="E1259">
        <v>2014</v>
      </c>
      <c r="F1259" t="s">
        <v>2939</v>
      </c>
      <c r="G1259">
        <v>53.82</v>
      </c>
      <c r="H1259">
        <v>2669786955</v>
      </c>
      <c r="I1259" t="s">
        <v>44</v>
      </c>
      <c r="J1259" t="s">
        <v>218</v>
      </c>
      <c r="K1259" s="23">
        <v>41670</v>
      </c>
      <c r="L1259" t="s">
        <v>834</v>
      </c>
      <c r="M1259" t="s">
        <v>2972</v>
      </c>
      <c r="N1259">
        <v>18.64</v>
      </c>
      <c r="O1259">
        <v>520</v>
      </c>
      <c r="P1259">
        <v>2010</v>
      </c>
      <c r="Q1259">
        <v>4</v>
      </c>
      <c r="R1259">
        <v>-1.7342464289999999</v>
      </c>
      <c r="S1259">
        <v>-0.88049509999999998</v>
      </c>
      <c r="T1259">
        <v>0.50110265099999995</v>
      </c>
      <c r="U1259">
        <v>1.1133815010000001</v>
      </c>
      <c r="V1259" t="s">
        <v>107</v>
      </c>
      <c r="W1259">
        <v>1</v>
      </c>
    </row>
    <row r="1260" spans="1:23" x14ac:dyDescent="0.15">
      <c r="A1260" t="s">
        <v>1700</v>
      </c>
      <c r="B1260">
        <v>115</v>
      </c>
      <c r="C1260">
        <v>254</v>
      </c>
      <c r="D1260" t="s">
        <v>11</v>
      </c>
      <c r="E1260">
        <v>1998</v>
      </c>
      <c r="F1260" t="s">
        <v>1701</v>
      </c>
      <c r="G1260">
        <v>33.29</v>
      </c>
      <c r="H1260">
        <v>3577739385</v>
      </c>
      <c r="I1260" t="s">
        <v>150</v>
      </c>
      <c r="J1260" t="s">
        <v>151</v>
      </c>
      <c r="K1260" s="23">
        <v>35864</v>
      </c>
      <c r="L1260" t="s">
        <v>1817</v>
      </c>
      <c r="M1260" t="s">
        <v>1818</v>
      </c>
      <c r="N1260">
        <v>0.06</v>
      </c>
      <c r="O1260">
        <v>2100</v>
      </c>
      <c r="P1260">
        <v>1958</v>
      </c>
      <c r="Q1260">
        <v>40</v>
      </c>
      <c r="R1260">
        <v>1.969559963</v>
      </c>
      <c r="S1260">
        <v>1.981991233</v>
      </c>
      <c r="T1260">
        <v>2.5690512609999998</v>
      </c>
      <c r="U1260">
        <v>1.9789001989999999</v>
      </c>
      <c r="V1260" t="s">
        <v>43</v>
      </c>
      <c r="W1260">
        <v>1</v>
      </c>
    </row>
    <row r="1261" spans="1:23" x14ac:dyDescent="0.15">
      <c r="A1261" t="s">
        <v>3672</v>
      </c>
      <c r="B1261">
        <v>96</v>
      </c>
      <c r="C1261">
        <v>135</v>
      </c>
      <c r="D1261" t="s">
        <v>3480</v>
      </c>
      <c r="E1261">
        <v>2017</v>
      </c>
      <c r="F1261" t="s">
        <v>3673</v>
      </c>
      <c r="G1261">
        <v>27.76</v>
      </c>
      <c r="H1261">
        <v>452180641.30000001</v>
      </c>
      <c r="I1261" t="s">
        <v>35</v>
      </c>
      <c r="J1261" t="s">
        <v>40</v>
      </c>
      <c r="K1261" s="23">
        <v>42942</v>
      </c>
      <c r="L1261" t="s">
        <v>3702</v>
      </c>
      <c r="M1261" t="s">
        <v>3703</v>
      </c>
      <c r="N1261">
        <v>0.13</v>
      </c>
      <c r="O1261">
        <v>203</v>
      </c>
      <c r="P1261">
        <v>2011</v>
      </c>
      <c r="Q1261">
        <v>6</v>
      </c>
      <c r="R1261">
        <v>1.52894788</v>
      </c>
      <c r="S1261">
        <v>1.9916912170000001</v>
      </c>
      <c r="T1261">
        <v>1.9343247729999999</v>
      </c>
      <c r="U1261">
        <v>1.7474768709999999</v>
      </c>
      <c r="V1261" t="s">
        <v>39</v>
      </c>
      <c r="W1261">
        <v>1</v>
      </c>
    </row>
    <row r="1262" spans="1:23" x14ac:dyDescent="0.15">
      <c r="A1262" t="s">
        <v>4339</v>
      </c>
      <c r="B1262">
        <v>94</v>
      </c>
      <c r="C1262">
        <v>79</v>
      </c>
      <c r="D1262" t="s">
        <v>4092</v>
      </c>
      <c r="E1262">
        <v>1998</v>
      </c>
      <c r="F1262" t="s">
        <v>4340</v>
      </c>
      <c r="G1262">
        <v>39.01</v>
      </c>
      <c r="H1262">
        <v>813428601</v>
      </c>
      <c r="I1262" t="s">
        <v>35</v>
      </c>
      <c r="J1262" t="s">
        <v>40</v>
      </c>
      <c r="K1262" s="23">
        <v>35998</v>
      </c>
      <c r="L1262" t="s">
        <v>4362</v>
      </c>
      <c r="M1262" t="s">
        <v>4363</v>
      </c>
      <c r="N1262">
        <v>0.2</v>
      </c>
      <c r="O1262">
        <v>997</v>
      </c>
      <c r="P1262">
        <v>1974</v>
      </c>
      <c r="Q1262">
        <v>24</v>
      </c>
      <c r="R1262">
        <v>0.485444233</v>
      </c>
      <c r="S1262">
        <v>1.4921535450000001</v>
      </c>
      <c r="T1262">
        <v>1.4429082390000001</v>
      </c>
      <c r="U1262">
        <v>1.7861578300000001</v>
      </c>
      <c r="V1262" t="s">
        <v>107</v>
      </c>
      <c r="W1262">
        <v>0</v>
      </c>
    </row>
    <row r="1263" spans="1:23" x14ac:dyDescent="0.15">
      <c r="A1263" t="s">
        <v>5879</v>
      </c>
      <c r="B1263">
        <v>0</v>
      </c>
      <c r="C1263">
        <v>0</v>
      </c>
      <c r="D1263" t="s">
        <v>4729</v>
      </c>
      <c r="E1263">
        <v>2006</v>
      </c>
      <c r="F1263" t="s">
        <v>5880</v>
      </c>
      <c r="G1263">
        <v>22.92</v>
      </c>
      <c r="H1263">
        <v>263112134</v>
      </c>
      <c r="I1263" t="s">
        <v>35</v>
      </c>
      <c r="J1263" t="s">
        <v>40</v>
      </c>
      <c r="K1263" s="23">
        <v>39037</v>
      </c>
      <c r="L1263" t="s">
        <v>4496</v>
      </c>
      <c r="M1263" t="s">
        <v>5885</v>
      </c>
      <c r="N1263">
        <v>0.03</v>
      </c>
      <c r="O1263">
        <v>168</v>
      </c>
      <c r="P1263">
        <v>2006</v>
      </c>
      <c r="Q1263">
        <v>0</v>
      </c>
      <c r="R1263">
        <v>2.1366420330000002</v>
      </c>
      <c r="S1263">
        <v>1.773449982</v>
      </c>
      <c r="T1263">
        <v>2.0621902259999998</v>
      </c>
      <c r="U1263">
        <v>2.8576607109999999</v>
      </c>
      <c r="V1263" t="s">
        <v>39</v>
      </c>
      <c r="W1263">
        <v>0</v>
      </c>
    </row>
    <row r="1264" spans="1:23" x14ac:dyDescent="0.15">
      <c r="A1264" t="s">
        <v>2675</v>
      </c>
      <c r="B1264">
        <v>111</v>
      </c>
      <c r="C1264">
        <v>215</v>
      </c>
      <c r="D1264" t="s">
        <v>11</v>
      </c>
      <c r="E1264">
        <v>2009</v>
      </c>
      <c r="F1264" t="s">
        <v>2676</v>
      </c>
      <c r="G1264">
        <v>1.351</v>
      </c>
      <c r="H1264">
        <v>24696751.5</v>
      </c>
      <c r="I1264" t="s">
        <v>104</v>
      </c>
      <c r="J1264" t="s">
        <v>689</v>
      </c>
      <c r="K1264" s="23">
        <v>40025</v>
      </c>
      <c r="L1264" t="s">
        <v>2706</v>
      </c>
      <c r="M1264" t="s">
        <v>2707</v>
      </c>
      <c r="N1264">
        <v>0.33</v>
      </c>
      <c r="O1264">
        <v>71</v>
      </c>
      <c r="P1264">
        <v>2007</v>
      </c>
      <c r="Q1264">
        <v>2</v>
      </c>
      <c r="R1264">
        <v>1.382793749</v>
      </c>
      <c r="S1264">
        <v>2.2730934829999998</v>
      </c>
      <c r="T1264">
        <v>1.7160208139999999</v>
      </c>
      <c r="U1264">
        <v>0.30177823599999998</v>
      </c>
      <c r="V1264" t="s">
        <v>131</v>
      </c>
      <c r="W1264">
        <v>1</v>
      </c>
    </row>
    <row r="1265" spans="1:23" x14ac:dyDescent="0.15">
      <c r="A1265" t="s">
        <v>5351</v>
      </c>
      <c r="B1265">
        <v>84</v>
      </c>
      <c r="C1265">
        <v>12</v>
      </c>
      <c r="D1265" t="s">
        <v>4729</v>
      </c>
      <c r="E1265">
        <v>1997</v>
      </c>
      <c r="F1265" t="s">
        <v>5352</v>
      </c>
      <c r="G1265">
        <v>18.425000000000001</v>
      </c>
      <c r="H1265">
        <v>249350260.19999999</v>
      </c>
      <c r="I1265" t="s">
        <v>118</v>
      </c>
      <c r="J1265" t="s">
        <v>717</v>
      </c>
      <c r="K1265" s="23">
        <v>35697</v>
      </c>
      <c r="L1265" t="s">
        <v>5391</v>
      </c>
      <c r="M1265" t="s">
        <v>5392</v>
      </c>
      <c r="N1265">
        <v>0.26</v>
      </c>
      <c r="O1265">
        <v>214</v>
      </c>
      <c r="P1265">
        <v>1985</v>
      </c>
      <c r="Q1265">
        <v>12</v>
      </c>
      <c r="R1265">
        <v>1.007723119</v>
      </c>
      <c r="S1265">
        <v>1.009525896</v>
      </c>
      <c r="T1265">
        <v>1.1162464729999999</v>
      </c>
      <c r="U1265">
        <v>1.5679735269999999</v>
      </c>
      <c r="V1265" t="s">
        <v>39</v>
      </c>
      <c r="W1265">
        <v>0</v>
      </c>
    </row>
    <row r="1266" spans="1:23" x14ac:dyDescent="0.15">
      <c r="A1266" t="s">
        <v>2993</v>
      </c>
      <c r="B1266">
        <v>90</v>
      </c>
      <c r="C1266">
        <v>191</v>
      </c>
      <c r="D1266" t="s">
        <v>2855</v>
      </c>
      <c r="E1266">
        <v>2017</v>
      </c>
      <c r="F1266" t="s">
        <v>2994</v>
      </c>
      <c r="G1266">
        <v>23.19</v>
      </c>
      <c r="H1266">
        <v>1896434835</v>
      </c>
      <c r="I1266" t="s">
        <v>35</v>
      </c>
      <c r="J1266" t="s">
        <v>147</v>
      </c>
      <c r="K1266" s="23">
        <v>42944</v>
      </c>
      <c r="L1266" t="s">
        <v>3018</v>
      </c>
      <c r="M1266" t="s">
        <v>3019</v>
      </c>
      <c r="N1266">
        <v>0.39</v>
      </c>
      <c r="O1266">
        <v>2422</v>
      </c>
      <c r="P1266">
        <v>2004</v>
      </c>
      <c r="Q1266">
        <v>13</v>
      </c>
      <c r="R1266">
        <v>1.0509833660000001</v>
      </c>
      <c r="S1266">
        <v>1.6520551400000001</v>
      </c>
      <c r="T1266">
        <v>1.7602285369999999</v>
      </c>
      <c r="U1266">
        <v>1.662903375</v>
      </c>
      <c r="V1266" t="s">
        <v>43</v>
      </c>
      <c r="W1266">
        <v>1</v>
      </c>
    </row>
    <row r="1267" spans="1:23" x14ac:dyDescent="0.15">
      <c r="A1267" t="s">
        <v>4939</v>
      </c>
      <c r="B1267">
        <v>81</v>
      </c>
      <c r="C1267">
        <v>35</v>
      </c>
      <c r="D1267" t="s">
        <v>4729</v>
      </c>
      <c r="E1267">
        <v>2013</v>
      </c>
      <c r="F1267" t="s">
        <v>4940</v>
      </c>
      <c r="G1267">
        <v>4.8899999999999997</v>
      </c>
      <c r="H1267">
        <v>70831410.390000001</v>
      </c>
      <c r="I1267" t="s">
        <v>44</v>
      </c>
      <c r="J1267" t="s">
        <v>218</v>
      </c>
      <c r="K1267" s="23">
        <v>41281</v>
      </c>
      <c r="L1267" t="s">
        <v>3073</v>
      </c>
      <c r="M1267" t="s">
        <v>4997</v>
      </c>
      <c r="N1267">
        <v>36.17</v>
      </c>
      <c r="O1267">
        <v>94</v>
      </c>
      <c r="P1267">
        <v>2009</v>
      </c>
      <c r="Q1267">
        <v>4</v>
      </c>
      <c r="R1267">
        <v>1.6923718160000001</v>
      </c>
      <c r="S1267">
        <v>1.7393932009999999</v>
      </c>
      <c r="T1267">
        <v>1.5277986509999999</v>
      </c>
      <c r="U1267">
        <v>1.7394576429999999</v>
      </c>
      <c r="V1267" t="s">
        <v>131</v>
      </c>
      <c r="W1267">
        <v>0</v>
      </c>
    </row>
    <row r="1268" spans="1:23" x14ac:dyDescent="0.15">
      <c r="A1268" t="s">
        <v>5620</v>
      </c>
      <c r="B1268">
        <v>38</v>
      </c>
      <c r="C1268">
        <v>3</v>
      </c>
      <c r="D1268" t="s">
        <v>4729</v>
      </c>
      <c r="E1268">
        <v>2000</v>
      </c>
      <c r="F1268" t="s">
        <v>5621</v>
      </c>
      <c r="G1268">
        <v>27.66</v>
      </c>
      <c r="H1268">
        <v>621868854.29999995</v>
      </c>
      <c r="I1268" t="s">
        <v>111</v>
      </c>
      <c r="J1268" t="s">
        <v>910</v>
      </c>
      <c r="K1268" s="23">
        <v>36530</v>
      </c>
      <c r="L1268" t="s">
        <v>5665</v>
      </c>
      <c r="M1268" t="s">
        <v>5666</v>
      </c>
      <c r="N1268">
        <v>0.03</v>
      </c>
      <c r="O1268">
        <v>2585</v>
      </c>
      <c r="P1268">
        <v>1999</v>
      </c>
      <c r="Q1268">
        <v>1</v>
      </c>
      <c r="R1268">
        <v>-1.2159662</v>
      </c>
      <c r="S1268">
        <v>0.35273825199999997</v>
      </c>
      <c r="T1268">
        <v>0.78715001399999995</v>
      </c>
      <c r="U1268">
        <v>1.2565492549999999</v>
      </c>
      <c r="V1268" t="s">
        <v>43</v>
      </c>
      <c r="W1268">
        <v>0</v>
      </c>
    </row>
    <row r="1269" spans="1:23" x14ac:dyDescent="0.15">
      <c r="A1269" t="s">
        <v>5232</v>
      </c>
      <c r="B1269">
        <v>10</v>
      </c>
      <c r="C1269">
        <v>18</v>
      </c>
      <c r="D1269" t="s">
        <v>4729</v>
      </c>
      <c r="E1269">
        <v>2018</v>
      </c>
      <c r="F1269" t="s">
        <v>5233</v>
      </c>
      <c r="G1269">
        <v>7.11</v>
      </c>
      <c r="H1269">
        <v>72995611.319999993</v>
      </c>
      <c r="I1269" t="s">
        <v>118</v>
      </c>
      <c r="J1269" t="s">
        <v>226</v>
      </c>
      <c r="K1269" s="23">
        <v>43186</v>
      </c>
      <c r="L1269" t="s">
        <v>5234</v>
      </c>
      <c r="M1269" t="s">
        <v>5235</v>
      </c>
      <c r="N1269">
        <v>0.87</v>
      </c>
      <c r="O1269">
        <v>88</v>
      </c>
      <c r="P1269">
        <v>2017</v>
      </c>
      <c r="Q1269">
        <v>1</v>
      </c>
      <c r="R1269">
        <v>-2.0012126810000002</v>
      </c>
      <c r="S1269">
        <v>-1.8901956099999999</v>
      </c>
      <c r="T1269">
        <v>-0.57189045699999996</v>
      </c>
      <c r="U1269">
        <v>0.48445209700000003</v>
      </c>
      <c r="V1269" t="s">
        <v>131</v>
      </c>
      <c r="W1269">
        <v>0</v>
      </c>
    </row>
    <row r="1270" spans="1:23" x14ac:dyDescent="0.15">
      <c r="A1270" t="s">
        <v>2907</v>
      </c>
      <c r="B1270">
        <v>103</v>
      </c>
      <c r="C1270">
        <v>199</v>
      </c>
      <c r="D1270" t="s">
        <v>2855</v>
      </c>
      <c r="E1270">
        <v>1999</v>
      </c>
      <c r="F1270" t="s">
        <v>2908</v>
      </c>
      <c r="G1270">
        <v>22.27</v>
      </c>
      <c r="H1270">
        <v>992037972.5</v>
      </c>
      <c r="I1270" t="s">
        <v>150</v>
      </c>
      <c r="J1270" t="s">
        <v>151</v>
      </c>
      <c r="K1270" s="23">
        <v>36433</v>
      </c>
      <c r="L1270" t="s">
        <v>2946</v>
      </c>
      <c r="M1270" t="s">
        <v>2947</v>
      </c>
      <c r="N1270">
        <v>0.08</v>
      </c>
      <c r="O1270">
        <v>978</v>
      </c>
      <c r="P1270">
        <v>1996</v>
      </c>
      <c r="Q1270">
        <v>3</v>
      </c>
      <c r="R1270">
        <v>-1.3329659899999999</v>
      </c>
      <c r="S1270">
        <v>-1.607168972</v>
      </c>
      <c r="T1270">
        <v>-1.662215773</v>
      </c>
      <c r="U1270">
        <v>0.20258126400000001</v>
      </c>
      <c r="V1270" t="s">
        <v>107</v>
      </c>
      <c r="W1270">
        <v>1</v>
      </c>
    </row>
    <row r="1271" spans="1:23" x14ac:dyDescent="0.15">
      <c r="A1271" t="s">
        <v>5168</v>
      </c>
      <c r="B1271">
        <v>111</v>
      </c>
      <c r="C1271">
        <v>20</v>
      </c>
      <c r="D1271" t="s">
        <v>4729</v>
      </c>
      <c r="E1271">
        <v>2012</v>
      </c>
      <c r="F1271" t="s">
        <v>5169</v>
      </c>
      <c r="G1271">
        <v>13.4</v>
      </c>
      <c r="H1271">
        <v>520416470</v>
      </c>
      <c r="I1271" t="s">
        <v>97</v>
      </c>
      <c r="J1271" t="s">
        <v>98</v>
      </c>
      <c r="K1271" s="23">
        <v>40927</v>
      </c>
      <c r="L1271" t="s">
        <v>2526</v>
      </c>
      <c r="M1271" t="s">
        <v>5202</v>
      </c>
      <c r="N1271">
        <v>0.06</v>
      </c>
      <c r="O1271">
        <v>727</v>
      </c>
      <c r="P1271">
        <v>2006</v>
      </c>
      <c r="Q1271">
        <v>6</v>
      </c>
      <c r="R1271">
        <v>2.0138792269999999</v>
      </c>
      <c r="S1271">
        <v>1.9709932779999999</v>
      </c>
      <c r="T1271">
        <v>1.7448492069999999</v>
      </c>
      <c r="U1271">
        <v>0.73392416699999996</v>
      </c>
      <c r="V1271" t="s">
        <v>107</v>
      </c>
      <c r="W1271">
        <v>0</v>
      </c>
    </row>
    <row r="1272" spans="1:23" x14ac:dyDescent="0.15">
      <c r="A1272" t="s">
        <v>618</v>
      </c>
      <c r="B1272">
        <v>106</v>
      </c>
      <c r="C1272">
        <v>262</v>
      </c>
      <c r="D1272" t="s">
        <v>11</v>
      </c>
      <c r="E1272">
        <v>1997</v>
      </c>
      <c r="F1272" t="s">
        <v>619</v>
      </c>
      <c r="G1272">
        <v>21.55</v>
      </c>
      <c r="H1272">
        <v>249326862.59999999</v>
      </c>
      <c r="I1272" t="s">
        <v>150</v>
      </c>
      <c r="J1272" t="s">
        <v>151</v>
      </c>
      <c r="K1272" s="23">
        <v>35583</v>
      </c>
      <c r="L1272" t="s">
        <v>742</v>
      </c>
      <c r="M1272" t="s">
        <v>743</v>
      </c>
      <c r="N1272">
        <v>0.01</v>
      </c>
      <c r="O1272">
        <v>268</v>
      </c>
      <c r="P1272">
        <v>1980</v>
      </c>
      <c r="Q1272">
        <v>17</v>
      </c>
      <c r="R1272">
        <v>0.98905147400000004</v>
      </c>
      <c r="S1272">
        <v>1.5307832109999999</v>
      </c>
      <c r="T1272">
        <v>1.9614471440000001</v>
      </c>
      <c r="U1272">
        <v>2.0115873020000001</v>
      </c>
      <c r="V1272" t="s">
        <v>39</v>
      </c>
      <c r="W1272">
        <v>1</v>
      </c>
    </row>
    <row r="1273" spans="1:23" x14ac:dyDescent="0.15">
      <c r="A1273" t="s">
        <v>5456</v>
      </c>
      <c r="B1273">
        <v>112</v>
      </c>
      <c r="C1273">
        <v>8</v>
      </c>
      <c r="D1273" t="s">
        <v>4729</v>
      </c>
      <c r="E1273">
        <v>2014</v>
      </c>
      <c r="F1273" t="s">
        <v>5457</v>
      </c>
      <c r="G1273">
        <v>11.49</v>
      </c>
      <c r="H1273">
        <v>224039649.40000001</v>
      </c>
      <c r="I1273" t="s">
        <v>44</v>
      </c>
      <c r="J1273" t="s">
        <v>218</v>
      </c>
      <c r="K1273" s="23">
        <v>41705</v>
      </c>
      <c r="L1273" t="s">
        <v>5521</v>
      </c>
      <c r="M1273" t="s">
        <v>5522</v>
      </c>
      <c r="N1273">
        <v>0.04</v>
      </c>
      <c r="O1273">
        <v>256</v>
      </c>
      <c r="P1273">
        <v>2007</v>
      </c>
      <c r="Q1273">
        <v>7</v>
      </c>
      <c r="R1273">
        <v>1.375140335</v>
      </c>
      <c r="S1273">
        <v>1.800941578</v>
      </c>
      <c r="T1273">
        <v>1.6901101519999999</v>
      </c>
      <c r="U1273">
        <v>1.8573803799999999</v>
      </c>
      <c r="V1273" t="s">
        <v>39</v>
      </c>
      <c r="W1273">
        <v>0</v>
      </c>
    </row>
    <row r="1274" spans="1:23" x14ac:dyDescent="0.15">
      <c r="A1274" t="s">
        <v>6274</v>
      </c>
      <c r="B1274">
        <v>132</v>
      </c>
      <c r="C1274">
        <v>262</v>
      </c>
      <c r="D1274" t="s">
        <v>11</v>
      </c>
      <c r="E1274">
        <v>2012</v>
      </c>
      <c r="F1274" t="s">
        <v>6275</v>
      </c>
      <c r="G1274">
        <v>9.7200000000000006</v>
      </c>
      <c r="H1274">
        <v>519514074</v>
      </c>
      <c r="I1274" t="s">
        <v>35</v>
      </c>
      <c r="J1274" t="s">
        <v>147</v>
      </c>
      <c r="K1274" s="23">
        <v>41256</v>
      </c>
      <c r="L1274" t="s">
        <v>6276</v>
      </c>
      <c r="M1274" t="s">
        <v>6277</v>
      </c>
      <c r="N1274">
        <v>0.54</v>
      </c>
      <c r="O1274" t="s">
        <v>5901</v>
      </c>
      <c r="P1274">
        <v>2012</v>
      </c>
      <c r="Q1274">
        <v>0</v>
      </c>
      <c r="R1274">
        <v>0.88481292099999997</v>
      </c>
      <c r="S1274">
        <v>-0.111875292</v>
      </c>
      <c r="T1274">
        <v>0.48911580799999999</v>
      </c>
      <c r="U1274">
        <v>0.91328672399999999</v>
      </c>
      <c r="V1274" t="s">
        <v>5902</v>
      </c>
      <c r="W1274">
        <v>1</v>
      </c>
    </row>
    <row r="1275" spans="1:23" x14ac:dyDescent="0.15">
      <c r="A1275" t="s">
        <v>4289</v>
      </c>
      <c r="B1275">
        <v>110</v>
      </c>
      <c r="C1275">
        <v>82</v>
      </c>
      <c r="D1275" t="s">
        <v>4092</v>
      </c>
      <c r="E1275">
        <v>2014</v>
      </c>
      <c r="F1275" t="s">
        <v>4290</v>
      </c>
      <c r="G1275">
        <v>3.74</v>
      </c>
      <c r="H1275">
        <v>99205126.900000006</v>
      </c>
      <c r="I1275" t="s">
        <v>118</v>
      </c>
      <c r="J1275" t="s">
        <v>628</v>
      </c>
      <c r="K1275" s="23">
        <v>41788</v>
      </c>
      <c r="L1275" s="26">
        <v>653000</v>
      </c>
      <c r="M1275" t="s">
        <v>4311</v>
      </c>
      <c r="N1275">
        <v>1.1599999999999999</v>
      </c>
      <c r="O1275">
        <v>53</v>
      </c>
      <c r="P1275">
        <v>2012</v>
      </c>
      <c r="Q1275">
        <v>2</v>
      </c>
      <c r="R1275">
        <v>2.3848644220000002</v>
      </c>
      <c r="S1275">
        <v>2.5272866810000001</v>
      </c>
      <c r="T1275">
        <v>2.0787807520000001</v>
      </c>
      <c r="U1275">
        <v>1.694571703</v>
      </c>
      <c r="V1275" t="s">
        <v>131</v>
      </c>
      <c r="W1275">
        <v>0</v>
      </c>
    </row>
    <row r="1276" spans="1:23" x14ac:dyDescent="0.15">
      <c r="A1276" t="s">
        <v>1752</v>
      </c>
      <c r="B1276">
        <v>132</v>
      </c>
      <c r="C1276">
        <v>251</v>
      </c>
      <c r="D1276" t="s">
        <v>11</v>
      </c>
      <c r="E1276">
        <v>2017</v>
      </c>
      <c r="F1276" t="s">
        <v>1753</v>
      </c>
      <c r="G1276">
        <v>20.2</v>
      </c>
      <c r="H1276">
        <v>1304461298</v>
      </c>
      <c r="I1276" t="s">
        <v>142</v>
      </c>
      <c r="J1276" t="s">
        <v>1558</v>
      </c>
      <c r="K1276" s="23">
        <v>42762</v>
      </c>
      <c r="L1276" t="s">
        <v>1873</v>
      </c>
      <c r="M1276" t="s">
        <v>1874</v>
      </c>
      <c r="N1276">
        <v>0.18</v>
      </c>
      <c r="O1276">
        <v>7800</v>
      </c>
      <c r="P1276">
        <v>2010</v>
      </c>
      <c r="Q1276">
        <v>7</v>
      </c>
      <c r="R1276">
        <v>1.666177893</v>
      </c>
      <c r="S1276">
        <v>1.2690884060000001</v>
      </c>
      <c r="T1276">
        <v>1.9473967400000001</v>
      </c>
      <c r="U1276">
        <v>1.755958999</v>
      </c>
      <c r="V1276" t="s">
        <v>110</v>
      </c>
      <c r="W1276">
        <v>1</v>
      </c>
    </row>
    <row r="1277" spans="1:23" x14ac:dyDescent="0.15">
      <c r="A1277" t="s">
        <v>3916</v>
      </c>
      <c r="B1277">
        <v>119</v>
      </c>
      <c r="C1277">
        <v>111</v>
      </c>
      <c r="D1277" t="s">
        <v>3480</v>
      </c>
      <c r="E1277">
        <v>2013</v>
      </c>
      <c r="F1277" t="s">
        <v>3917</v>
      </c>
      <c r="G1277">
        <v>28.53</v>
      </c>
      <c r="H1277">
        <v>2239325178</v>
      </c>
      <c r="I1277" t="s">
        <v>111</v>
      </c>
      <c r="J1277" t="s">
        <v>128</v>
      </c>
      <c r="K1277" s="23">
        <v>41474</v>
      </c>
      <c r="L1277" t="s">
        <v>3956</v>
      </c>
      <c r="M1277" t="s">
        <v>3957</v>
      </c>
      <c r="N1277">
        <v>0.27</v>
      </c>
      <c r="O1277">
        <v>98</v>
      </c>
      <c r="P1277">
        <v>2013</v>
      </c>
      <c r="Q1277">
        <v>0</v>
      </c>
      <c r="R1277">
        <v>1.56365632</v>
      </c>
      <c r="S1277">
        <v>1.9428894510000001</v>
      </c>
      <c r="T1277">
        <v>1.9430203260000001</v>
      </c>
      <c r="U1277">
        <v>2.0509786920000002</v>
      </c>
      <c r="V1277" t="s">
        <v>131</v>
      </c>
      <c r="W1277">
        <v>0</v>
      </c>
    </row>
    <row r="1278" spans="1:23" x14ac:dyDescent="0.15">
      <c r="A1278" t="s">
        <v>3099</v>
      </c>
      <c r="B1278">
        <v>119</v>
      </c>
      <c r="C1278">
        <v>185</v>
      </c>
      <c r="D1278" t="s">
        <v>2855</v>
      </c>
      <c r="E1278">
        <v>1998</v>
      </c>
      <c r="F1278" t="s">
        <v>3100</v>
      </c>
      <c r="G1278">
        <v>18.47</v>
      </c>
      <c r="H1278">
        <v>20737096456</v>
      </c>
      <c r="I1278" t="s">
        <v>35</v>
      </c>
      <c r="J1278" t="s">
        <v>40</v>
      </c>
      <c r="K1278" s="23">
        <v>35844</v>
      </c>
      <c r="L1278" t="s">
        <v>3196</v>
      </c>
      <c r="M1278" t="s">
        <v>290</v>
      </c>
      <c r="N1278">
        <v>0.03</v>
      </c>
      <c r="O1278">
        <v>21714</v>
      </c>
      <c r="P1278">
        <v>1971</v>
      </c>
      <c r="Q1278">
        <v>27</v>
      </c>
      <c r="R1278">
        <v>1.5034493209999999</v>
      </c>
      <c r="S1278">
        <v>2.3908205489999999</v>
      </c>
      <c r="T1278">
        <v>2.6562738050000001</v>
      </c>
      <c r="U1278">
        <v>1.7954690959999999</v>
      </c>
      <c r="V1278" t="s">
        <v>48</v>
      </c>
      <c r="W1278">
        <v>1</v>
      </c>
    </row>
    <row r="1279" spans="1:23" x14ac:dyDescent="0.15">
      <c r="A1279" t="s">
        <v>3132</v>
      </c>
      <c r="B1279">
        <v>127</v>
      </c>
      <c r="C1279">
        <v>180</v>
      </c>
      <c r="D1279" t="s">
        <v>2855</v>
      </c>
      <c r="E1279">
        <v>2001</v>
      </c>
      <c r="F1279" t="s">
        <v>3133</v>
      </c>
      <c r="G1279">
        <v>152.51</v>
      </c>
      <c r="H1279">
        <v>9838468598</v>
      </c>
      <c r="I1279" t="s">
        <v>35</v>
      </c>
      <c r="J1279" t="s">
        <v>207</v>
      </c>
      <c r="K1279" s="23">
        <v>36893</v>
      </c>
      <c r="L1279" t="s">
        <v>3225</v>
      </c>
      <c r="M1279" t="s">
        <v>3226</v>
      </c>
      <c r="N1279">
        <v>0.08</v>
      </c>
      <c r="O1279">
        <v>2640</v>
      </c>
      <c r="P1279">
        <v>1973</v>
      </c>
      <c r="Q1279">
        <v>28</v>
      </c>
      <c r="R1279">
        <v>-1.423222668</v>
      </c>
      <c r="S1279">
        <v>-1.871826285</v>
      </c>
      <c r="T1279">
        <v>-2.0155924810000001</v>
      </c>
      <c r="U1279">
        <v>-2.4783726100000001</v>
      </c>
      <c r="V1279" t="s">
        <v>43</v>
      </c>
      <c r="W1279">
        <v>1</v>
      </c>
    </row>
    <row r="1280" spans="1:23" x14ac:dyDescent="0.15">
      <c r="A1280" t="s">
        <v>5610</v>
      </c>
      <c r="B1280">
        <v>116</v>
      </c>
      <c r="C1280">
        <v>3</v>
      </c>
      <c r="D1280" t="s">
        <v>4729</v>
      </c>
      <c r="E1280">
        <v>2015</v>
      </c>
      <c r="F1280" t="s">
        <v>5611</v>
      </c>
      <c r="G1280">
        <v>38</v>
      </c>
      <c r="H1280">
        <v>1211081090</v>
      </c>
      <c r="I1280" t="s">
        <v>44</v>
      </c>
      <c r="J1280" t="s">
        <v>759</v>
      </c>
      <c r="K1280" s="23">
        <v>42264</v>
      </c>
      <c r="L1280" t="s">
        <v>5656</v>
      </c>
      <c r="M1280" t="s">
        <v>5657</v>
      </c>
      <c r="N1280">
        <v>1.27</v>
      </c>
      <c r="O1280">
        <v>139</v>
      </c>
      <c r="P1280">
        <v>2008</v>
      </c>
      <c r="Q1280">
        <v>7</v>
      </c>
      <c r="R1280">
        <v>0.45764269200000002</v>
      </c>
      <c r="S1280">
        <v>-0.85083540000000002</v>
      </c>
      <c r="T1280">
        <v>-1.4724945540000001</v>
      </c>
      <c r="U1280">
        <v>-1.014780427</v>
      </c>
      <c r="V1280" t="s">
        <v>39</v>
      </c>
      <c r="W1280">
        <v>0</v>
      </c>
    </row>
    <row r="1281" spans="1:23" x14ac:dyDescent="0.15">
      <c r="A1281" t="s">
        <v>5786</v>
      </c>
      <c r="B1281">
        <v>51</v>
      </c>
      <c r="C1281">
        <v>0</v>
      </c>
      <c r="D1281" t="s">
        <v>4729</v>
      </c>
      <c r="E1281">
        <v>2009</v>
      </c>
      <c r="F1281" t="s">
        <v>5787</v>
      </c>
      <c r="G1281">
        <v>19.8</v>
      </c>
      <c r="H1281">
        <v>528212955.60000002</v>
      </c>
      <c r="I1281" t="s">
        <v>150</v>
      </c>
      <c r="J1281" t="s">
        <v>151</v>
      </c>
      <c r="K1281" s="23">
        <v>40028</v>
      </c>
      <c r="L1281" t="s">
        <v>5856</v>
      </c>
      <c r="M1281" t="s">
        <v>5857</v>
      </c>
      <c r="N1281">
        <v>0.69</v>
      </c>
      <c r="O1281">
        <v>833</v>
      </c>
      <c r="P1281">
        <v>2009</v>
      </c>
      <c r="Q1281">
        <v>0</v>
      </c>
      <c r="R1281">
        <v>1.5009824629999999</v>
      </c>
      <c r="S1281">
        <v>2.6240994569999998</v>
      </c>
      <c r="T1281">
        <v>1.882241037</v>
      </c>
      <c r="U1281">
        <v>0.41998598100000001</v>
      </c>
      <c r="V1281" t="s">
        <v>107</v>
      </c>
      <c r="W1281">
        <v>0</v>
      </c>
    </row>
    <row r="1282" spans="1:23" x14ac:dyDescent="0.15">
      <c r="A1282" t="s">
        <v>5059</v>
      </c>
      <c r="B1282">
        <v>103</v>
      </c>
      <c r="C1282">
        <v>27</v>
      </c>
      <c r="D1282" t="s">
        <v>4729</v>
      </c>
      <c r="E1282">
        <v>2015</v>
      </c>
      <c r="F1282" t="s">
        <v>5060</v>
      </c>
      <c r="G1282">
        <v>26.22</v>
      </c>
      <c r="H1282">
        <v>63892450.259999998</v>
      </c>
      <c r="I1282" t="s">
        <v>97</v>
      </c>
      <c r="J1282" t="s">
        <v>233</v>
      </c>
      <c r="K1282" s="23">
        <v>42139</v>
      </c>
      <c r="L1282" t="s">
        <v>907</v>
      </c>
      <c r="M1282" t="s">
        <v>5065</v>
      </c>
      <c r="N1282">
        <v>0.26</v>
      </c>
      <c r="O1282">
        <v>42</v>
      </c>
      <c r="P1282">
        <v>2002</v>
      </c>
      <c r="Q1282">
        <v>13</v>
      </c>
      <c r="R1282">
        <v>1.5609793679999999</v>
      </c>
      <c r="S1282">
        <v>1.533679107</v>
      </c>
      <c r="T1282">
        <v>1.59325998</v>
      </c>
      <c r="U1282">
        <v>1.6272482290000001</v>
      </c>
      <c r="V1282" t="s">
        <v>131</v>
      </c>
      <c r="W1282">
        <v>0</v>
      </c>
    </row>
    <row r="1283" spans="1:23" x14ac:dyDescent="0.15">
      <c r="A1283" t="s">
        <v>308</v>
      </c>
      <c r="B1283">
        <v>130</v>
      </c>
      <c r="C1283">
        <v>262</v>
      </c>
      <c r="D1283" t="s">
        <v>11</v>
      </c>
      <c r="E1283">
        <v>2012</v>
      </c>
      <c r="F1283" t="s">
        <v>309</v>
      </c>
      <c r="G1283">
        <v>26.25</v>
      </c>
      <c r="H1283">
        <v>3433665795</v>
      </c>
      <c r="I1283" t="s">
        <v>35</v>
      </c>
      <c r="J1283" t="s">
        <v>147</v>
      </c>
      <c r="K1283" s="23">
        <v>41193</v>
      </c>
      <c r="L1283" t="s">
        <v>382</v>
      </c>
      <c r="M1283" t="s">
        <v>383</v>
      </c>
      <c r="N1283">
        <v>0.05</v>
      </c>
      <c r="O1283">
        <v>11800</v>
      </c>
      <c r="P1283">
        <v>2006</v>
      </c>
      <c r="Q1283">
        <v>6</v>
      </c>
      <c r="R1283">
        <v>-1.5208399020000001</v>
      </c>
      <c r="S1283">
        <v>0.58939813699999999</v>
      </c>
      <c r="T1283">
        <v>1.1342332660000001</v>
      </c>
      <c r="U1283">
        <v>1.3090606869999999</v>
      </c>
      <c r="V1283" t="s">
        <v>48</v>
      </c>
      <c r="W1283">
        <v>1</v>
      </c>
    </row>
    <row r="1284" spans="1:23" x14ac:dyDescent="0.15">
      <c r="A1284" t="s">
        <v>5751</v>
      </c>
      <c r="B1284">
        <v>95</v>
      </c>
      <c r="C1284">
        <v>1</v>
      </c>
      <c r="D1284" t="s">
        <v>4729</v>
      </c>
      <c r="E1284">
        <v>1998</v>
      </c>
      <c r="F1284" t="s">
        <v>5752</v>
      </c>
      <c r="G1284">
        <v>10.1</v>
      </c>
      <c r="H1284">
        <v>243668560</v>
      </c>
      <c r="I1284" t="s">
        <v>111</v>
      </c>
      <c r="J1284" t="s">
        <v>157</v>
      </c>
      <c r="K1284" s="23">
        <v>35888</v>
      </c>
      <c r="L1284" t="s">
        <v>5833</v>
      </c>
      <c r="M1284">
        <v>400000</v>
      </c>
      <c r="N1284">
        <v>0.05</v>
      </c>
      <c r="O1284">
        <v>1580</v>
      </c>
      <c r="P1284">
        <v>1937</v>
      </c>
      <c r="Q1284">
        <v>61</v>
      </c>
      <c r="R1284">
        <v>1.674498694</v>
      </c>
      <c r="S1284">
        <v>1.8328717800000001</v>
      </c>
      <c r="T1284">
        <v>2.4245815450000001</v>
      </c>
      <c r="U1284">
        <v>2.3393538710000001</v>
      </c>
      <c r="V1284" t="s">
        <v>43</v>
      </c>
      <c r="W1284">
        <v>0</v>
      </c>
    </row>
    <row r="1285" spans="1:23" x14ac:dyDescent="0.15">
      <c r="A1285" t="s">
        <v>3390</v>
      </c>
      <c r="B1285">
        <v>130</v>
      </c>
      <c r="C1285">
        <v>160</v>
      </c>
      <c r="D1285" t="s">
        <v>2855</v>
      </c>
      <c r="E1285">
        <v>2011</v>
      </c>
      <c r="F1285" t="s">
        <v>3391</v>
      </c>
      <c r="G1285">
        <v>20.28</v>
      </c>
      <c r="H1285">
        <v>3545902494</v>
      </c>
      <c r="I1285" t="s">
        <v>111</v>
      </c>
      <c r="J1285" t="s">
        <v>128</v>
      </c>
      <c r="K1285" s="23">
        <v>40674</v>
      </c>
      <c r="L1285" t="s">
        <v>887</v>
      </c>
      <c r="M1285" t="s">
        <v>3405</v>
      </c>
      <c r="N1285">
        <v>0.18</v>
      </c>
      <c r="O1285">
        <v>99</v>
      </c>
      <c r="P1285">
        <v>2011</v>
      </c>
      <c r="Q1285">
        <v>0</v>
      </c>
      <c r="R1285">
        <v>0.27356312599999999</v>
      </c>
      <c r="S1285">
        <v>0.88999861000000002</v>
      </c>
      <c r="T1285">
        <v>1.1368548759999999</v>
      </c>
      <c r="U1285">
        <v>1.4323380059999999</v>
      </c>
      <c r="V1285" t="s">
        <v>131</v>
      </c>
      <c r="W1285">
        <v>1</v>
      </c>
    </row>
    <row r="1286" spans="1:23" x14ac:dyDescent="0.15">
      <c r="A1286" t="s">
        <v>3154</v>
      </c>
      <c r="B1286">
        <v>116</v>
      </c>
      <c r="C1286">
        <v>177</v>
      </c>
      <c r="D1286" t="s">
        <v>2855</v>
      </c>
      <c r="E1286">
        <v>2012</v>
      </c>
      <c r="F1286" t="s">
        <v>3155</v>
      </c>
      <c r="G1286">
        <v>33</v>
      </c>
      <c r="H1286">
        <v>387634038</v>
      </c>
      <c r="I1286" t="s">
        <v>35</v>
      </c>
      <c r="J1286" t="s">
        <v>154</v>
      </c>
      <c r="K1286" s="23">
        <v>40996</v>
      </c>
      <c r="L1286" t="s">
        <v>3247</v>
      </c>
      <c r="M1286" t="s">
        <v>3248</v>
      </c>
      <c r="N1286">
        <v>0.13</v>
      </c>
      <c r="O1286">
        <v>1448</v>
      </c>
      <c r="P1286">
        <v>1987</v>
      </c>
      <c r="Q1286">
        <v>25</v>
      </c>
      <c r="R1286">
        <v>0.99211195699999999</v>
      </c>
      <c r="S1286">
        <v>1.474842644</v>
      </c>
      <c r="T1286">
        <v>1.688161778</v>
      </c>
      <c r="U1286">
        <v>1.7541127350000001</v>
      </c>
      <c r="V1286" t="s">
        <v>43</v>
      </c>
      <c r="W1286">
        <v>1</v>
      </c>
    </row>
    <row r="1287" spans="1:23" x14ac:dyDescent="0.15">
      <c r="A1287" t="s">
        <v>580</v>
      </c>
      <c r="B1287">
        <v>117</v>
      </c>
      <c r="C1287">
        <v>262</v>
      </c>
      <c r="D1287" t="s">
        <v>11</v>
      </c>
      <c r="E1287">
        <v>2013</v>
      </c>
      <c r="F1287" t="s">
        <v>581</v>
      </c>
      <c r="G1287">
        <v>57.65</v>
      </c>
      <c r="H1287">
        <v>1022324918</v>
      </c>
      <c r="I1287" t="s">
        <v>35</v>
      </c>
      <c r="J1287" t="s">
        <v>147</v>
      </c>
      <c r="K1287" s="23">
        <v>41549</v>
      </c>
      <c r="L1287" t="s">
        <v>703</v>
      </c>
      <c r="M1287" t="s">
        <v>704</v>
      </c>
      <c r="N1287">
        <v>0.11</v>
      </c>
      <c r="O1287">
        <v>350</v>
      </c>
      <c r="P1287">
        <v>1973</v>
      </c>
      <c r="Q1287">
        <v>40</v>
      </c>
      <c r="R1287">
        <v>0.35581065699999997</v>
      </c>
      <c r="S1287">
        <v>0.69301203499999997</v>
      </c>
      <c r="T1287">
        <v>1.124760296</v>
      </c>
      <c r="U1287">
        <v>1.3531203940000001</v>
      </c>
      <c r="V1287" t="s">
        <v>39</v>
      </c>
      <c r="W1287">
        <v>1</v>
      </c>
    </row>
    <row r="1288" spans="1:23" x14ac:dyDescent="0.15">
      <c r="A1288" t="s">
        <v>554</v>
      </c>
      <c r="B1288">
        <v>121</v>
      </c>
      <c r="C1288">
        <v>262</v>
      </c>
      <c r="D1288" t="s">
        <v>11</v>
      </c>
      <c r="E1288">
        <v>1997</v>
      </c>
      <c r="F1288" t="s">
        <v>555</v>
      </c>
      <c r="G1288">
        <v>13.86</v>
      </c>
      <c r="H1288">
        <v>1531995765</v>
      </c>
      <c r="I1288" t="s">
        <v>118</v>
      </c>
      <c r="J1288" t="s">
        <v>628</v>
      </c>
      <c r="K1288" s="23">
        <v>35564</v>
      </c>
      <c r="L1288" t="s">
        <v>674</v>
      </c>
      <c r="M1288" t="s">
        <v>675</v>
      </c>
      <c r="N1288">
        <v>0.17</v>
      </c>
      <c r="O1288">
        <v>819</v>
      </c>
      <c r="P1288">
        <v>1990</v>
      </c>
      <c r="Q1288">
        <v>7</v>
      </c>
      <c r="R1288">
        <v>1.432922201</v>
      </c>
      <c r="S1288">
        <v>1.8846525089999999</v>
      </c>
      <c r="T1288">
        <v>2.2777223580000001</v>
      </c>
      <c r="U1288">
        <v>2.2777223580000001</v>
      </c>
      <c r="V1288" t="s">
        <v>107</v>
      </c>
      <c r="W1288">
        <v>1</v>
      </c>
    </row>
    <row r="1289" spans="1:23" x14ac:dyDescent="0.15">
      <c r="A1289" t="s">
        <v>6278</v>
      </c>
      <c r="B1289">
        <v>116</v>
      </c>
      <c r="C1289">
        <v>95</v>
      </c>
      <c r="D1289" t="s">
        <v>4092</v>
      </c>
      <c r="E1289">
        <v>2014</v>
      </c>
      <c r="F1289" t="s">
        <v>6279</v>
      </c>
      <c r="G1289">
        <v>18.53</v>
      </c>
      <c r="H1289">
        <v>1895676591</v>
      </c>
      <c r="I1289" t="s">
        <v>49</v>
      </c>
      <c r="J1289" t="s">
        <v>50</v>
      </c>
      <c r="K1289" s="23">
        <v>41990</v>
      </c>
      <c r="L1289" t="s">
        <v>6280</v>
      </c>
      <c r="M1289" t="s">
        <v>6281</v>
      </c>
      <c r="N1289">
        <v>0.46</v>
      </c>
      <c r="O1289" t="s">
        <v>5901</v>
      </c>
      <c r="P1289">
        <v>2014</v>
      </c>
      <c r="Q1289">
        <v>0</v>
      </c>
      <c r="R1289">
        <v>-1.2462393490000001</v>
      </c>
      <c r="S1289">
        <v>0.25703849000000001</v>
      </c>
      <c r="T1289">
        <v>0.60389282700000002</v>
      </c>
      <c r="U1289">
        <v>1.1812661550000001</v>
      </c>
      <c r="V1289" t="s">
        <v>5902</v>
      </c>
      <c r="W1289">
        <v>0</v>
      </c>
    </row>
    <row r="1290" spans="1:23" x14ac:dyDescent="0.15">
      <c r="A1290" t="s">
        <v>843</v>
      </c>
      <c r="B1290">
        <v>143</v>
      </c>
      <c r="C1290">
        <v>261</v>
      </c>
      <c r="D1290" t="s">
        <v>11</v>
      </c>
      <c r="E1290">
        <v>2015</v>
      </c>
      <c r="F1290" t="s">
        <v>844</v>
      </c>
      <c r="G1290">
        <v>77.849999999999994</v>
      </c>
      <c r="H1290">
        <v>2425988013</v>
      </c>
      <c r="I1290" t="s">
        <v>111</v>
      </c>
      <c r="J1290" t="s">
        <v>392</v>
      </c>
      <c r="K1290" s="23">
        <v>42352</v>
      </c>
      <c r="L1290" t="s">
        <v>845</v>
      </c>
      <c r="M1290" t="s">
        <v>846</v>
      </c>
      <c r="N1290">
        <v>0.02</v>
      </c>
      <c r="O1290">
        <v>53000</v>
      </c>
      <c r="P1290">
        <v>2015</v>
      </c>
      <c r="Q1290">
        <v>0</v>
      </c>
      <c r="R1290">
        <v>-2.048642316</v>
      </c>
      <c r="S1290">
        <v>-0.171183104</v>
      </c>
      <c r="T1290">
        <v>-0.339366379</v>
      </c>
      <c r="U1290">
        <v>-0.71285069999999995</v>
      </c>
      <c r="V1290" t="s">
        <v>48</v>
      </c>
      <c r="W1290">
        <v>1</v>
      </c>
    </row>
    <row r="1291" spans="1:23" x14ac:dyDescent="0.15">
      <c r="A1291" t="s">
        <v>5780</v>
      </c>
      <c r="B1291">
        <v>87</v>
      </c>
      <c r="C1291">
        <v>0</v>
      </c>
      <c r="D1291" t="s">
        <v>4729</v>
      </c>
      <c r="E1291">
        <v>1998</v>
      </c>
      <c r="F1291" t="s">
        <v>5781</v>
      </c>
      <c r="G1291">
        <v>5.75</v>
      </c>
      <c r="H1291">
        <v>297668438</v>
      </c>
      <c r="I1291" t="s">
        <v>44</v>
      </c>
      <c r="J1291" t="s">
        <v>387</v>
      </c>
      <c r="K1291" s="23">
        <v>35822</v>
      </c>
      <c r="L1291" t="s">
        <v>5851</v>
      </c>
      <c r="M1291" t="s">
        <v>5852</v>
      </c>
      <c r="N1291">
        <v>0.08</v>
      </c>
      <c r="O1291">
        <v>300</v>
      </c>
      <c r="P1291">
        <v>1995</v>
      </c>
      <c r="Q1291">
        <v>3</v>
      </c>
      <c r="R1291">
        <v>0.63984680400000005</v>
      </c>
      <c r="S1291">
        <v>0.89648007699999999</v>
      </c>
      <c r="T1291">
        <v>1.0770523279999999</v>
      </c>
      <c r="U1291">
        <v>1.1330695319999999</v>
      </c>
      <c r="V1291" t="s">
        <v>39</v>
      </c>
      <c r="W1291">
        <v>0</v>
      </c>
    </row>
    <row r="1292" spans="1:23" x14ac:dyDescent="0.15">
      <c r="A1292" t="s">
        <v>3910</v>
      </c>
      <c r="B1292">
        <v>111</v>
      </c>
      <c r="C1292">
        <v>113</v>
      </c>
      <c r="D1292" t="s">
        <v>3480</v>
      </c>
      <c r="E1292">
        <v>2013</v>
      </c>
      <c r="F1292" t="s">
        <v>3911</v>
      </c>
      <c r="G1292">
        <v>66.599999999999994</v>
      </c>
      <c r="H1292">
        <v>5239549739</v>
      </c>
      <c r="I1292" t="s">
        <v>118</v>
      </c>
      <c r="J1292" t="s">
        <v>119</v>
      </c>
      <c r="K1292" s="23">
        <v>41544</v>
      </c>
      <c r="L1292" t="s">
        <v>3951</v>
      </c>
      <c r="M1292" t="s">
        <v>3952</v>
      </c>
      <c r="N1292">
        <v>0.32</v>
      </c>
      <c r="O1292">
        <v>1352</v>
      </c>
      <c r="P1292">
        <v>1999</v>
      </c>
      <c r="Q1292">
        <v>14</v>
      </c>
      <c r="R1292">
        <v>0.46677531799999999</v>
      </c>
      <c r="S1292">
        <v>0.67160171400000002</v>
      </c>
      <c r="T1292">
        <v>1.1185074429999999</v>
      </c>
      <c r="U1292">
        <v>1.3648001940000001</v>
      </c>
      <c r="V1292" t="s">
        <v>43</v>
      </c>
      <c r="W1292">
        <v>0</v>
      </c>
    </row>
    <row r="1293" spans="1:23" x14ac:dyDescent="0.15">
      <c r="A1293" t="s">
        <v>2256</v>
      </c>
      <c r="B1293">
        <v>99</v>
      </c>
      <c r="C1293">
        <v>237</v>
      </c>
      <c r="D1293" t="s">
        <v>11</v>
      </c>
      <c r="E1293">
        <v>2007</v>
      </c>
      <c r="F1293" t="s">
        <v>2257</v>
      </c>
      <c r="G1293">
        <v>17.11</v>
      </c>
      <c r="H1293">
        <v>1925643667</v>
      </c>
      <c r="I1293" t="s">
        <v>111</v>
      </c>
      <c r="J1293" t="s">
        <v>128</v>
      </c>
      <c r="K1293" s="23">
        <v>39385</v>
      </c>
      <c r="L1293" t="s">
        <v>2306</v>
      </c>
      <c r="M1293" t="s">
        <v>2307</v>
      </c>
      <c r="N1293">
        <v>0.15</v>
      </c>
      <c r="O1293">
        <v>73</v>
      </c>
      <c r="P1293">
        <v>2007</v>
      </c>
      <c r="Q1293">
        <v>0</v>
      </c>
      <c r="R1293">
        <v>-0.46308821500000003</v>
      </c>
      <c r="S1293">
        <v>0.85990839299999999</v>
      </c>
      <c r="T1293">
        <v>0.74166772199999997</v>
      </c>
      <c r="U1293">
        <v>1.2813696139999999</v>
      </c>
      <c r="V1293" t="s">
        <v>131</v>
      </c>
      <c r="W1293">
        <v>1</v>
      </c>
    </row>
    <row r="1294" spans="1:23" x14ac:dyDescent="0.15">
      <c r="A1294" t="s">
        <v>3494</v>
      </c>
      <c r="B1294">
        <v>52</v>
      </c>
      <c r="C1294">
        <v>147</v>
      </c>
      <c r="D1294" t="s">
        <v>3480</v>
      </c>
      <c r="E1294">
        <v>2017</v>
      </c>
      <c r="F1294" t="s">
        <v>3495</v>
      </c>
      <c r="G1294">
        <v>33.020000000000003</v>
      </c>
      <c r="H1294">
        <v>3300915689</v>
      </c>
      <c r="I1294" t="s">
        <v>111</v>
      </c>
      <c r="J1294" t="s">
        <v>1489</v>
      </c>
      <c r="K1294" s="23">
        <v>43006</v>
      </c>
      <c r="L1294" t="s">
        <v>3574</v>
      </c>
      <c r="M1294" t="s">
        <v>3575</v>
      </c>
      <c r="N1294">
        <v>0.28999999999999998</v>
      </c>
      <c r="O1294">
        <v>817</v>
      </c>
      <c r="P1294">
        <v>2002</v>
      </c>
      <c r="Q1294">
        <v>15</v>
      </c>
      <c r="R1294">
        <v>1.2222650020000001</v>
      </c>
      <c r="S1294">
        <v>1.7565286819999999</v>
      </c>
      <c r="T1294">
        <v>1.742966545</v>
      </c>
      <c r="U1294">
        <v>1.5092486039999999</v>
      </c>
      <c r="V1294" t="s">
        <v>107</v>
      </c>
      <c r="W1294">
        <v>1</v>
      </c>
    </row>
    <row r="1295" spans="1:23" x14ac:dyDescent="0.15">
      <c r="A1295" t="s">
        <v>530</v>
      </c>
      <c r="B1295">
        <v>123</v>
      </c>
      <c r="C1295">
        <v>262</v>
      </c>
      <c r="D1295" t="s">
        <v>11</v>
      </c>
      <c r="E1295">
        <v>2005</v>
      </c>
      <c r="F1295" t="s">
        <v>531</v>
      </c>
      <c r="G1295">
        <v>125.99</v>
      </c>
      <c r="H1295">
        <v>3060231711</v>
      </c>
      <c r="I1295" t="s">
        <v>142</v>
      </c>
      <c r="J1295" t="s">
        <v>139</v>
      </c>
      <c r="K1295" s="23">
        <v>38574</v>
      </c>
      <c r="L1295" t="s">
        <v>649</v>
      </c>
      <c r="M1295" t="s">
        <v>650</v>
      </c>
      <c r="N1295">
        <v>0.03</v>
      </c>
      <c r="O1295">
        <v>3401</v>
      </c>
      <c r="P1295">
        <v>1919</v>
      </c>
      <c r="Q1295">
        <v>86</v>
      </c>
      <c r="R1295">
        <v>-0.25300266900000001</v>
      </c>
      <c r="S1295">
        <v>1.0374925699999999</v>
      </c>
      <c r="T1295">
        <v>1.3784221400000001</v>
      </c>
      <c r="U1295">
        <v>1.3817268890000001</v>
      </c>
      <c r="V1295" t="s">
        <v>43</v>
      </c>
      <c r="W1295">
        <v>1</v>
      </c>
    </row>
    <row r="1296" spans="1:23" x14ac:dyDescent="0.15">
      <c r="A1296" t="s">
        <v>6282</v>
      </c>
      <c r="B1296">
        <v>122</v>
      </c>
      <c r="C1296">
        <v>1</v>
      </c>
      <c r="D1296" t="s">
        <v>4729</v>
      </c>
      <c r="E1296">
        <v>2012</v>
      </c>
      <c r="F1296" t="s">
        <v>6283</v>
      </c>
      <c r="G1296">
        <v>2.12</v>
      </c>
      <c r="H1296">
        <v>81796294.959999993</v>
      </c>
      <c r="I1296" t="s">
        <v>104</v>
      </c>
      <c r="J1296" t="s">
        <v>115</v>
      </c>
      <c r="K1296" s="23">
        <v>41032</v>
      </c>
      <c r="L1296" t="s">
        <v>6284</v>
      </c>
      <c r="M1296" t="s">
        <v>5246</v>
      </c>
      <c r="N1296">
        <v>7.87</v>
      </c>
      <c r="O1296" t="s">
        <v>5901</v>
      </c>
      <c r="P1296">
        <v>2012</v>
      </c>
      <c r="Q1296">
        <v>0</v>
      </c>
      <c r="R1296">
        <v>0.29644334100000003</v>
      </c>
      <c r="S1296">
        <v>0.57656026400000004</v>
      </c>
      <c r="T1296">
        <v>1.0610128560000001</v>
      </c>
      <c r="U1296">
        <v>1.369647338</v>
      </c>
      <c r="V1296" t="s">
        <v>5902</v>
      </c>
      <c r="W1296">
        <v>0</v>
      </c>
    </row>
    <row r="1297" spans="1:23" x14ac:dyDescent="0.15">
      <c r="A1297" t="s">
        <v>322</v>
      </c>
      <c r="B1297">
        <v>130</v>
      </c>
      <c r="C1297">
        <v>262</v>
      </c>
      <c r="D1297" t="s">
        <v>11</v>
      </c>
      <c r="E1297">
        <v>2010</v>
      </c>
      <c r="F1297" t="s">
        <v>323</v>
      </c>
      <c r="G1297">
        <v>53.8</v>
      </c>
      <c r="H1297">
        <v>4470439661</v>
      </c>
      <c r="I1297" t="s">
        <v>118</v>
      </c>
      <c r="J1297" t="s">
        <v>226</v>
      </c>
      <c r="K1297" s="23">
        <v>40402</v>
      </c>
      <c r="L1297" t="s">
        <v>400</v>
      </c>
      <c r="M1297">
        <v>377000</v>
      </c>
      <c r="N1297">
        <v>0.18</v>
      </c>
      <c r="O1297">
        <v>5400</v>
      </c>
      <c r="P1297">
        <v>1998</v>
      </c>
      <c r="Q1297">
        <v>12</v>
      </c>
      <c r="R1297">
        <v>-0.98799158300000001</v>
      </c>
      <c r="S1297">
        <v>-0.19639200000000001</v>
      </c>
      <c r="T1297">
        <v>-0.81874227499999996</v>
      </c>
      <c r="U1297">
        <v>-0.34480862600000001</v>
      </c>
      <c r="V1297" t="s">
        <v>110</v>
      </c>
      <c r="W1297">
        <v>1</v>
      </c>
    </row>
    <row r="1298" spans="1:23" x14ac:dyDescent="0.15">
      <c r="A1298" t="s">
        <v>5379</v>
      </c>
      <c r="B1298">
        <v>119</v>
      </c>
      <c r="C1298">
        <v>10</v>
      </c>
      <c r="D1298" t="s">
        <v>4729</v>
      </c>
      <c r="E1298">
        <v>2015</v>
      </c>
      <c r="F1298" t="s">
        <v>5380</v>
      </c>
      <c r="G1298">
        <v>27.4</v>
      </c>
      <c r="H1298">
        <v>1260787847</v>
      </c>
      <c r="I1298" t="s">
        <v>118</v>
      </c>
      <c r="J1298" t="s">
        <v>226</v>
      </c>
      <c r="K1298" s="23">
        <v>42202</v>
      </c>
      <c r="L1298" t="s">
        <v>5415</v>
      </c>
      <c r="M1298" t="s">
        <v>5416</v>
      </c>
      <c r="N1298">
        <v>0.28000000000000003</v>
      </c>
      <c r="O1298">
        <v>1079</v>
      </c>
      <c r="P1298">
        <v>2000</v>
      </c>
      <c r="Q1298">
        <v>15</v>
      </c>
      <c r="R1298">
        <v>1.3811386750000001</v>
      </c>
      <c r="S1298">
        <v>1.2657700519999999</v>
      </c>
      <c r="T1298">
        <v>1.3377888929999999</v>
      </c>
      <c r="U1298">
        <v>1.3614474750000001</v>
      </c>
      <c r="V1298" t="s">
        <v>43</v>
      </c>
      <c r="W1298">
        <v>0</v>
      </c>
    </row>
    <row r="1299" spans="1:23" x14ac:dyDescent="0.15">
      <c r="A1299" t="s">
        <v>2761</v>
      </c>
      <c r="B1299">
        <v>126</v>
      </c>
      <c r="C1299">
        <v>208</v>
      </c>
      <c r="D1299" t="s">
        <v>11</v>
      </c>
      <c r="E1299">
        <v>2002</v>
      </c>
      <c r="F1299" t="s">
        <v>2762</v>
      </c>
      <c r="G1299">
        <v>62.45</v>
      </c>
      <c r="H1299">
        <v>810068863.60000002</v>
      </c>
      <c r="I1299" t="s">
        <v>111</v>
      </c>
      <c r="J1299" t="s">
        <v>122</v>
      </c>
      <c r="K1299" s="23">
        <v>37456</v>
      </c>
      <c r="L1299" t="s">
        <v>1550</v>
      </c>
      <c r="M1299" t="s">
        <v>2799</v>
      </c>
      <c r="N1299">
        <v>7.0000000000000007E-2</v>
      </c>
      <c r="O1299">
        <v>29349</v>
      </c>
      <c r="P1299">
        <v>1969</v>
      </c>
      <c r="Q1299">
        <v>33</v>
      </c>
      <c r="R1299">
        <v>-2.475497265</v>
      </c>
      <c r="S1299">
        <v>-2.77864763</v>
      </c>
      <c r="T1299">
        <v>-3.2897781049999999</v>
      </c>
      <c r="U1299">
        <v>-3.8102666699999999</v>
      </c>
      <c r="V1299" t="s">
        <v>48</v>
      </c>
      <c r="W1299">
        <v>1</v>
      </c>
    </row>
    <row r="1300" spans="1:23" x14ac:dyDescent="0.15">
      <c r="A1300" t="s">
        <v>91</v>
      </c>
      <c r="B1300">
        <v>137</v>
      </c>
      <c r="C1300">
        <v>262</v>
      </c>
      <c r="D1300" t="s">
        <v>11</v>
      </c>
      <c r="E1300">
        <v>2016</v>
      </c>
      <c r="F1300" t="s">
        <v>92</v>
      </c>
      <c r="G1300">
        <v>29.56</v>
      </c>
      <c r="H1300">
        <v>3434420737</v>
      </c>
      <c r="I1300" t="s">
        <v>111</v>
      </c>
      <c r="J1300" t="s">
        <v>157</v>
      </c>
      <c r="K1300" s="23">
        <v>42487</v>
      </c>
      <c r="L1300" t="s">
        <v>158</v>
      </c>
      <c r="M1300" t="s">
        <v>159</v>
      </c>
      <c r="N1300">
        <v>0.11</v>
      </c>
      <c r="O1300">
        <v>13540</v>
      </c>
      <c r="P1300">
        <v>1976</v>
      </c>
      <c r="Q1300">
        <v>40</v>
      </c>
      <c r="R1300">
        <v>1.128526828</v>
      </c>
      <c r="S1300">
        <v>1.294744063</v>
      </c>
      <c r="T1300">
        <v>1.0794058399999999</v>
      </c>
      <c r="U1300">
        <v>0.82393963199999998</v>
      </c>
      <c r="V1300" t="s">
        <v>48</v>
      </c>
      <c r="W1300">
        <v>1</v>
      </c>
    </row>
    <row r="1301" spans="1:23" x14ac:dyDescent="0.15">
      <c r="A1301" t="s">
        <v>5113</v>
      </c>
      <c r="B1301">
        <v>117</v>
      </c>
      <c r="C1301">
        <v>23</v>
      </c>
      <c r="D1301" t="s">
        <v>4729</v>
      </c>
      <c r="E1301">
        <v>1998</v>
      </c>
      <c r="F1301" t="s">
        <v>5114</v>
      </c>
      <c r="G1301">
        <v>65.62</v>
      </c>
      <c r="H1301">
        <v>21631132844</v>
      </c>
      <c r="I1301" t="s">
        <v>49</v>
      </c>
      <c r="J1301" t="s">
        <v>720</v>
      </c>
      <c r="K1301" s="23">
        <v>35977</v>
      </c>
      <c r="L1301" t="s">
        <v>5130</v>
      </c>
      <c r="M1301" t="s">
        <v>733</v>
      </c>
      <c r="N1301">
        <v>7.0000000000000007E-2</v>
      </c>
      <c r="O1301">
        <v>35000</v>
      </c>
      <c r="P1301">
        <v>1996</v>
      </c>
      <c r="Q1301">
        <v>2</v>
      </c>
      <c r="R1301">
        <v>2.0302039380000001</v>
      </c>
      <c r="S1301">
        <v>2.6946864929999998</v>
      </c>
      <c r="T1301">
        <v>1.4309862200000001</v>
      </c>
      <c r="U1301">
        <v>1.902173661</v>
      </c>
      <c r="V1301" t="s">
        <v>48</v>
      </c>
      <c r="W1301">
        <v>0</v>
      </c>
    </row>
    <row r="1302" spans="1:23" x14ac:dyDescent="0.15">
      <c r="A1302" t="s">
        <v>1522</v>
      </c>
      <c r="B1302">
        <v>135</v>
      </c>
      <c r="C1302">
        <v>257</v>
      </c>
      <c r="D1302" t="s">
        <v>11</v>
      </c>
      <c r="E1302">
        <v>2014</v>
      </c>
      <c r="F1302" t="s">
        <v>1523</v>
      </c>
      <c r="G1302">
        <v>47.81</v>
      </c>
      <c r="H1302">
        <v>7622075305</v>
      </c>
      <c r="I1302" t="s">
        <v>104</v>
      </c>
      <c r="J1302" t="s">
        <v>115</v>
      </c>
      <c r="K1302" s="23">
        <v>41656</v>
      </c>
      <c r="L1302" t="s">
        <v>1546</v>
      </c>
      <c r="M1302" t="s">
        <v>1547</v>
      </c>
      <c r="N1302">
        <v>1.27</v>
      </c>
      <c r="O1302">
        <v>180</v>
      </c>
      <c r="P1302">
        <v>2010</v>
      </c>
      <c r="Q1302">
        <v>4</v>
      </c>
      <c r="R1302">
        <v>0.389263529</v>
      </c>
      <c r="S1302">
        <v>1.2812020340000001</v>
      </c>
      <c r="T1302">
        <v>1.5106981159999999</v>
      </c>
      <c r="U1302">
        <v>1.7708309820000001</v>
      </c>
      <c r="V1302" t="s">
        <v>39</v>
      </c>
      <c r="W1302">
        <v>1</v>
      </c>
    </row>
    <row r="1303" spans="1:23" x14ac:dyDescent="0.15">
      <c r="A1303" t="s">
        <v>1093</v>
      </c>
      <c r="B1303">
        <v>120</v>
      </c>
      <c r="C1303">
        <v>261</v>
      </c>
      <c r="D1303" t="s">
        <v>11</v>
      </c>
      <c r="E1303">
        <v>1999</v>
      </c>
      <c r="F1303" t="s">
        <v>1094</v>
      </c>
      <c r="G1303">
        <v>29</v>
      </c>
      <c r="H1303">
        <v>916636582</v>
      </c>
      <c r="I1303" t="s">
        <v>142</v>
      </c>
      <c r="J1303" t="s">
        <v>202</v>
      </c>
      <c r="K1303" s="23">
        <v>36476</v>
      </c>
      <c r="L1303" t="s">
        <v>1112</v>
      </c>
      <c r="M1303" t="s">
        <v>1113</v>
      </c>
      <c r="N1303">
        <v>0.1</v>
      </c>
      <c r="O1303">
        <v>592</v>
      </c>
      <c r="P1303">
        <v>1940</v>
      </c>
      <c r="Q1303">
        <v>59</v>
      </c>
      <c r="R1303">
        <v>1.5642726469999999</v>
      </c>
      <c r="S1303">
        <v>2.053301544</v>
      </c>
      <c r="T1303">
        <v>1.746950035</v>
      </c>
      <c r="U1303">
        <v>1.5994535139999999</v>
      </c>
      <c r="V1303" t="s">
        <v>107</v>
      </c>
      <c r="W1303">
        <v>1</v>
      </c>
    </row>
    <row r="1304" spans="1:23" x14ac:dyDescent="0.15">
      <c r="A1304" t="s">
        <v>4983</v>
      </c>
      <c r="B1304">
        <v>115</v>
      </c>
      <c r="C1304">
        <v>28</v>
      </c>
      <c r="D1304" t="s">
        <v>4729</v>
      </c>
      <c r="E1304">
        <v>2000</v>
      </c>
      <c r="F1304" t="s">
        <v>4984</v>
      </c>
      <c r="G1304">
        <v>4.8</v>
      </c>
      <c r="H1304">
        <v>296314228.80000001</v>
      </c>
      <c r="I1304" t="s">
        <v>44</v>
      </c>
      <c r="J1304" t="s">
        <v>485</v>
      </c>
      <c r="K1304" s="23">
        <v>36747</v>
      </c>
      <c r="L1304" t="s">
        <v>5035</v>
      </c>
      <c r="M1304" t="s">
        <v>5036</v>
      </c>
      <c r="N1304">
        <v>0.03</v>
      </c>
      <c r="O1304">
        <v>942</v>
      </c>
      <c r="P1304">
        <v>1997</v>
      </c>
      <c r="Q1304">
        <v>3</v>
      </c>
      <c r="R1304">
        <v>7.1957750000000001E-2</v>
      </c>
      <c r="S1304">
        <v>0.618516705</v>
      </c>
      <c r="T1304">
        <v>0.67016762399999996</v>
      </c>
      <c r="U1304">
        <v>1.0438698500000001</v>
      </c>
      <c r="V1304" t="s">
        <v>107</v>
      </c>
      <c r="W1304">
        <v>0</v>
      </c>
    </row>
    <row r="1305" spans="1:23" x14ac:dyDescent="0.15">
      <c r="A1305" t="s">
        <v>4724</v>
      </c>
      <c r="B1305">
        <v>114</v>
      </c>
      <c r="C1305">
        <v>50</v>
      </c>
      <c r="D1305" t="s">
        <v>4092</v>
      </c>
      <c r="E1305">
        <v>2015</v>
      </c>
      <c r="F1305" t="s">
        <v>4725</v>
      </c>
      <c r="G1305">
        <v>8.6300000000000008</v>
      </c>
      <c r="H1305">
        <v>929711660.5</v>
      </c>
      <c r="I1305" t="s">
        <v>142</v>
      </c>
      <c r="J1305" t="s">
        <v>485</v>
      </c>
      <c r="K1305" s="23">
        <v>42221</v>
      </c>
      <c r="L1305" t="s">
        <v>4785</v>
      </c>
      <c r="M1305" t="s">
        <v>4786</v>
      </c>
      <c r="N1305">
        <v>0.17</v>
      </c>
      <c r="O1305">
        <v>3260</v>
      </c>
      <c r="P1305">
        <v>2007</v>
      </c>
      <c r="Q1305">
        <v>8</v>
      </c>
      <c r="R1305">
        <v>0.17342692900000001</v>
      </c>
      <c r="S1305">
        <v>-6.4559349000000002E-2</v>
      </c>
      <c r="T1305">
        <v>0.23961737999999999</v>
      </c>
      <c r="U1305">
        <v>0.835616727</v>
      </c>
      <c r="V1305" t="s">
        <v>43</v>
      </c>
      <c r="W1305">
        <v>0</v>
      </c>
    </row>
    <row r="1306" spans="1:23" x14ac:dyDescent="0.15">
      <c r="A1306" t="s">
        <v>5775</v>
      </c>
      <c r="B1306">
        <v>103</v>
      </c>
      <c r="C1306">
        <v>0</v>
      </c>
      <c r="D1306" t="s">
        <v>4729</v>
      </c>
      <c r="E1306">
        <v>2002</v>
      </c>
      <c r="F1306" t="s">
        <v>4446</v>
      </c>
      <c r="G1306">
        <v>40.020000000000003</v>
      </c>
      <c r="H1306">
        <v>1564393206</v>
      </c>
      <c r="I1306" t="s">
        <v>407</v>
      </c>
      <c r="J1306" t="s">
        <v>913</v>
      </c>
      <c r="K1306" s="23">
        <v>37447</v>
      </c>
      <c r="L1306" t="s">
        <v>4483</v>
      </c>
      <c r="M1306" t="s">
        <v>4484</v>
      </c>
      <c r="N1306">
        <v>0.12</v>
      </c>
      <c r="O1306">
        <v>6825</v>
      </c>
      <c r="P1306">
        <v>1965</v>
      </c>
      <c r="Q1306">
        <v>37</v>
      </c>
      <c r="R1306">
        <v>-2.2829930589999998</v>
      </c>
      <c r="S1306">
        <v>-2.4794934980000001</v>
      </c>
      <c r="T1306">
        <v>-2.9785626399999998</v>
      </c>
      <c r="U1306">
        <v>-3.1808681440000002</v>
      </c>
      <c r="V1306" t="s">
        <v>110</v>
      </c>
      <c r="W1306">
        <v>0</v>
      </c>
    </row>
    <row r="1307" spans="1:23" x14ac:dyDescent="0.15">
      <c r="A1307" t="s">
        <v>4445</v>
      </c>
      <c r="B1307">
        <v>65</v>
      </c>
      <c r="C1307">
        <v>70</v>
      </c>
      <c r="D1307" t="s">
        <v>4092</v>
      </c>
      <c r="E1307">
        <v>1996</v>
      </c>
      <c r="F1307" t="s">
        <v>4446</v>
      </c>
      <c r="G1307">
        <v>38.270000000000003</v>
      </c>
      <c r="H1307">
        <v>1495985207</v>
      </c>
      <c r="I1307" t="s">
        <v>407</v>
      </c>
      <c r="J1307" t="s">
        <v>913</v>
      </c>
      <c r="K1307" s="23">
        <v>35223</v>
      </c>
      <c r="L1307" t="s">
        <v>4483</v>
      </c>
      <c r="M1307" t="s">
        <v>4484</v>
      </c>
      <c r="N1307">
        <v>0.12</v>
      </c>
      <c r="O1307">
        <v>6825</v>
      </c>
      <c r="P1307">
        <v>1965</v>
      </c>
      <c r="Q1307">
        <v>31</v>
      </c>
      <c r="R1307">
        <v>0</v>
      </c>
      <c r="S1307">
        <v>0</v>
      </c>
      <c r="T1307">
        <v>0</v>
      </c>
      <c r="U1307">
        <v>0</v>
      </c>
      <c r="V1307" t="s">
        <v>110</v>
      </c>
      <c r="W1307">
        <v>0</v>
      </c>
    </row>
    <row r="1308" spans="1:23" x14ac:dyDescent="0.15">
      <c r="A1308" t="s">
        <v>3486</v>
      </c>
      <c r="B1308">
        <v>109</v>
      </c>
      <c r="C1308">
        <v>148</v>
      </c>
      <c r="D1308" t="s">
        <v>3480</v>
      </c>
      <c r="E1308">
        <v>2005</v>
      </c>
      <c r="F1308" t="s">
        <v>3487</v>
      </c>
      <c r="G1308">
        <v>25.9</v>
      </c>
      <c r="H1308">
        <v>801330667.20000005</v>
      </c>
      <c r="I1308" t="s">
        <v>111</v>
      </c>
      <c r="J1308" t="s">
        <v>122</v>
      </c>
      <c r="K1308" s="23">
        <v>38573</v>
      </c>
      <c r="L1308" t="s">
        <v>3567</v>
      </c>
      <c r="M1308" t="s">
        <v>3568</v>
      </c>
      <c r="N1308">
        <v>0.08</v>
      </c>
      <c r="O1308">
        <v>4915</v>
      </c>
      <c r="P1308">
        <v>1965</v>
      </c>
      <c r="Q1308">
        <v>40</v>
      </c>
      <c r="R1308">
        <v>5.3094674000000001E-2</v>
      </c>
      <c r="S1308">
        <v>1.168196005</v>
      </c>
      <c r="T1308">
        <v>1.489999364</v>
      </c>
      <c r="U1308">
        <v>1.4388142770000001</v>
      </c>
      <c r="V1308" t="s">
        <v>43</v>
      </c>
      <c r="W1308">
        <v>1</v>
      </c>
    </row>
    <row r="1309" spans="1:23" x14ac:dyDescent="0.15">
      <c r="A1309" t="s">
        <v>5871</v>
      </c>
      <c r="B1309">
        <v>0</v>
      </c>
      <c r="C1309">
        <v>0</v>
      </c>
      <c r="D1309" t="s">
        <v>4729</v>
      </c>
      <c r="E1309">
        <v>2011</v>
      </c>
      <c r="F1309" t="s">
        <v>5872</v>
      </c>
      <c r="G1309">
        <v>2.9</v>
      </c>
      <c r="H1309">
        <v>31231637</v>
      </c>
      <c r="I1309" t="s">
        <v>111</v>
      </c>
      <c r="J1309" t="s">
        <v>128</v>
      </c>
      <c r="K1309" s="23">
        <v>40879</v>
      </c>
      <c r="L1309" t="s">
        <v>5873</v>
      </c>
      <c r="M1309" t="s">
        <v>5874</v>
      </c>
      <c r="N1309">
        <v>0.38</v>
      </c>
      <c r="O1309">
        <v>3</v>
      </c>
      <c r="P1309">
        <v>1995</v>
      </c>
      <c r="Q1309">
        <v>16</v>
      </c>
      <c r="R1309">
        <v>0.537773579</v>
      </c>
      <c r="S1309">
        <v>0.97809744200000004</v>
      </c>
      <c r="T1309">
        <v>0.19606948900000001</v>
      </c>
      <c r="U1309">
        <v>-0.37715321000000002</v>
      </c>
      <c r="V1309" t="s">
        <v>131</v>
      </c>
      <c r="W1309">
        <v>0</v>
      </c>
    </row>
    <row r="1310" spans="1:23" x14ac:dyDescent="0.15">
      <c r="A1310" t="s">
        <v>1774</v>
      </c>
      <c r="B1310">
        <v>102</v>
      </c>
      <c r="C1310">
        <v>251</v>
      </c>
      <c r="D1310" t="s">
        <v>11</v>
      </c>
      <c r="E1310">
        <v>1997</v>
      </c>
      <c r="F1310" t="s">
        <v>1775</v>
      </c>
      <c r="G1310">
        <v>9.2899999999999991</v>
      </c>
      <c r="H1310">
        <v>209669939.69999999</v>
      </c>
      <c r="I1310" t="s">
        <v>35</v>
      </c>
      <c r="J1310" t="s">
        <v>101</v>
      </c>
      <c r="K1310" s="23">
        <v>35704</v>
      </c>
      <c r="L1310" t="s">
        <v>1892</v>
      </c>
      <c r="M1310" t="s">
        <v>1893</v>
      </c>
      <c r="N1310">
        <v>0.14000000000000001</v>
      </c>
      <c r="O1310">
        <v>260</v>
      </c>
      <c r="P1310">
        <v>1997</v>
      </c>
      <c r="Q1310">
        <v>0</v>
      </c>
      <c r="R1310">
        <v>1.317259644</v>
      </c>
      <c r="S1310">
        <v>1.5786953399999999</v>
      </c>
      <c r="T1310">
        <v>1.2115130220000001</v>
      </c>
      <c r="U1310">
        <v>1.655609718</v>
      </c>
      <c r="V1310" t="s">
        <v>39</v>
      </c>
      <c r="W1310">
        <v>1</v>
      </c>
    </row>
    <row r="1311" spans="1:23" x14ac:dyDescent="0.15">
      <c r="A1311" t="s">
        <v>3035</v>
      </c>
      <c r="B1311">
        <v>108</v>
      </c>
      <c r="C1311">
        <v>189</v>
      </c>
      <c r="D1311" t="s">
        <v>2855</v>
      </c>
      <c r="E1311">
        <v>2014</v>
      </c>
      <c r="F1311" t="s">
        <v>3036</v>
      </c>
      <c r="G1311">
        <v>1.1001000000000001</v>
      </c>
      <c r="H1311">
        <v>33010233.16</v>
      </c>
      <c r="I1311" t="s">
        <v>44</v>
      </c>
      <c r="J1311" t="s">
        <v>485</v>
      </c>
      <c r="K1311" s="23">
        <v>41894</v>
      </c>
      <c r="L1311" t="s">
        <v>3061</v>
      </c>
      <c r="M1311" t="s">
        <v>3062</v>
      </c>
      <c r="N1311">
        <v>0.32</v>
      </c>
      <c r="O1311">
        <v>65</v>
      </c>
      <c r="P1311">
        <v>2001</v>
      </c>
      <c r="Q1311">
        <v>13</v>
      </c>
      <c r="R1311">
        <v>-0.23384213600000001</v>
      </c>
      <c r="S1311">
        <v>0.65125013399999998</v>
      </c>
      <c r="T1311">
        <v>1.147880053</v>
      </c>
      <c r="U1311">
        <v>1.4612827880000001</v>
      </c>
      <c r="V1311" t="s">
        <v>131</v>
      </c>
      <c r="W1311">
        <v>1</v>
      </c>
    </row>
    <row r="1312" spans="1:23" x14ac:dyDescent="0.15">
      <c r="A1312" t="s">
        <v>572</v>
      </c>
      <c r="B1312">
        <v>117</v>
      </c>
      <c r="C1312">
        <v>262</v>
      </c>
      <c r="D1312" t="s">
        <v>11</v>
      </c>
      <c r="E1312">
        <v>1997</v>
      </c>
      <c r="F1312" t="s">
        <v>573</v>
      </c>
      <c r="G1312">
        <v>121.84</v>
      </c>
      <c r="H1312">
        <v>12284612670</v>
      </c>
      <c r="I1312" t="s">
        <v>685</v>
      </c>
      <c r="J1312" t="s">
        <v>686</v>
      </c>
      <c r="K1312" s="23">
        <v>35579</v>
      </c>
      <c r="L1312" t="s">
        <v>696</v>
      </c>
      <c r="M1312" t="s">
        <v>697</v>
      </c>
      <c r="N1312">
        <v>0.02</v>
      </c>
      <c r="O1312">
        <v>13026</v>
      </c>
      <c r="P1312">
        <v>1996</v>
      </c>
      <c r="Q1312">
        <v>1</v>
      </c>
      <c r="R1312">
        <v>0.89686707799999998</v>
      </c>
      <c r="S1312">
        <v>1.5718725929999999</v>
      </c>
      <c r="T1312">
        <v>1.9863849410000001</v>
      </c>
      <c r="U1312">
        <v>2.0199615419999999</v>
      </c>
      <c r="V1312" t="s">
        <v>48</v>
      </c>
      <c r="W1312">
        <v>1</v>
      </c>
    </row>
    <row r="1313" spans="1:23" x14ac:dyDescent="0.15">
      <c r="A1313" t="s">
        <v>5091</v>
      </c>
      <c r="B1313">
        <v>106</v>
      </c>
      <c r="C1313">
        <v>24</v>
      </c>
      <c r="D1313" t="s">
        <v>4729</v>
      </c>
      <c r="E1313">
        <v>2014</v>
      </c>
      <c r="F1313" t="s">
        <v>5092</v>
      </c>
      <c r="G1313">
        <v>21.23</v>
      </c>
      <c r="H1313">
        <v>1100906808</v>
      </c>
      <c r="I1313" t="s">
        <v>97</v>
      </c>
      <c r="J1313" t="s">
        <v>98</v>
      </c>
      <c r="K1313" s="23">
        <v>41806</v>
      </c>
      <c r="L1313" t="s">
        <v>5107</v>
      </c>
      <c r="M1313" t="s">
        <v>5108</v>
      </c>
      <c r="N1313">
        <v>0.11</v>
      </c>
      <c r="O1313">
        <v>4200</v>
      </c>
      <c r="P1313">
        <v>2014</v>
      </c>
      <c r="Q1313">
        <v>0</v>
      </c>
      <c r="R1313">
        <v>0.78297923599999997</v>
      </c>
      <c r="S1313">
        <v>1.727515014</v>
      </c>
      <c r="T1313">
        <v>1.940345693</v>
      </c>
      <c r="U1313">
        <v>1.7029347020000001</v>
      </c>
      <c r="V1313" t="s">
        <v>43</v>
      </c>
      <c r="W1313">
        <v>0</v>
      </c>
    </row>
    <row r="1314" spans="1:23" x14ac:dyDescent="0.15">
      <c r="A1314" t="s">
        <v>6285</v>
      </c>
      <c r="B1314">
        <v>75</v>
      </c>
      <c r="C1314">
        <v>41</v>
      </c>
      <c r="D1314" t="s">
        <v>4729</v>
      </c>
      <c r="E1314">
        <v>2017</v>
      </c>
      <c r="F1314" t="s">
        <v>6286</v>
      </c>
      <c r="G1314">
        <v>17.010000000000002</v>
      </c>
      <c r="H1314">
        <v>487571255</v>
      </c>
      <c r="I1314" t="s">
        <v>111</v>
      </c>
      <c r="J1314" t="s">
        <v>125</v>
      </c>
      <c r="K1314" s="23">
        <v>43005</v>
      </c>
      <c r="L1314" t="s">
        <v>6287</v>
      </c>
      <c r="M1314" t="s">
        <v>6288</v>
      </c>
      <c r="N1314">
        <v>0.31</v>
      </c>
      <c r="O1314" t="s">
        <v>5901</v>
      </c>
      <c r="P1314">
        <v>1998</v>
      </c>
      <c r="Q1314">
        <v>19</v>
      </c>
      <c r="R1314">
        <v>1.1462091210000001</v>
      </c>
      <c r="S1314">
        <v>1.711219125</v>
      </c>
      <c r="T1314">
        <v>1.7073215150000001</v>
      </c>
      <c r="U1314">
        <v>1.493409049</v>
      </c>
      <c r="V1314" t="s">
        <v>5902</v>
      </c>
      <c r="W1314">
        <v>0</v>
      </c>
    </row>
    <row r="1315" spans="1:23" x14ac:dyDescent="0.15">
      <c r="A1315" t="s">
        <v>4176</v>
      </c>
      <c r="B1315">
        <v>122</v>
      </c>
      <c r="C1315">
        <v>91</v>
      </c>
      <c r="D1315" t="s">
        <v>4092</v>
      </c>
      <c r="E1315">
        <v>2014</v>
      </c>
      <c r="F1315" t="s">
        <v>4177</v>
      </c>
      <c r="G1315">
        <v>9.4499999999999993</v>
      </c>
      <c r="H1315">
        <v>351621090.5</v>
      </c>
      <c r="I1315" t="s">
        <v>97</v>
      </c>
      <c r="J1315" t="s">
        <v>139</v>
      </c>
      <c r="K1315" s="23">
        <v>41859</v>
      </c>
      <c r="L1315" t="s">
        <v>3592</v>
      </c>
      <c r="M1315" t="s">
        <v>4192</v>
      </c>
      <c r="N1315">
        <v>0.18</v>
      </c>
      <c r="O1315">
        <v>3600</v>
      </c>
      <c r="P1315">
        <v>2007</v>
      </c>
      <c r="Q1315">
        <v>7</v>
      </c>
      <c r="R1315">
        <v>-1.1629521389999999</v>
      </c>
      <c r="S1315">
        <v>-0.30113780299999998</v>
      </c>
      <c r="T1315">
        <v>0.62798947999999999</v>
      </c>
      <c r="U1315">
        <v>1.1217179340000001</v>
      </c>
      <c r="V1315" t="s">
        <v>43</v>
      </c>
      <c r="W1315">
        <v>0</v>
      </c>
    </row>
    <row r="1316" spans="1:23" x14ac:dyDescent="0.15">
      <c r="A1316" t="s">
        <v>6289</v>
      </c>
      <c r="B1316">
        <v>102</v>
      </c>
      <c r="C1316">
        <v>80</v>
      </c>
      <c r="D1316" t="s">
        <v>4092</v>
      </c>
      <c r="E1316">
        <v>2017</v>
      </c>
      <c r="F1316" t="s">
        <v>6290</v>
      </c>
      <c r="G1316">
        <v>17.39</v>
      </c>
      <c r="H1316">
        <v>316324100</v>
      </c>
      <c r="I1316" t="s">
        <v>111</v>
      </c>
      <c r="J1316" t="s">
        <v>147</v>
      </c>
      <c r="K1316" s="23">
        <v>42908</v>
      </c>
      <c r="L1316" t="s">
        <v>6291</v>
      </c>
      <c r="M1316" t="s">
        <v>6292</v>
      </c>
      <c r="N1316">
        <v>0.12</v>
      </c>
      <c r="O1316" t="s">
        <v>5901</v>
      </c>
      <c r="P1316">
        <v>2017</v>
      </c>
      <c r="Q1316">
        <v>0</v>
      </c>
      <c r="R1316">
        <v>0.515582655</v>
      </c>
      <c r="S1316">
        <v>1.322870285</v>
      </c>
      <c r="T1316">
        <v>1.4736956640000001</v>
      </c>
      <c r="U1316">
        <v>1.6496305010000001</v>
      </c>
      <c r="V1316" t="s">
        <v>5902</v>
      </c>
      <c r="W1316">
        <v>0</v>
      </c>
    </row>
    <row r="1317" spans="1:23" x14ac:dyDescent="0.15">
      <c r="A1317" t="s">
        <v>944</v>
      </c>
      <c r="B1317">
        <v>130</v>
      </c>
      <c r="C1317">
        <v>261</v>
      </c>
      <c r="D1317" t="s">
        <v>11</v>
      </c>
      <c r="E1317">
        <v>2002</v>
      </c>
      <c r="F1317" t="s">
        <v>945</v>
      </c>
      <c r="G1317">
        <v>79.2</v>
      </c>
      <c r="H1317">
        <v>1205177767</v>
      </c>
      <c r="I1317" t="s">
        <v>35</v>
      </c>
      <c r="J1317" t="s">
        <v>36</v>
      </c>
      <c r="K1317" s="23">
        <v>37582</v>
      </c>
      <c r="L1317" t="s">
        <v>994</v>
      </c>
      <c r="M1317" t="s">
        <v>995</v>
      </c>
      <c r="N1317">
        <v>0.02</v>
      </c>
      <c r="O1317">
        <v>623</v>
      </c>
      <c r="P1317">
        <v>1979</v>
      </c>
      <c r="Q1317">
        <v>23</v>
      </c>
      <c r="R1317">
        <v>1.9692752090000001</v>
      </c>
      <c r="S1317">
        <v>1.3217688249999999</v>
      </c>
      <c r="T1317">
        <v>0.205066201</v>
      </c>
      <c r="U1317">
        <v>-0.76916657300000002</v>
      </c>
      <c r="V1317" t="s">
        <v>107</v>
      </c>
      <c r="W1317">
        <v>1</v>
      </c>
    </row>
    <row r="1318" spans="1:23" x14ac:dyDescent="0.15">
      <c r="A1318" t="s">
        <v>2995</v>
      </c>
      <c r="B1318">
        <v>127</v>
      </c>
      <c r="C1318">
        <v>190</v>
      </c>
      <c r="D1318" t="s">
        <v>2855</v>
      </c>
      <c r="E1318">
        <v>1997</v>
      </c>
      <c r="F1318" t="s">
        <v>2996</v>
      </c>
      <c r="G1318">
        <v>19.7</v>
      </c>
      <c r="H1318">
        <v>835552963.20000005</v>
      </c>
      <c r="I1318" t="s">
        <v>407</v>
      </c>
      <c r="J1318" t="s">
        <v>913</v>
      </c>
      <c r="K1318" s="23">
        <v>35745</v>
      </c>
      <c r="L1318" t="s">
        <v>3020</v>
      </c>
      <c r="M1318" t="s">
        <v>3021</v>
      </c>
      <c r="N1318">
        <v>0.01</v>
      </c>
      <c r="O1318">
        <v>9750</v>
      </c>
      <c r="P1318">
        <v>1997</v>
      </c>
      <c r="Q1318">
        <v>0</v>
      </c>
      <c r="R1318">
        <v>-0.650296965</v>
      </c>
      <c r="S1318">
        <v>-0.59518981699999995</v>
      </c>
      <c r="T1318">
        <v>0.21634451800000001</v>
      </c>
      <c r="U1318">
        <v>0.98099761200000002</v>
      </c>
      <c r="V1318" t="s">
        <v>110</v>
      </c>
      <c r="W1318">
        <v>1</v>
      </c>
    </row>
    <row r="1319" spans="1:23" x14ac:dyDescent="0.15">
      <c r="A1319" t="s">
        <v>4749</v>
      </c>
      <c r="B1319">
        <v>125</v>
      </c>
      <c r="C1319">
        <v>45</v>
      </c>
      <c r="D1319" t="s">
        <v>4729</v>
      </c>
      <c r="E1319">
        <v>2002</v>
      </c>
      <c r="F1319" t="s">
        <v>4750</v>
      </c>
      <c r="G1319">
        <v>76.55</v>
      </c>
      <c r="H1319">
        <v>1965532630</v>
      </c>
      <c r="I1319" t="s">
        <v>685</v>
      </c>
      <c r="J1319" t="s">
        <v>1170</v>
      </c>
      <c r="K1319" s="23">
        <v>37510</v>
      </c>
      <c r="L1319" t="s">
        <v>1550</v>
      </c>
      <c r="M1319" t="s">
        <v>4803</v>
      </c>
      <c r="N1319">
        <v>0.13</v>
      </c>
      <c r="O1319">
        <v>9800</v>
      </c>
      <c r="P1319">
        <v>1924</v>
      </c>
      <c r="Q1319">
        <v>78</v>
      </c>
      <c r="R1319">
        <v>-0.38846055600000001</v>
      </c>
      <c r="S1319">
        <v>-0.31687425299999999</v>
      </c>
      <c r="T1319">
        <v>-1.046335523</v>
      </c>
      <c r="U1319">
        <v>-1.6866998449999999</v>
      </c>
      <c r="V1319" t="s">
        <v>110</v>
      </c>
      <c r="W1319">
        <v>0</v>
      </c>
    </row>
    <row r="1320" spans="1:23" x14ac:dyDescent="0.15">
      <c r="A1320" t="s">
        <v>536</v>
      </c>
      <c r="B1320">
        <v>123</v>
      </c>
      <c r="C1320">
        <v>262</v>
      </c>
      <c r="D1320" t="s">
        <v>11</v>
      </c>
      <c r="E1320">
        <v>2013</v>
      </c>
      <c r="F1320" t="s">
        <v>537</v>
      </c>
      <c r="G1320">
        <v>15.45</v>
      </c>
      <c r="H1320">
        <v>203962232.59999999</v>
      </c>
      <c r="I1320" t="s">
        <v>35</v>
      </c>
      <c r="J1320" t="s">
        <v>287</v>
      </c>
      <c r="K1320" s="23">
        <v>41452</v>
      </c>
      <c r="L1320" t="s">
        <v>656</v>
      </c>
      <c r="M1320" t="s">
        <v>657</v>
      </c>
      <c r="N1320">
        <v>0.14000000000000001</v>
      </c>
      <c r="O1320">
        <v>122</v>
      </c>
      <c r="P1320">
        <v>2011</v>
      </c>
      <c r="Q1320">
        <v>2</v>
      </c>
      <c r="R1320">
        <v>-0.48987852999999998</v>
      </c>
      <c r="S1320">
        <v>0.11870581299999999</v>
      </c>
      <c r="T1320">
        <v>0.87188394999999996</v>
      </c>
      <c r="U1320">
        <v>1.435644929</v>
      </c>
      <c r="V1320" t="s">
        <v>39</v>
      </c>
      <c r="W1320">
        <v>1</v>
      </c>
    </row>
    <row r="1321" spans="1:23" x14ac:dyDescent="0.15">
      <c r="A1321" t="s">
        <v>1498</v>
      </c>
      <c r="B1321">
        <v>129</v>
      </c>
      <c r="C1321">
        <v>258</v>
      </c>
      <c r="D1321" t="s">
        <v>11</v>
      </c>
      <c r="E1321">
        <v>2011</v>
      </c>
      <c r="F1321" t="s">
        <v>1499</v>
      </c>
      <c r="G1321">
        <v>37.090000000000003</v>
      </c>
      <c r="H1321">
        <v>2531343096</v>
      </c>
      <c r="I1321" t="s">
        <v>685</v>
      </c>
      <c r="J1321" t="s">
        <v>686</v>
      </c>
      <c r="K1321" s="23">
        <v>40689</v>
      </c>
      <c r="L1321" t="s">
        <v>1508</v>
      </c>
      <c r="M1321" t="s">
        <v>1509</v>
      </c>
      <c r="N1321">
        <v>0.14000000000000001</v>
      </c>
      <c r="O1321">
        <v>6795</v>
      </c>
      <c r="P1321">
        <v>1964</v>
      </c>
      <c r="Q1321">
        <v>47</v>
      </c>
      <c r="R1321">
        <v>-1.1460287840000001</v>
      </c>
      <c r="S1321">
        <v>0.101870277</v>
      </c>
      <c r="T1321">
        <v>0.66532443399999996</v>
      </c>
      <c r="U1321">
        <v>1.15837853</v>
      </c>
      <c r="V1321" t="s">
        <v>110</v>
      </c>
      <c r="W1321">
        <v>1</v>
      </c>
    </row>
    <row r="1322" spans="1:23" x14ac:dyDescent="0.15">
      <c r="A1322" t="s">
        <v>4743</v>
      </c>
      <c r="B1322">
        <v>115</v>
      </c>
      <c r="C1322">
        <v>46</v>
      </c>
      <c r="D1322" t="s">
        <v>4729</v>
      </c>
      <c r="E1322">
        <v>2008</v>
      </c>
      <c r="F1322" t="s">
        <v>4744</v>
      </c>
      <c r="G1322">
        <v>3.15</v>
      </c>
      <c r="H1322">
        <v>319838387.39999998</v>
      </c>
      <c r="I1322" t="s">
        <v>685</v>
      </c>
      <c r="J1322" t="s">
        <v>278</v>
      </c>
      <c r="K1322" s="23">
        <v>39597</v>
      </c>
      <c r="L1322" t="s">
        <v>4797</v>
      </c>
      <c r="M1322" t="s">
        <v>4798</v>
      </c>
      <c r="N1322">
        <v>0.35</v>
      </c>
      <c r="O1322">
        <v>893</v>
      </c>
      <c r="P1322">
        <v>2007</v>
      </c>
      <c r="Q1322">
        <v>1</v>
      </c>
      <c r="R1322">
        <v>-0.17748417999999999</v>
      </c>
      <c r="S1322">
        <v>0.90465975200000004</v>
      </c>
      <c r="T1322">
        <v>0.22908403299999999</v>
      </c>
      <c r="U1322">
        <v>-0.58608258800000002</v>
      </c>
      <c r="V1322" t="s">
        <v>107</v>
      </c>
      <c r="W1322">
        <v>0</v>
      </c>
    </row>
    <row r="1323" spans="1:23" x14ac:dyDescent="0.15">
      <c r="A1323" t="s">
        <v>5263</v>
      </c>
      <c r="B1323">
        <v>124</v>
      </c>
      <c r="C1323">
        <v>15</v>
      </c>
      <c r="D1323" t="s">
        <v>4729</v>
      </c>
      <c r="E1323">
        <v>2013</v>
      </c>
      <c r="F1323" t="s">
        <v>5264</v>
      </c>
      <c r="G1323">
        <v>3.53</v>
      </c>
      <c r="H1323">
        <v>2079545825</v>
      </c>
      <c r="I1323" t="s">
        <v>97</v>
      </c>
      <c r="J1323" t="s">
        <v>221</v>
      </c>
      <c r="K1323" s="23">
        <v>41316</v>
      </c>
      <c r="L1323" t="s">
        <v>5274</v>
      </c>
      <c r="M1323" t="s">
        <v>5275</v>
      </c>
      <c r="N1323">
        <v>0.47</v>
      </c>
      <c r="O1323">
        <v>66472</v>
      </c>
      <c r="P1323">
        <v>2002</v>
      </c>
      <c r="Q1323">
        <v>11</v>
      </c>
      <c r="R1323">
        <v>1.39339492</v>
      </c>
      <c r="S1323">
        <v>1.64469804</v>
      </c>
      <c r="T1323">
        <v>2.2420001410000001</v>
      </c>
      <c r="U1323">
        <v>2.339783229</v>
      </c>
      <c r="V1323" t="s">
        <v>48</v>
      </c>
      <c r="W1323">
        <v>0</v>
      </c>
    </row>
    <row r="1324" spans="1:23" x14ac:dyDescent="0.15">
      <c r="A1324" t="s">
        <v>600</v>
      </c>
      <c r="B1324">
        <v>113</v>
      </c>
      <c r="C1324">
        <v>262</v>
      </c>
      <c r="D1324" t="s">
        <v>11</v>
      </c>
      <c r="E1324">
        <v>2006</v>
      </c>
      <c r="F1324" t="s">
        <v>601</v>
      </c>
      <c r="G1324">
        <v>11.39</v>
      </c>
      <c r="H1324">
        <v>730782445.60000002</v>
      </c>
      <c r="I1324" t="s">
        <v>685</v>
      </c>
      <c r="J1324" t="s">
        <v>278</v>
      </c>
      <c r="K1324" s="23">
        <v>38775</v>
      </c>
      <c r="L1324" t="s">
        <v>724</v>
      </c>
      <c r="M1324" t="s">
        <v>725</v>
      </c>
      <c r="N1324">
        <v>0.49</v>
      </c>
      <c r="O1324">
        <v>152</v>
      </c>
      <c r="P1324">
        <v>2006</v>
      </c>
      <c r="Q1324">
        <v>0</v>
      </c>
      <c r="R1324">
        <v>1.4451748390000001</v>
      </c>
      <c r="S1324">
        <v>1.8117639249999999</v>
      </c>
      <c r="T1324">
        <v>1.516717367</v>
      </c>
      <c r="U1324">
        <v>1.9431164860000001</v>
      </c>
      <c r="V1324" t="s">
        <v>39</v>
      </c>
      <c r="W1324">
        <v>1</v>
      </c>
    </row>
    <row r="1325" spans="1:23" x14ac:dyDescent="0.15">
      <c r="A1325" t="s">
        <v>314</v>
      </c>
      <c r="B1325">
        <v>130</v>
      </c>
      <c r="C1325">
        <v>262</v>
      </c>
      <c r="D1325" t="s">
        <v>11</v>
      </c>
      <c r="E1325">
        <v>2004</v>
      </c>
      <c r="F1325" t="s">
        <v>315</v>
      </c>
      <c r="G1325">
        <v>140.71</v>
      </c>
      <c r="H1325">
        <v>7735389148</v>
      </c>
      <c r="I1325" t="s">
        <v>35</v>
      </c>
      <c r="J1325" t="s">
        <v>40</v>
      </c>
      <c r="K1325" s="23">
        <v>38069</v>
      </c>
      <c r="L1325" t="s">
        <v>390</v>
      </c>
      <c r="M1325" t="s">
        <v>391</v>
      </c>
      <c r="N1325">
        <v>0.11</v>
      </c>
      <c r="O1325">
        <v>1305</v>
      </c>
      <c r="P1325">
        <v>2000</v>
      </c>
      <c r="Q1325">
        <v>4</v>
      </c>
      <c r="R1325">
        <v>-1.856607237</v>
      </c>
      <c r="S1325">
        <v>-2.0507770710000002</v>
      </c>
      <c r="T1325">
        <v>9.3199854999999998E-2</v>
      </c>
      <c r="U1325">
        <v>0.85458563399999998</v>
      </c>
      <c r="V1325" t="s">
        <v>43</v>
      </c>
      <c r="W1325">
        <v>1</v>
      </c>
    </row>
    <row r="1326" spans="1:23" x14ac:dyDescent="0.15">
      <c r="A1326" t="s">
        <v>3160</v>
      </c>
      <c r="B1326">
        <v>116</v>
      </c>
      <c r="C1326">
        <v>176</v>
      </c>
      <c r="D1326" t="s">
        <v>2855</v>
      </c>
      <c r="E1326">
        <v>2010</v>
      </c>
      <c r="F1326" t="s">
        <v>3161</v>
      </c>
      <c r="G1326">
        <v>17.47</v>
      </c>
      <c r="H1326">
        <v>3114129577</v>
      </c>
      <c r="I1326" t="s">
        <v>111</v>
      </c>
      <c r="J1326" t="s">
        <v>128</v>
      </c>
      <c r="K1326" s="23">
        <v>40490</v>
      </c>
      <c r="L1326" t="s">
        <v>3252</v>
      </c>
      <c r="M1326" t="s">
        <v>3253</v>
      </c>
      <c r="N1326">
        <v>0.55000000000000004</v>
      </c>
      <c r="O1326">
        <v>61</v>
      </c>
      <c r="P1326">
        <v>2010</v>
      </c>
      <c r="Q1326">
        <v>0</v>
      </c>
      <c r="R1326">
        <v>2.1714237679999999</v>
      </c>
      <c r="S1326">
        <v>1.910553835</v>
      </c>
      <c r="T1326">
        <v>2.4206378480000001</v>
      </c>
      <c r="U1326">
        <v>2.3017165849999999</v>
      </c>
      <c r="V1326" t="s">
        <v>131</v>
      </c>
      <c r="W1326">
        <v>1</v>
      </c>
    </row>
    <row r="1327" spans="1:23" x14ac:dyDescent="0.15">
      <c r="A1327" t="s">
        <v>4114</v>
      </c>
      <c r="B1327">
        <v>119</v>
      </c>
      <c r="C1327">
        <v>97</v>
      </c>
      <c r="D1327" t="s">
        <v>4092</v>
      </c>
      <c r="E1327">
        <v>2013</v>
      </c>
      <c r="F1327" t="s">
        <v>3161</v>
      </c>
      <c r="G1327">
        <v>25.204499999999999</v>
      </c>
      <c r="H1327">
        <v>144925875</v>
      </c>
      <c r="I1327" t="s">
        <v>111</v>
      </c>
      <c r="J1327" t="s">
        <v>128</v>
      </c>
      <c r="K1327" s="23">
        <v>41354</v>
      </c>
      <c r="L1327" t="s">
        <v>3252</v>
      </c>
      <c r="M1327" t="s">
        <v>3253</v>
      </c>
      <c r="N1327">
        <v>0.55000000000000004</v>
      </c>
      <c r="O1327">
        <v>61</v>
      </c>
      <c r="P1327">
        <v>2010</v>
      </c>
      <c r="Q1327">
        <v>3</v>
      </c>
      <c r="R1327">
        <v>0.52774658200000002</v>
      </c>
      <c r="S1327">
        <v>1.1895391479999999</v>
      </c>
      <c r="T1327">
        <v>1.6705948879999999</v>
      </c>
      <c r="U1327">
        <v>2.0382231690000001</v>
      </c>
      <c r="V1327" t="s">
        <v>131</v>
      </c>
      <c r="W1327">
        <v>0</v>
      </c>
    </row>
    <row r="1328" spans="1:23" x14ac:dyDescent="0.15">
      <c r="A1328" t="s">
        <v>6293</v>
      </c>
      <c r="B1328">
        <v>52</v>
      </c>
      <c r="C1328">
        <v>111</v>
      </c>
      <c r="D1328" t="s">
        <v>3480</v>
      </c>
      <c r="E1328">
        <v>2017</v>
      </c>
      <c r="F1328" t="s">
        <v>6294</v>
      </c>
      <c r="G1328">
        <v>13.36</v>
      </c>
      <c r="H1328">
        <v>707589794.89999998</v>
      </c>
      <c r="I1328" t="s">
        <v>35</v>
      </c>
      <c r="J1328" t="s">
        <v>101</v>
      </c>
      <c r="K1328" s="23">
        <v>43056</v>
      </c>
      <c r="L1328" t="s">
        <v>6295</v>
      </c>
      <c r="M1328" t="s">
        <v>6296</v>
      </c>
      <c r="N1328">
        <v>0.31</v>
      </c>
      <c r="O1328" t="s">
        <v>5901</v>
      </c>
      <c r="P1328">
        <v>1989</v>
      </c>
      <c r="Q1328">
        <v>28</v>
      </c>
      <c r="R1328">
        <v>0.21046000400000001</v>
      </c>
      <c r="S1328">
        <v>1.083844034</v>
      </c>
      <c r="T1328">
        <v>1.6691437259999999</v>
      </c>
      <c r="U1328">
        <v>1.735614335</v>
      </c>
      <c r="V1328" t="s">
        <v>5902</v>
      </c>
      <c r="W1328">
        <v>0</v>
      </c>
    </row>
    <row r="1329" spans="1:23" x14ac:dyDescent="0.15">
      <c r="A1329" t="s">
        <v>5089</v>
      </c>
      <c r="B1329">
        <v>114</v>
      </c>
      <c r="C1329">
        <v>24</v>
      </c>
      <c r="D1329" t="s">
        <v>4729</v>
      </c>
      <c r="E1329">
        <v>2014</v>
      </c>
      <c r="F1329" t="s">
        <v>5090</v>
      </c>
      <c r="G1329">
        <v>15.6</v>
      </c>
      <c r="H1329">
        <v>5625488497</v>
      </c>
      <c r="I1329" t="s">
        <v>35</v>
      </c>
      <c r="J1329" t="s">
        <v>154</v>
      </c>
      <c r="K1329" s="23">
        <v>41662</v>
      </c>
      <c r="L1329" t="s">
        <v>5106</v>
      </c>
      <c r="M1329" t="s">
        <v>1832</v>
      </c>
      <c r="N1329">
        <v>0.01</v>
      </c>
      <c r="O1329">
        <v>5076</v>
      </c>
      <c r="P1329">
        <v>2013</v>
      </c>
      <c r="Q1329">
        <v>1</v>
      </c>
      <c r="R1329">
        <v>-1.351671801</v>
      </c>
      <c r="S1329">
        <v>0.81405240899999998</v>
      </c>
      <c r="T1329">
        <v>1.2536921910000001</v>
      </c>
      <c r="U1329">
        <v>1.6160509219999999</v>
      </c>
      <c r="V1329" t="s">
        <v>110</v>
      </c>
      <c r="W1329">
        <v>0</v>
      </c>
    </row>
    <row r="1330" spans="1:23" x14ac:dyDescent="0.15">
      <c r="A1330" t="s">
        <v>4205</v>
      </c>
      <c r="B1330">
        <v>79</v>
      </c>
      <c r="C1330">
        <v>90</v>
      </c>
      <c r="D1330" t="s">
        <v>4092</v>
      </c>
      <c r="E1330">
        <v>1996</v>
      </c>
      <c r="F1330" t="s">
        <v>4206</v>
      </c>
      <c r="G1330">
        <v>55.82</v>
      </c>
      <c r="H1330">
        <v>43150449140</v>
      </c>
      <c r="I1330" t="s">
        <v>97</v>
      </c>
      <c r="J1330" t="s">
        <v>221</v>
      </c>
      <c r="K1330" s="23">
        <v>35075</v>
      </c>
      <c r="L1330" t="s">
        <v>696</v>
      </c>
      <c r="M1330" t="s">
        <v>4228</v>
      </c>
      <c r="N1330">
        <v>0.24</v>
      </c>
      <c r="O1330">
        <v>13140</v>
      </c>
      <c r="P1330">
        <v>1952</v>
      </c>
      <c r="Q1330">
        <v>44</v>
      </c>
      <c r="R1330">
        <v>0</v>
      </c>
      <c r="S1330">
        <v>0</v>
      </c>
      <c r="T1330">
        <v>0</v>
      </c>
      <c r="U1330">
        <v>0</v>
      </c>
      <c r="V1330" t="s">
        <v>48</v>
      </c>
      <c r="W1330">
        <v>0</v>
      </c>
    </row>
    <row r="1331" spans="1:23" x14ac:dyDescent="0.15">
      <c r="A1331" t="s">
        <v>1252</v>
      </c>
      <c r="B1331">
        <v>138</v>
      </c>
      <c r="C1331">
        <v>260</v>
      </c>
      <c r="D1331" t="s">
        <v>11</v>
      </c>
      <c r="E1331">
        <v>2011</v>
      </c>
      <c r="F1331" t="s">
        <v>1253</v>
      </c>
      <c r="G1331">
        <v>0.9</v>
      </c>
      <c r="H1331">
        <v>25200000</v>
      </c>
      <c r="I1331" t="s">
        <v>104</v>
      </c>
      <c r="J1331" t="s">
        <v>115</v>
      </c>
      <c r="K1331" s="23">
        <v>40640</v>
      </c>
      <c r="L1331" t="s">
        <v>1302</v>
      </c>
      <c r="M1331" t="s">
        <v>1303</v>
      </c>
      <c r="N1331">
        <v>0.06</v>
      </c>
      <c r="O1331">
        <v>8</v>
      </c>
      <c r="P1331">
        <v>2010</v>
      </c>
      <c r="Q1331">
        <v>1</v>
      </c>
      <c r="R1331">
        <v>1.1762223679999999</v>
      </c>
      <c r="S1331">
        <v>1.2739130279999999</v>
      </c>
      <c r="T1331">
        <v>1.34994645</v>
      </c>
      <c r="U1331">
        <v>1.64640031</v>
      </c>
      <c r="V1331" t="s">
        <v>131</v>
      </c>
      <c r="W1331">
        <v>1</v>
      </c>
    </row>
    <row r="1332" spans="1:23" x14ac:dyDescent="0.15">
      <c r="A1332" t="s">
        <v>2210</v>
      </c>
      <c r="B1332">
        <v>130</v>
      </c>
      <c r="C1332">
        <v>238</v>
      </c>
      <c r="D1332" t="s">
        <v>11</v>
      </c>
      <c r="E1332">
        <v>2015</v>
      </c>
      <c r="F1332" t="s">
        <v>2211</v>
      </c>
      <c r="G1332">
        <v>53.1</v>
      </c>
      <c r="H1332">
        <v>2382216857</v>
      </c>
      <c r="I1332" t="s">
        <v>118</v>
      </c>
      <c r="J1332" t="s">
        <v>628</v>
      </c>
      <c r="K1332" s="23">
        <v>42089</v>
      </c>
      <c r="L1332" t="s">
        <v>2234</v>
      </c>
      <c r="M1332" t="s">
        <v>2235</v>
      </c>
      <c r="N1332">
        <v>0.27</v>
      </c>
      <c r="O1332">
        <v>1007</v>
      </c>
      <c r="P1332">
        <v>2006</v>
      </c>
      <c r="Q1332">
        <v>9</v>
      </c>
      <c r="R1332">
        <v>-1.289472245</v>
      </c>
      <c r="S1332">
        <v>-0.23974099300000001</v>
      </c>
      <c r="T1332">
        <v>0.37580482999999998</v>
      </c>
      <c r="U1332">
        <v>0.96738022899999998</v>
      </c>
      <c r="V1332" t="s">
        <v>43</v>
      </c>
      <c r="W1332">
        <v>1</v>
      </c>
    </row>
    <row r="1333" spans="1:23" x14ac:dyDescent="0.15">
      <c r="A1333" t="s">
        <v>4503</v>
      </c>
      <c r="B1333">
        <v>88</v>
      </c>
      <c r="C1333">
        <v>68</v>
      </c>
      <c r="D1333" t="s">
        <v>4092</v>
      </c>
      <c r="E1333">
        <v>2008</v>
      </c>
      <c r="F1333" t="s">
        <v>4504</v>
      </c>
      <c r="G1333">
        <v>4.2107999999999999</v>
      </c>
      <c r="H1333">
        <v>32084060.07</v>
      </c>
      <c r="I1333" t="s">
        <v>111</v>
      </c>
      <c r="J1333" t="s">
        <v>128</v>
      </c>
      <c r="K1333" s="23">
        <v>39545</v>
      </c>
      <c r="L1333" t="s">
        <v>4523</v>
      </c>
      <c r="M1333">
        <v>-146290</v>
      </c>
      <c r="N1333">
        <v>0.34</v>
      </c>
      <c r="O1333">
        <v>27</v>
      </c>
      <c r="P1333">
        <v>1983</v>
      </c>
      <c r="Q1333">
        <v>25</v>
      </c>
      <c r="R1333">
        <v>1.4196185100000001</v>
      </c>
      <c r="S1333">
        <v>0.77341868599999997</v>
      </c>
      <c r="T1333">
        <v>-0.56294213699999995</v>
      </c>
      <c r="U1333">
        <v>-1.160986192</v>
      </c>
      <c r="V1333" t="s">
        <v>131</v>
      </c>
      <c r="W1333">
        <v>0</v>
      </c>
    </row>
    <row r="1334" spans="1:23" x14ac:dyDescent="0.15">
      <c r="A1334" t="s">
        <v>4287</v>
      </c>
      <c r="B1334">
        <v>116</v>
      </c>
      <c r="C1334">
        <v>82</v>
      </c>
      <c r="D1334" t="s">
        <v>4092</v>
      </c>
      <c r="E1334">
        <v>2009</v>
      </c>
      <c r="F1334" t="s">
        <v>4288</v>
      </c>
      <c r="G1334">
        <v>18.100000000000001</v>
      </c>
      <c r="H1334">
        <v>2426970827</v>
      </c>
      <c r="I1334" t="s">
        <v>44</v>
      </c>
      <c r="J1334" t="s">
        <v>364</v>
      </c>
      <c r="K1334" s="23">
        <v>40081</v>
      </c>
      <c r="L1334" t="s">
        <v>4309</v>
      </c>
      <c r="M1334" t="s">
        <v>4310</v>
      </c>
      <c r="N1334">
        <v>0.04</v>
      </c>
      <c r="O1334">
        <v>42200</v>
      </c>
      <c r="P1334">
        <v>2004</v>
      </c>
      <c r="Q1334">
        <v>5</v>
      </c>
      <c r="R1334">
        <v>0.26901697000000002</v>
      </c>
      <c r="S1334">
        <v>1.0400249619999999</v>
      </c>
      <c r="T1334">
        <v>1.528454534</v>
      </c>
      <c r="U1334">
        <v>1.5222835800000001</v>
      </c>
      <c r="V1334" t="s">
        <v>48</v>
      </c>
      <c r="W1334">
        <v>0</v>
      </c>
    </row>
    <row r="1335" spans="1:23" x14ac:dyDescent="0.15">
      <c r="A1335" t="s">
        <v>4249</v>
      </c>
      <c r="B1335">
        <v>96</v>
      </c>
      <c r="C1335">
        <v>86</v>
      </c>
      <c r="D1335" t="s">
        <v>4092</v>
      </c>
      <c r="E1335">
        <v>2010</v>
      </c>
      <c r="F1335" t="s">
        <v>4250</v>
      </c>
      <c r="G1335">
        <v>23.95</v>
      </c>
      <c r="H1335">
        <v>1884218230</v>
      </c>
      <c r="I1335" t="s">
        <v>104</v>
      </c>
      <c r="J1335" t="s">
        <v>689</v>
      </c>
      <c r="K1335" s="23">
        <v>40254</v>
      </c>
      <c r="L1335" t="s">
        <v>219</v>
      </c>
      <c r="M1335" t="s">
        <v>4258</v>
      </c>
      <c r="N1335">
        <v>0.56000000000000005</v>
      </c>
      <c r="O1335">
        <v>1220</v>
      </c>
      <c r="P1335">
        <v>2000</v>
      </c>
      <c r="Q1335">
        <v>10</v>
      </c>
      <c r="R1335">
        <v>1.84324625</v>
      </c>
      <c r="S1335">
        <v>1.947226168</v>
      </c>
      <c r="T1335">
        <v>2.2430693590000002</v>
      </c>
      <c r="U1335">
        <v>1.5193478920000001</v>
      </c>
      <c r="V1335" t="s">
        <v>43</v>
      </c>
      <c r="W1335">
        <v>0</v>
      </c>
    </row>
    <row r="1336" spans="1:23" x14ac:dyDescent="0.15">
      <c r="A1336" t="s">
        <v>4587</v>
      </c>
      <c r="B1336">
        <v>122</v>
      </c>
      <c r="C1336">
        <v>61</v>
      </c>
      <c r="D1336" t="s">
        <v>4092</v>
      </c>
      <c r="E1336">
        <v>2007</v>
      </c>
      <c r="F1336" t="s">
        <v>4588</v>
      </c>
      <c r="G1336">
        <v>34.82</v>
      </c>
      <c r="H1336">
        <v>16883710255</v>
      </c>
      <c r="I1336" t="s">
        <v>49</v>
      </c>
      <c r="J1336" t="s">
        <v>50</v>
      </c>
      <c r="K1336" s="23">
        <v>39260</v>
      </c>
      <c r="L1336" t="s">
        <v>1490</v>
      </c>
      <c r="M1336" t="s">
        <v>4599</v>
      </c>
      <c r="N1336">
        <v>0.11</v>
      </c>
      <c r="O1336">
        <v>2100</v>
      </c>
      <c r="P1336">
        <v>2007</v>
      </c>
      <c r="Q1336">
        <v>0</v>
      </c>
      <c r="R1336">
        <v>-0.72494775499999997</v>
      </c>
      <c r="S1336">
        <v>0.412817457</v>
      </c>
      <c r="T1336">
        <v>1.077364768</v>
      </c>
      <c r="U1336">
        <v>1.3644176160000001</v>
      </c>
      <c r="V1336" t="s">
        <v>43</v>
      </c>
      <c r="W1336">
        <v>0</v>
      </c>
    </row>
    <row r="1337" spans="1:23" x14ac:dyDescent="0.15">
      <c r="A1337" t="s">
        <v>69</v>
      </c>
      <c r="B1337">
        <v>141</v>
      </c>
      <c r="C1337">
        <v>262</v>
      </c>
      <c r="D1337" t="s">
        <v>11</v>
      </c>
      <c r="E1337">
        <v>2014</v>
      </c>
      <c r="F1337" t="s">
        <v>70</v>
      </c>
      <c r="G1337">
        <v>51.38</v>
      </c>
      <c r="H1337">
        <v>6954104043</v>
      </c>
      <c r="I1337" t="s">
        <v>111</v>
      </c>
      <c r="J1337" t="s">
        <v>125</v>
      </c>
      <c r="K1337" s="23">
        <v>41816</v>
      </c>
      <c r="L1337" t="s">
        <v>126</v>
      </c>
      <c r="M1337" t="s">
        <v>127</v>
      </c>
      <c r="N1337">
        <v>0.06</v>
      </c>
      <c r="O1337">
        <v>13000</v>
      </c>
      <c r="P1337">
        <v>1929</v>
      </c>
      <c r="Q1337">
        <v>85</v>
      </c>
      <c r="R1337">
        <v>1.0369112659999999</v>
      </c>
      <c r="S1337">
        <v>1.6479242919999999</v>
      </c>
      <c r="T1337">
        <v>1.984978162</v>
      </c>
      <c r="U1337">
        <v>1.8053218550000001</v>
      </c>
      <c r="V1337" t="s">
        <v>48</v>
      </c>
      <c r="W1337">
        <v>1</v>
      </c>
    </row>
    <row r="1338" spans="1:23" x14ac:dyDescent="0.15">
      <c r="A1338" t="s">
        <v>1458</v>
      </c>
      <c r="B1338">
        <v>102</v>
      </c>
      <c r="C1338">
        <v>259</v>
      </c>
      <c r="D1338" t="s">
        <v>11</v>
      </c>
      <c r="E1338">
        <v>2012</v>
      </c>
      <c r="F1338" t="s">
        <v>1459</v>
      </c>
      <c r="G1338">
        <v>36.200000000000003</v>
      </c>
      <c r="H1338">
        <v>91381325.200000003</v>
      </c>
      <c r="I1338" t="s">
        <v>35</v>
      </c>
      <c r="J1338" t="s">
        <v>101</v>
      </c>
      <c r="K1338" s="23">
        <v>41145</v>
      </c>
      <c r="L1338" t="s">
        <v>1476</v>
      </c>
      <c r="M1338" t="s">
        <v>1477</v>
      </c>
      <c r="N1338">
        <v>0.03</v>
      </c>
      <c r="O1338">
        <v>121</v>
      </c>
      <c r="P1338">
        <v>2012</v>
      </c>
      <c r="Q1338">
        <v>0</v>
      </c>
      <c r="R1338">
        <v>0.79102336100000004</v>
      </c>
      <c r="S1338">
        <v>1.483713702</v>
      </c>
      <c r="T1338">
        <v>1.3106286810000001</v>
      </c>
      <c r="U1338">
        <v>1.337724353</v>
      </c>
      <c r="V1338" t="s">
        <v>39</v>
      </c>
      <c r="W1338">
        <v>1</v>
      </c>
    </row>
    <row r="1339" spans="1:23" x14ac:dyDescent="0.15">
      <c r="A1339" t="s">
        <v>1385</v>
      </c>
      <c r="B1339">
        <v>133</v>
      </c>
      <c r="C1339">
        <v>259</v>
      </c>
      <c r="D1339" t="s">
        <v>11</v>
      </c>
      <c r="E1339">
        <v>2014</v>
      </c>
      <c r="F1339" t="s">
        <v>1386</v>
      </c>
      <c r="G1339">
        <v>42.07</v>
      </c>
      <c r="H1339">
        <v>2235449147</v>
      </c>
      <c r="I1339" t="s">
        <v>35</v>
      </c>
      <c r="J1339" t="s">
        <v>40</v>
      </c>
      <c r="K1339" s="23">
        <v>41773</v>
      </c>
      <c r="L1339" t="s">
        <v>1417</v>
      </c>
      <c r="M1339" t="s">
        <v>1418</v>
      </c>
      <c r="N1339">
        <v>0.23</v>
      </c>
      <c r="O1339">
        <v>434</v>
      </c>
      <c r="P1339">
        <v>2007</v>
      </c>
      <c r="Q1339">
        <v>7</v>
      </c>
      <c r="R1339">
        <v>0.98926150999999996</v>
      </c>
      <c r="S1339">
        <v>1.3799563560000001</v>
      </c>
      <c r="T1339">
        <v>1.4972200229999999</v>
      </c>
      <c r="U1339">
        <v>1.4834518480000001</v>
      </c>
      <c r="V1339" t="s">
        <v>39</v>
      </c>
      <c r="W1339">
        <v>1</v>
      </c>
    </row>
    <row r="1340" spans="1:23" x14ac:dyDescent="0.15">
      <c r="A1340" t="s">
        <v>3920</v>
      </c>
      <c r="B1340">
        <v>49</v>
      </c>
      <c r="C1340">
        <v>111</v>
      </c>
      <c r="D1340" t="s">
        <v>3480</v>
      </c>
      <c r="E1340">
        <v>2017</v>
      </c>
      <c r="F1340" t="s">
        <v>3921</v>
      </c>
      <c r="G1340">
        <v>21.75</v>
      </c>
      <c r="H1340">
        <v>2113840762</v>
      </c>
      <c r="I1340" t="s">
        <v>111</v>
      </c>
      <c r="J1340" t="s">
        <v>136</v>
      </c>
      <c r="K1340" s="23">
        <v>43056</v>
      </c>
      <c r="L1340" t="s">
        <v>3959</v>
      </c>
      <c r="M1340">
        <v>-594000</v>
      </c>
      <c r="N1340">
        <v>0.34</v>
      </c>
      <c r="O1340">
        <v>5800</v>
      </c>
      <c r="P1340">
        <v>2011</v>
      </c>
      <c r="Q1340">
        <v>6</v>
      </c>
      <c r="R1340">
        <v>0.21046000400000001</v>
      </c>
      <c r="S1340">
        <v>1.083844034</v>
      </c>
      <c r="T1340">
        <v>1.6691437259999999</v>
      </c>
      <c r="U1340">
        <v>1.735614335</v>
      </c>
      <c r="V1340" t="s">
        <v>110</v>
      </c>
      <c r="W1340">
        <v>0</v>
      </c>
    </row>
    <row r="1341" spans="1:23" x14ac:dyDescent="0.15">
      <c r="A1341" t="s">
        <v>3121</v>
      </c>
      <c r="B1341">
        <v>127</v>
      </c>
      <c r="C1341">
        <v>182</v>
      </c>
      <c r="D1341" t="s">
        <v>2855</v>
      </c>
      <c r="E1341">
        <v>2006</v>
      </c>
      <c r="F1341" t="s">
        <v>3122</v>
      </c>
      <c r="G1341">
        <v>82.06</v>
      </c>
      <c r="H1341">
        <v>2668338783</v>
      </c>
      <c r="I1341" t="s">
        <v>150</v>
      </c>
      <c r="J1341" t="s">
        <v>125</v>
      </c>
      <c r="K1341" s="23">
        <v>38989</v>
      </c>
      <c r="L1341" t="s">
        <v>1832</v>
      </c>
      <c r="M1341" t="s">
        <v>3216</v>
      </c>
      <c r="N1341">
        <v>0.05</v>
      </c>
      <c r="O1341">
        <v>1934</v>
      </c>
      <c r="P1341">
        <v>1999</v>
      </c>
      <c r="Q1341">
        <v>7</v>
      </c>
      <c r="R1341">
        <v>1.5486089970000001</v>
      </c>
      <c r="S1341">
        <v>1.8037232160000001</v>
      </c>
      <c r="T1341">
        <v>1.8926457860000001</v>
      </c>
      <c r="U1341">
        <v>1.8838525740000001</v>
      </c>
      <c r="V1341" t="s">
        <v>43</v>
      </c>
      <c r="W1341">
        <v>1</v>
      </c>
    </row>
    <row r="1342" spans="1:23" x14ac:dyDescent="0.15">
      <c r="A1342" t="s">
        <v>2991</v>
      </c>
      <c r="B1342">
        <v>120</v>
      </c>
      <c r="C1342">
        <v>191</v>
      </c>
      <c r="D1342" t="s">
        <v>2855</v>
      </c>
      <c r="E1342">
        <v>2013</v>
      </c>
      <c r="F1342" t="s">
        <v>2992</v>
      </c>
      <c r="G1342">
        <v>24.59</v>
      </c>
      <c r="H1342">
        <v>3271040095</v>
      </c>
      <c r="I1342" t="s">
        <v>111</v>
      </c>
      <c r="J1342" t="s">
        <v>501</v>
      </c>
      <c r="K1342" s="23">
        <v>41487</v>
      </c>
      <c r="L1342" t="s">
        <v>3016</v>
      </c>
      <c r="M1342" t="s">
        <v>3017</v>
      </c>
      <c r="N1342">
        <v>0.15</v>
      </c>
      <c r="O1342">
        <v>27000</v>
      </c>
      <c r="P1342">
        <v>2002</v>
      </c>
      <c r="Q1342">
        <v>11</v>
      </c>
      <c r="R1342">
        <v>1.3157544590000001</v>
      </c>
      <c r="S1342">
        <v>1.9989417949999999</v>
      </c>
      <c r="T1342">
        <v>1.9298647959999999</v>
      </c>
      <c r="U1342">
        <v>2.0356896390000001</v>
      </c>
      <c r="V1342" t="s">
        <v>48</v>
      </c>
      <c r="W1342">
        <v>1</v>
      </c>
    </row>
    <row r="1343" spans="1:23" x14ac:dyDescent="0.15">
      <c r="A1343" t="s">
        <v>586</v>
      </c>
      <c r="B1343">
        <v>116</v>
      </c>
      <c r="C1343">
        <v>262</v>
      </c>
      <c r="D1343" t="s">
        <v>11</v>
      </c>
      <c r="E1343">
        <v>2014</v>
      </c>
      <c r="F1343" t="s">
        <v>587</v>
      </c>
      <c r="G1343">
        <v>5.15</v>
      </c>
      <c r="H1343">
        <v>382196136.30000001</v>
      </c>
      <c r="I1343" t="s">
        <v>111</v>
      </c>
      <c r="J1343" t="s">
        <v>501</v>
      </c>
      <c r="K1343" s="23">
        <v>41906</v>
      </c>
      <c r="L1343" t="s">
        <v>709</v>
      </c>
      <c r="M1343" t="s">
        <v>710</v>
      </c>
      <c r="N1343">
        <v>0.05</v>
      </c>
      <c r="O1343">
        <v>11864</v>
      </c>
      <c r="P1343">
        <v>2012</v>
      </c>
      <c r="Q1343">
        <v>2</v>
      </c>
      <c r="R1343">
        <v>3.4914220000000001E-3</v>
      </c>
      <c r="S1343">
        <v>0.93260975099999999</v>
      </c>
      <c r="T1343">
        <v>1.2384027049999999</v>
      </c>
      <c r="U1343">
        <v>1.5226256600000001</v>
      </c>
      <c r="V1343" t="s">
        <v>48</v>
      </c>
      <c r="W1343">
        <v>1</v>
      </c>
    </row>
    <row r="1344" spans="1:23" x14ac:dyDescent="0.15">
      <c r="A1344" t="s">
        <v>5602</v>
      </c>
      <c r="B1344">
        <v>32</v>
      </c>
      <c r="C1344">
        <v>4</v>
      </c>
      <c r="D1344" t="s">
        <v>4729</v>
      </c>
      <c r="E1344">
        <v>1999</v>
      </c>
      <c r="F1344" t="s">
        <v>5603</v>
      </c>
      <c r="G1344">
        <v>45.7</v>
      </c>
      <c r="H1344">
        <v>337344421.19999999</v>
      </c>
      <c r="I1344" t="s">
        <v>35</v>
      </c>
      <c r="J1344" t="s">
        <v>40</v>
      </c>
      <c r="K1344" s="23">
        <v>36460</v>
      </c>
      <c r="L1344" t="s">
        <v>5649</v>
      </c>
      <c r="M1344" t="s">
        <v>5650</v>
      </c>
      <c r="N1344">
        <v>0.14000000000000001</v>
      </c>
      <c r="O1344">
        <v>198</v>
      </c>
      <c r="P1344">
        <v>1999</v>
      </c>
      <c r="Q1344">
        <v>0</v>
      </c>
      <c r="R1344">
        <v>0.21542146600000001</v>
      </c>
      <c r="S1344">
        <v>-0.66172958400000004</v>
      </c>
      <c r="T1344">
        <v>-0.95896451000000005</v>
      </c>
      <c r="U1344">
        <v>0.19757735600000001</v>
      </c>
      <c r="V1344" t="s">
        <v>39</v>
      </c>
      <c r="W1344">
        <v>0</v>
      </c>
    </row>
    <row r="1345" spans="1:23" x14ac:dyDescent="0.15">
      <c r="A1345" t="s">
        <v>4879</v>
      </c>
      <c r="B1345">
        <v>108</v>
      </c>
      <c r="C1345">
        <v>37</v>
      </c>
      <c r="D1345" t="s">
        <v>4729</v>
      </c>
      <c r="E1345">
        <v>2001</v>
      </c>
      <c r="F1345" t="s">
        <v>4880</v>
      </c>
      <c r="G1345">
        <v>50.32</v>
      </c>
      <c r="H1345">
        <v>7958604860</v>
      </c>
      <c r="I1345" t="s">
        <v>44</v>
      </c>
      <c r="J1345" t="s">
        <v>759</v>
      </c>
      <c r="K1345" s="23">
        <v>36957</v>
      </c>
      <c r="L1345" t="s">
        <v>4918</v>
      </c>
      <c r="M1345" t="s">
        <v>4919</v>
      </c>
      <c r="N1345">
        <v>0.15</v>
      </c>
      <c r="O1345">
        <v>1100</v>
      </c>
      <c r="P1345">
        <v>1997</v>
      </c>
      <c r="Q1345">
        <v>4</v>
      </c>
      <c r="R1345">
        <v>-0.65330705300000003</v>
      </c>
      <c r="S1345">
        <v>-1.4177188169999999</v>
      </c>
      <c r="T1345">
        <v>-1.575026686</v>
      </c>
      <c r="U1345">
        <v>-2.0358260709999998</v>
      </c>
      <c r="V1345" t="s">
        <v>43</v>
      </c>
      <c r="W1345">
        <v>0</v>
      </c>
    </row>
    <row r="1346" spans="1:23" x14ac:dyDescent="0.15">
      <c r="A1346" t="s">
        <v>6297</v>
      </c>
      <c r="B1346">
        <v>124</v>
      </c>
      <c r="C1346">
        <v>238</v>
      </c>
      <c r="D1346" t="s">
        <v>11</v>
      </c>
      <c r="E1346">
        <v>2017</v>
      </c>
      <c r="F1346" t="s">
        <v>6298</v>
      </c>
      <c r="G1346">
        <v>42.55</v>
      </c>
      <c r="H1346">
        <v>940616044.29999995</v>
      </c>
      <c r="I1346" t="s">
        <v>118</v>
      </c>
      <c r="J1346" t="s">
        <v>628</v>
      </c>
      <c r="K1346" s="23">
        <v>42879</v>
      </c>
      <c r="L1346" t="s">
        <v>6299</v>
      </c>
      <c r="M1346" t="s">
        <v>6300</v>
      </c>
      <c r="N1346">
        <v>0.43</v>
      </c>
      <c r="O1346" t="s">
        <v>5901</v>
      </c>
      <c r="P1346">
        <v>1988</v>
      </c>
      <c r="Q1346">
        <v>29</v>
      </c>
      <c r="R1346">
        <v>1.290717868</v>
      </c>
      <c r="S1346">
        <v>1.7240638370000001</v>
      </c>
      <c r="T1346">
        <v>1.4116179019999999</v>
      </c>
      <c r="U1346">
        <v>1.691776849</v>
      </c>
      <c r="V1346" t="s">
        <v>5902</v>
      </c>
      <c r="W1346">
        <v>1</v>
      </c>
    </row>
    <row r="1347" spans="1:23" x14ac:dyDescent="0.15">
      <c r="A1347" t="s">
        <v>3150</v>
      </c>
      <c r="B1347">
        <v>122</v>
      </c>
      <c r="C1347">
        <v>178</v>
      </c>
      <c r="D1347" t="s">
        <v>2855</v>
      </c>
      <c r="E1347">
        <v>2000</v>
      </c>
      <c r="F1347" t="s">
        <v>3151</v>
      </c>
      <c r="G1347">
        <v>17.899999999999999</v>
      </c>
      <c r="H1347">
        <v>1545467670</v>
      </c>
      <c r="I1347" t="s">
        <v>44</v>
      </c>
      <c r="J1347" t="s">
        <v>759</v>
      </c>
      <c r="K1347" s="23">
        <v>36622</v>
      </c>
      <c r="L1347" t="s">
        <v>3243</v>
      </c>
      <c r="M1347" t="s">
        <v>3244</v>
      </c>
      <c r="N1347">
        <v>0.89</v>
      </c>
      <c r="O1347">
        <v>182</v>
      </c>
      <c r="P1347">
        <v>1995</v>
      </c>
      <c r="Q1347">
        <v>5</v>
      </c>
      <c r="R1347">
        <v>0.70262692699999996</v>
      </c>
      <c r="S1347">
        <v>1.4812653579999999</v>
      </c>
      <c r="T1347">
        <v>1.65807441</v>
      </c>
      <c r="U1347">
        <v>2.2573811070000001</v>
      </c>
      <c r="V1347" t="s">
        <v>39</v>
      </c>
      <c r="W1347">
        <v>1</v>
      </c>
    </row>
    <row r="1348" spans="1:23" x14ac:dyDescent="0.15">
      <c r="A1348" t="s">
        <v>4391</v>
      </c>
      <c r="B1348">
        <v>91</v>
      </c>
      <c r="C1348">
        <v>75</v>
      </c>
      <c r="D1348" t="s">
        <v>4092</v>
      </c>
      <c r="E1348">
        <v>1996</v>
      </c>
      <c r="F1348" t="s">
        <v>4392</v>
      </c>
      <c r="G1348">
        <v>1.41</v>
      </c>
      <c r="H1348">
        <v>29113262.640000001</v>
      </c>
      <c r="I1348" t="s">
        <v>150</v>
      </c>
      <c r="J1348" t="s">
        <v>151</v>
      </c>
      <c r="K1348" s="23">
        <v>35124</v>
      </c>
      <c r="L1348" t="s">
        <v>4410</v>
      </c>
      <c r="M1348">
        <v>-923000</v>
      </c>
      <c r="N1348">
        <v>0.35</v>
      </c>
      <c r="O1348">
        <v>1142</v>
      </c>
      <c r="P1348">
        <v>1967</v>
      </c>
      <c r="Q1348">
        <v>29</v>
      </c>
      <c r="R1348">
        <v>0</v>
      </c>
      <c r="S1348">
        <v>0</v>
      </c>
      <c r="T1348">
        <v>0</v>
      </c>
      <c r="U1348">
        <v>0</v>
      </c>
      <c r="V1348" t="s">
        <v>43</v>
      </c>
      <c r="W1348">
        <v>0</v>
      </c>
    </row>
    <row r="1349" spans="1:23" x14ac:dyDescent="0.15">
      <c r="A1349" t="s">
        <v>3624</v>
      </c>
      <c r="B1349">
        <v>131</v>
      </c>
      <c r="C1349">
        <v>137</v>
      </c>
      <c r="D1349" t="s">
        <v>3480</v>
      </c>
      <c r="E1349">
        <v>2015</v>
      </c>
      <c r="F1349" t="s">
        <v>3625</v>
      </c>
      <c r="G1349">
        <v>16.899999999999999</v>
      </c>
      <c r="H1349">
        <v>821535668.20000005</v>
      </c>
      <c r="I1349" t="s">
        <v>44</v>
      </c>
      <c r="J1349" t="s">
        <v>364</v>
      </c>
      <c r="K1349" s="23">
        <v>42278</v>
      </c>
      <c r="L1349" t="s">
        <v>497</v>
      </c>
      <c r="M1349" t="s">
        <v>3653</v>
      </c>
      <c r="N1349">
        <v>0.17</v>
      </c>
      <c r="O1349">
        <v>10600</v>
      </c>
      <c r="P1349">
        <v>2004</v>
      </c>
      <c r="Q1349">
        <v>11</v>
      </c>
      <c r="R1349">
        <v>-0.65889684199999998</v>
      </c>
      <c r="S1349">
        <v>-1.2759310829999999</v>
      </c>
      <c r="T1349">
        <v>-2.0092571600000002</v>
      </c>
      <c r="U1349">
        <v>-1.9467536110000001</v>
      </c>
      <c r="V1349" t="s">
        <v>48</v>
      </c>
      <c r="W1349">
        <v>1</v>
      </c>
    </row>
    <row r="1350" spans="1:23" x14ac:dyDescent="0.15">
      <c r="A1350" t="s">
        <v>3330</v>
      </c>
      <c r="B1350">
        <v>117</v>
      </c>
      <c r="C1350">
        <v>167</v>
      </c>
      <c r="D1350" t="s">
        <v>2855</v>
      </c>
      <c r="E1350">
        <v>2015</v>
      </c>
      <c r="F1350" t="s">
        <v>3331</v>
      </c>
      <c r="G1350">
        <v>43.5</v>
      </c>
      <c r="H1350">
        <v>1599928434</v>
      </c>
      <c r="I1350" t="s">
        <v>111</v>
      </c>
      <c r="J1350" t="s">
        <v>122</v>
      </c>
      <c r="K1350" s="23">
        <v>42034</v>
      </c>
      <c r="L1350" t="s">
        <v>3357</v>
      </c>
      <c r="M1350">
        <v>-320000</v>
      </c>
      <c r="N1350">
        <v>0.34</v>
      </c>
      <c r="O1350">
        <v>4440</v>
      </c>
      <c r="P1350">
        <v>2014</v>
      </c>
      <c r="Q1350">
        <v>1</v>
      </c>
      <c r="R1350">
        <v>-1.619735216</v>
      </c>
      <c r="S1350">
        <v>-1.765738655</v>
      </c>
      <c r="T1350">
        <v>-0.160989677</v>
      </c>
      <c r="U1350">
        <v>0.601845301</v>
      </c>
      <c r="V1350" t="s">
        <v>43</v>
      </c>
      <c r="W1350">
        <v>1</v>
      </c>
    </row>
    <row r="1351" spans="1:23" x14ac:dyDescent="0.15">
      <c r="A1351" t="s">
        <v>2812</v>
      </c>
      <c r="B1351">
        <v>11</v>
      </c>
      <c r="C1351">
        <v>206</v>
      </c>
      <c r="D1351" t="s">
        <v>11</v>
      </c>
      <c r="E1351">
        <v>1997</v>
      </c>
      <c r="F1351" t="s">
        <v>2813</v>
      </c>
      <c r="G1351">
        <v>18.899999999999999</v>
      </c>
      <c r="H1351">
        <v>240708850.19999999</v>
      </c>
      <c r="I1351" t="s">
        <v>35</v>
      </c>
      <c r="J1351" t="s">
        <v>40</v>
      </c>
      <c r="K1351" s="23">
        <v>35431</v>
      </c>
      <c r="L1351" t="s">
        <v>2865</v>
      </c>
      <c r="M1351" t="s">
        <v>2866</v>
      </c>
      <c r="N1351">
        <v>0.15</v>
      </c>
      <c r="O1351">
        <v>346</v>
      </c>
      <c r="P1351">
        <v>1996</v>
      </c>
      <c r="Q1351">
        <v>1</v>
      </c>
      <c r="R1351">
        <v>-0.27645394400000001</v>
      </c>
      <c r="S1351">
        <v>-0.50648958399999999</v>
      </c>
      <c r="T1351">
        <v>-0.50648958399999999</v>
      </c>
      <c r="U1351">
        <v>-0.50648958399999999</v>
      </c>
      <c r="V1351" t="s">
        <v>39</v>
      </c>
      <c r="W1351">
        <v>1</v>
      </c>
    </row>
    <row r="1352" spans="1:23" x14ac:dyDescent="0.15">
      <c r="A1352" t="s">
        <v>3518</v>
      </c>
      <c r="B1352">
        <v>71</v>
      </c>
      <c r="C1352">
        <v>144</v>
      </c>
      <c r="D1352" t="s">
        <v>3480</v>
      </c>
      <c r="E1352">
        <v>2000</v>
      </c>
      <c r="F1352" t="s">
        <v>3519</v>
      </c>
      <c r="G1352">
        <v>38</v>
      </c>
      <c r="H1352">
        <v>1882029306</v>
      </c>
      <c r="I1352" t="s">
        <v>49</v>
      </c>
      <c r="J1352" t="s">
        <v>237</v>
      </c>
      <c r="K1352" s="23">
        <v>36528</v>
      </c>
      <c r="L1352" t="s">
        <v>3595</v>
      </c>
      <c r="M1352" t="s">
        <v>3596</v>
      </c>
      <c r="N1352">
        <v>0.11</v>
      </c>
      <c r="O1352">
        <v>1066</v>
      </c>
      <c r="P1352">
        <v>1902</v>
      </c>
      <c r="Q1352">
        <v>98</v>
      </c>
      <c r="R1352">
        <v>0.95791356900000002</v>
      </c>
      <c r="S1352">
        <v>1.285730832</v>
      </c>
      <c r="T1352">
        <v>1.7865613010000001</v>
      </c>
      <c r="U1352">
        <v>2.1821948679999998</v>
      </c>
      <c r="V1352" t="s">
        <v>43</v>
      </c>
      <c r="W1352">
        <v>1</v>
      </c>
    </row>
    <row r="1353" spans="1:23" x14ac:dyDescent="0.15">
      <c r="A1353" t="s">
        <v>6301</v>
      </c>
      <c r="B1353">
        <v>101</v>
      </c>
      <c r="C1353">
        <v>143</v>
      </c>
      <c r="D1353" t="s">
        <v>3480</v>
      </c>
      <c r="E1353">
        <v>2003</v>
      </c>
      <c r="F1353" t="s">
        <v>6302</v>
      </c>
      <c r="G1353">
        <v>42.79</v>
      </c>
      <c r="H1353">
        <v>20291000328</v>
      </c>
      <c r="I1353" t="s">
        <v>35</v>
      </c>
      <c r="J1353" t="s">
        <v>40</v>
      </c>
      <c r="K1353" s="23">
        <v>37880</v>
      </c>
      <c r="L1353" t="s">
        <v>6303</v>
      </c>
      <c r="M1353" t="s">
        <v>6304</v>
      </c>
      <c r="N1353">
        <v>0.02</v>
      </c>
      <c r="O1353" t="s">
        <v>5901</v>
      </c>
      <c r="P1353">
        <v>2001</v>
      </c>
      <c r="Q1353">
        <v>2</v>
      </c>
      <c r="R1353">
        <v>1.4879368669999999</v>
      </c>
      <c r="S1353">
        <v>2.146876217</v>
      </c>
      <c r="T1353">
        <v>1.4390902430000001</v>
      </c>
      <c r="U1353">
        <v>1.8477905059999999</v>
      </c>
      <c r="V1353" t="s">
        <v>5902</v>
      </c>
      <c r="W1353">
        <v>1</v>
      </c>
    </row>
    <row r="1354" spans="1:23" x14ac:dyDescent="0.15">
      <c r="A1354" t="s">
        <v>6305</v>
      </c>
      <c r="B1354">
        <v>131</v>
      </c>
      <c r="C1354">
        <v>254</v>
      </c>
      <c r="D1354" t="s">
        <v>11</v>
      </c>
      <c r="E1354">
        <v>2014</v>
      </c>
      <c r="F1354" t="s">
        <v>6306</v>
      </c>
      <c r="G1354">
        <v>21.73</v>
      </c>
      <c r="H1354">
        <v>4863430001</v>
      </c>
      <c r="I1354" t="s">
        <v>104</v>
      </c>
      <c r="J1354" t="s">
        <v>50</v>
      </c>
      <c r="K1354" s="23">
        <v>41941</v>
      </c>
      <c r="L1354" t="s">
        <v>6307</v>
      </c>
      <c r="M1354" t="s">
        <v>6308</v>
      </c>
      <c r="N1354">
        <v>0.61</v>
      </c>
      <c r="O1354" t="s">
        <v>5901</v>
      </c>
      <c r="P1354">
        <v>2014</v>
      </c>
      <c r="Q1354">
        <v>0</v>
      </c>
      <c r="R1354">
        <v>1.227180723</v>
      </c>
      <c r="S1354">
        <v>0.52253357600000006</v>
      </c>
      <c r="T1354">
        <v>0.81586248400000005</v>
      </c>
      <c r="U1354">
        <v>1.299191749</v>
      </c>
      <c r="V1354" t="s">
        <v>5902</v>
      </c>
      <c r="W1354">
        <v>1</v>
      </c>
    </row>
    <row r="1355" spans="1:23" x14ac:dyDescent="0.15">
      <c r="A1355" t="s">
        <v>1714</v>
      </c>
      <c r="B1355">
        <v>135</v>
      </c>
      <c r="C1355">
        <v>253</v>
      </c>
      <c r="D1355" t="s">
        <v>11</v>
      </c>
      <c r="E1355">
        <v>2004</v>
      </c>
      <c r="F1355" t="s">
        <v>1715</v>
      </c>
      <c r="G1355">
        <v>15.51</v>
      </c>
      <c r="H1355">
        <v>3499331644</v>
      </c>
      <c r="I1355" t="s">
        <v>111</v>
      </c>
      <c r="J1355" t="s">
        <v>157</v>
      </c>
      <c r="K1355" s="23">
        <v>38281</v>
      </c>
      <c r="L1355" t="s">
        <v>1832</v>
      </c>
      <c r="M1355" t="s">
        <v>1833</v>
      </c>
      <c r="N1355">
        <v>0</v>
      </c>
      <c r="O1355">
        <v>49</v>
      </c>
      <c r="P1355">
        <v>1985</v>
      </c>
      <c r="Q1355">
        <v>19</v>
      </c>
      <c r="R1355">
        <v>-0.94300825499999996</v>
      </c>
      <c r="S1355">
        <v>2.7526978000000001E-2</v>
      </c>
      <c r="T1355">
        <v>-0.30402052499999999</v>
      </c>
      <c r="U1355">
        <v>-7.9036223000000003E-2</v>
      </c>
      <c r="V1355" t="s">
        <v>131</v>
      </c>
      <c r="W1355">
        <v>1</v>
      </c>
    </row>
    <row r="1356" spans="1:23" x14ac:dyDescent="0.15">
      <c r="A1356" t="s">
        <v>2480</v>
      </c>
      <c r="B1356">
        <v>129</v>
      </c>
      <c r="C1356">
        <v>225</v>
      </c>
      <c r="D1356" t="s">
        <v>11</v>
      </c>
      <c r="E1356">
        <v>2015</v>
      </c>
      <c r="F1356" t="s">
        <v>2481</v>
      </c>
      <c r="G1356">
        <v>116.94</v>
      </c>
      <c r="H1356">
        <v>10856660368</v>
      </c>
      <c r="I1356" t="s">
        <v>118</v>
      </c>
      <c r="J1356" t="s">
        <v>226</v>
      </c>
      <c r="K1356" s="23">
        <v>42145</v>
      </c>
      <c r="L1356" t="s">
        <v>2520</v>
      </c>
      <c r="M1356" t="s">
        <v>2521</v>
      </c>
      <c r="N1356">
        <v>0.73</v>
      </c>
      <c r="O1356">
        <v>3000</v>
      </c>
      <c r="P1356">
        <v>2004</v>
      </c>
      <c r="Q1356">
        <v>11</v>
      </c>
      <c r="R1356">
        <v>1.5313538019999999</v>
      </c>
      <c r="S1356">
        <v>1.700840661</v>
      </c>
      <c r="T1356">
        <v>1.701428078</v>
      </c>
      <c r="U1356">
        <v>1.7148255539999999</v>
      </c>
      <c r="V1356" t="s">
        <v>43</v>
      </c>
      <c r="W1356">
        <v>1</v>
      </c>
    </row>
    <row r="1357" spans="1:23" x14ac:dyDescent="0.15">
      <c r="A1357" t="s">
        <v>2745</v>
      </c>
      <c r="B1357">
        <v>111</v>
      </c>
      <c r="C1357">
        <v>210</v>
      </c>
      <c r="D1357" t="s">
        <v>11</v>
      </c>
      <c r="E1357">
        <v>1998</v>
      </c>
      <c r="F1357" t="s">
        <v>2746</v>
      </c>
      <c r="G1357">
        <v>152.41</v>
      </c>
      <c r="H1357">
        <v>10678849896</v>
      </c>
      <c r="I1357" t="s">
        <v>44</v>
      </c>
      <c r="J1357" t="s">
        <v>218</v>
      </c>
      <c r="K1357" s="23">
        <v>35879</v>
      </c>
      <c r="L1357" t="s">
        <v>2784</v>
      </c>
      <c r="M1357" t="s">
        <v>2785</v>
      </c>
      <c r="N1357">
        <v>0.39</v>
      </c>
      <c r="O1357">
        <v>23044</v>
      </c>
      <c r="P1357">
        <v>1986</v>
      </c>
      <c r="Q1357">
        <v>12</v>
      </c>
      <c r="R1357">
        <v>1.628189927</v>
      </c>
      <c r="S1357">
        <v>1.8664117570000001</v>
      </c>
      <c r="T1357">
        <v>2.518394953</v>
      </c>
      <c r="U1357">
        <v>2.2175439510000001</v>
      </c>
      <c r="V1357" t="s">
        <v>48</v>
      </c>
      <c r="W1357">
        <v>1</v>
      </c>
    </row>
    <row r="1358" spans="1:23" x14ac:dyDescent="0.15">
      <c r="A1358" t="s">
        <v>797</v>
      </c>
      <c r="B1358">
        <v>42</v>
      </c>
      <c r="C1358">
        <v>262</v>
      </c>
      <c r="D1358" t="s">
        <v>11</v>
      </c>
      <c r="E1358">
        <v>2011</v>
      </c>
      <c r="F1358" t="s">
        <v>798</v>
      </c>
      <c r="G1358">
        <v>6.35</v>
      </c>
      <c r="H1358">
        <v>53636799</v>
      </c>
      <c r="I1358" t="s">
        <v>118</v>
      </c>
      <c r="J1358" t="s">
        <v>226</v>
      </c>
      <c r="K1358" s="23">
        <v>40665</v>
      </c>
      <c r="L1358" t="s">
        <v>825</v>
      </c>
      <c r="M1358" t="s">
        <v>826</v>
      </c>
      <c r="N1358">
        <v>0.17</v>
      </c>
      <c r="O1358">
        <v>149</v>
      </c>
      <c r="P1358">
        <v>1998</v>
      </c>
      <c r="Q1358">
        <v>13</v>
      </c>
      <c r="R1358">
        <v>1.693231213</v>
      </c>
      <c r="S1358">
        <v>2.08038086</v>
      </c>
      <c r="T1358">
        <v>1.651592052</v>
      </c>
      <c r="U1358">
        <v>1.7194426</v>
      </c>
      <c r="V1358" t="s">
        <v>39</v>
      </c>
      <c r="W1358">
        <v>1</v>
      </c>
    </row>
    <row r="1359" spans="1:23" x14ac:dyDescent="0.15">
      <c r="A1359" t="s">
        <v>3127</v>
      </c>
      <c r="B1359">
        <v>13</v>
      </c>
      <c r="C1359">
        <v>181</v>
      </c>
      <c r="D1359" t="s">
        <v>2855</v>
      </c>
      <c r="E1359">
        <v>1996</v>
      </c>
      <c r="F1359" t="s">
        <v>3128</v>
      </c>
      <c r="G1359">
        <v>7.75</v>
      </c>
      <c r="H1359">
        <v>210468207</v>
      </c>
      <c r="I1359" t="s">
        <v>35</v>
      </c>
      <c r="J1359" t="s">
        <v>637</v>
      </c>
      <c r="K1359" s="23">
        <v>35381</v>
      </c>
      <c r="L1359" t="s">
        <v>3221</v>
      </c>
      <c r="M1359" t="s">
        <v>3222</v>
      </c>
      <c r="N1359">
        <v>0.34</v>
      </c>
      <c r="O1359">
        <v>80</v>
      </c>
      <c r="P1359">
        <v>1996</v>
      </c>
      <c r="Q1359">
        <v>0</v>
      </c>
      <c r="R1359">
        <v>0</v>
      </c>
      <c r="S1359">
        <v>0</v>
      </c>
      <c r="T1359">
        <v>0</v>
      </c>
      <c r="U1359">
        <v>0</v>
      </c>
      <c r="V1359" t="s">
        <v>131</v>
      </c>
      <c r="W1359">
        <v>1</v>
      </c>
    </row>
    <row r="1360" spans="1:23" x14ac:dyDescent="0.15">
      <c r="A1360" t="s">
        <v>2818</v>
      </c>
      <c r="B1360">
        <v>129</v>
      </c>
      <c r="C1360">
        <v>205</v>
      </c>
      <c r="D1360" t="s">
        <v>11</v>
      </c>
      <c r="E1360">
        <v>2014</v>
      </c>
      <c r="F1360" t="s">
        <v>2819</v>
      </c>
      <c r="G1360">
        <v>10.6</v>
      </c>
      <c r="H1360">
        <v>208221280.19999999</v>
      </c>
      <c r="I1360" t="s">
        <v>44</v>
      </c>
      <c r="J1360" t="s">
        <v>485</v>
      </c>
      <c r="K1360" s="23">
        <v>41941</v>
      </c>
      <c r="L1360" t="s">
        <v>2870</v>
      </c>
      <c r="M1360" t="s">
        <v>2871</v>
      </c>
      <c r="N1360">
        <v>0.76</v>
      </c>
      <c r="O1360">
        <v>200</v>
      </c>
      <c r="P1360">
        <v>2006</v>
      </c>
      <c r="Q1360">
        <v>8</v>
      </c>
      <c r="R1360">
        <v>1.227180723</v>
      </c>
      <c r="S1360">
        <v>0.52253357600000006</v>
      </c>
      <c r="T1360">
        <v>0.81586248400000005</v>
      </c>
      <c r="U1360">
        <v>1.299191749</v>
      </c>
      <c r="V1360" t="s">
        <v>39</v>
      </c>
      <c r="W1360">
        <v>1</v>
      </c>
    </row>
    <row r="1361" spans="1:23" x14ac:dyDescent="0.15">
      <c r="A1361" t="s">
        <v>1173</v>
      </c>
      <c r="B1361">
        <v>105</v>
      </c>
      <c r="C1361">
        <v>261</v>
      </c>
      <c r="D1361" t="s">
        <v>11</v>
      </c>
      <c r="E1361">
        <v>1999</v>
      </c>
      <c r="F1361" t="s">
        <v>1174</v>
      </c>
      <c r="G1361">
        <v>2.11</v>
      </c>
      <c r="H1361">
        <v>52955250.25</v>
      </c>
      <c r="I1361" t="s">
        <v>118</v>
      </c>
      <c r="J1361" t="s">
        <v>411</v>
      </c>
      <c r="K1361" s="23">
        <v>36452</v>
      </c>
      <c r="L1361" t="s">
        <v>1179</v>
      </c>
      <c r="M1361" t="s">
        <v>1180</v>
      </c>
      <c r="N1361">
        <v>0.2</v>
      </c>
      <c r="O1361">
        <v>2318</v>
      </c>
      <c r="P1361">
        <v>1995</v>
      </c>
      <c r="Q1361">
        <v>4</v>
      </c>
      <c r="R1361">
        <v>-1.2934778810000001</v>
      </c>
      <c r="S1361">
        <v>-1.9600625970000001</v>
      </c>
      <c r="T1361">
        <v>-2.0761234069999999</v>
      </c>
      <c r="U1361">
        <v>-0.20161084300000001</v>
      </c>
      <c r="V1361" t="s">
        <v>43</v>
      </c>
      <c r="W1361">
        <v>1</v>
      </c>
    </row>
    <row r="1362" spans="1:23" x14ac:dyDescent="0.15">
      <c r="A1362" t="s">
        <v>6309</v>
      </c>
      <c r="B1362">
        <v>94</v>
      </c>
      <c r="C1362">
        <v>112</v>
      </c>
      <c r="D1362" t="s">
        <v>3480</v>
      </c>
      <c r="E1362">
        <v>2000</v>
      </c>
      <c r="F1362" t="s">
        <v>6311</v>
      </c>
      <c r="G1362">
        <v>94.81</v>
      </c>
      <c r="H1362">
        <v>6780304915</v>
      </c>
      <c r="I1362" t="s">
        <v>118</v>
      </c>
      <c r="J1362" t="s">
        <v>226</v>
      </c>
      <c r="K1362" s="23">
        <v>36629</v>
      </c>
      <c r="L1362" t="s">
        <v>3572</v>
      </c>
      <c r="M1362" t="s">
        <v>6313</v>
      </c>
      <c r="N1362">
        <v>0.54</v>
      </c>
      <c r="O1362" t="s">
        <v>5901</v>
      </c>
      <c r="P1362">
        <v>1999</v>
      </c>
      <c r="Q1362">
        <v>1</v>
      </c>
      <c r="R1362">
        <v>-1.066245068</v>
      </c>
      <c r="S1362">
        <v>0.22501716699999999</v>
      </c>
      <c r="T1362">
        <v>0.52147556699999997</v>
      </c>
      <c r="U1362">
        <v>1.1276779269999999</v>
      </c>
      <c r="V1362" t="s">
        <v>5902</v>
      </c>
      <c r="W1362">
        <v>0</v>
      </c>
    </row>
    <row r="1363" spans="1:23" x14ac:dyDescent="0.15">
      <c r="A1363" t="s">
        <v>5111</v>
      </c>
      <c r="B1363">
        <v>104</v>
      </c>
      <c r="C1363">
        <v>24</v>
      </c>
      <c r="D1363" t="s">
        <v>4729</v>
      </c>
      <c r="E1363">
        <v>2008</v>
      </c>
      <c r="F1363" t="s">
        <v>5112</v>
      </c>
      <c r="G1363">
        <v>1.1399999999999999</v>
      </c>
      <c r="H1363">
        <v>14176509.9</v>
      </c>
      <c r="I1363" t="s">
        <v>685</v>
      </c>
      <c r="J1363" t="s">
        <v>894</v>
      </c>
      <c r="K1363" s="23">
        <v>39589</v>
      </c>
      <c r="L1363" t="s">
        <v>5129</v>
      </c>
      <c r="M1363" t="s">
        <v>3236</v>
      </c>
      <c r="N1363">
        <v>0.56999999999999995</v>
      </c>
      <c r="O1363">
        <v>24</v>
      </c>
      <c r="P1363">
        <v>2001</v>
      </c>
      <c r="Q1363">
        <v>7</v>
      </c>
      <c r="R1363">
        <v>-0.73197130799999999</v>
      </c>
      <c r="S1363">
        <v>0.77319485700000001</v>
      </c>
      <c r="T1363">
        <v>5.8441568999999999E-2</v>
      </c>
      <c r="U1363">
        <v>-0.72414441600000001</v>
      </c>
      <c r="V1363" t="s">
        <v>131</v>
      </c>
      <c r="W1363">
        <v>0</v>
      </c>
    </row>
    <row r="1364" spans="1:23" x14ac:dyDescent="0.15">
      <c r="A1364" t="s">
        <v>6310</v>
      </c>
      <c r="B1364">
        <v>134</v>
      </c>
      <c r="C1364">
        <v>262</v>
      </c>
      <c r="D1364" t="s">
        <v>11</v>
      </c>
      <c r="E1364">
        <v>2012</v>
      </c>
      <c r="F1364" t="s">
        <v>6312</v>
      </c>
      <c r="G1364">
        <v>18.97</v>
      </c>
      <c r="H1364">
        <v>1697563723</v>
      </c>
      <c r="I1364" t="s">
        <v>111</v>
      </c>
      <c r="J1364" t="s">
        <v>128</v>
      </c>
      <c r="K1364" s="23">
        <v>40975</v>
      </c>
      <c r="L1364" t="s">
        <v>6314</v>
      </c>
      <c r="M1364" t="s">
        <v>6315</v>
      </c>
      <c r="N1364">
        <v>0.01</v>
      </c>
      <c r="O1364" t="s">
        <v>5901</v>
      </c>
      <c r="P1364">
        <v>2011</v>
      </c>
      <c r="Q1364">
        <v>1</v>
      </c>
      <c r="R1364">
        <v>-0.49999840899999998</v>
      </c>
      <c r="S1364">
        <v>0.98753100199999999</v>
      </c>
      <c r="T1364">
        <v>1.432533029</v>
      </c>
      <c r="U1364">
        <v>1.1976588500000001</v>
      </c>
      <c r="V1364" t="s">
        <v>5902</v>
      </c>
      <c r="W1364">
        <v>1</v>
      </c>
    </row>
    <row r="1365" spans="1:23" x14ac:dyDescent="0.15">
      <c r="A1365" t="s">
        <v>249</v>
      </c>
      <c r="B1365">
        <v>132</v>
      </c>
      <c r="C1365">
        <v>262</v>
      </c>
      <c r="D1365" t="s">
        <v>11</v>
      </c>
      <c r="E1365">
        <v>2016</v>
      </c>
      <c r="F1365" t="s">
        <v>250</v>
      </c>
      <c r="G1365">
        <v>78.27</v>
      </c>
      <c r="H1365">
        <v>3140477303</v>
      </c>
      <c r="I1365" t="s">
        <v>236</v>
      </c>
      <c r="J1365" t="s">
        <v>275</v>
      </c>
      <c r="K1365" s="23">
        <v>42502</v>
      </c>
      <c r="L1365" t="s">
        <v>276</v>
      </c>
      <c r="M1365" t="s">
        <v>277</v>
      </c>
      <c r="N1365">
        <v>0.13</v>
      </c>
      <c r="O1365">
        <v>3800</v>
      </c>
      <c r="P1365">
        <v>2004</v>
      </c>
      <c r="Q1365">
        <v>12</v>
      </c>
      <c r="R1365">
        <v>-0.84050850899999996</v>
      </c>
      <c r="S1365">
        <v>0.63183630899999998</v>
      </c>
      <c r="T1365">
        <v>0.72646799100000004</v>
      </c>
      <c r="U1365">
        <v>0.44424184300000003</v>
      </c>
      <c r="V1365" t="s">
        <v>43</v>
      </c>
      <c r="W1365">
        <v>1</v>
      </c>
    </row>
    <row r="1366" spans="1:23" x14ac:dyDescent="0.15">
      <c r="A1366" t="s">
        <v>4979</v>
      </c>
      <c r="B1366">
        <v>72</v>
      </c>
      <c r="C1366">
        <v>29</v>
      </c>
      <c r="D1366" t="s">
        <v>4729</v>
      </c>
      <c r="E1366">
        <v>2008</v>
      </c>
      <c r="F1366" t="s">
        <v>4980</v>
      </c>
      <c r="G1366">
        <v>3.82</v>
      </c>
      <c r="H1366">
        <v>95941477.400000006</v>
      </c>
      <c r="I1366" t="s">
        <v>150</v>
      </c>
      <c r="J1366" t="s">
        <v>151</v>
      </c>
      <c r="K1366" s="23">
        <v>39672</v>
      </c>
      <c r="L1366" t="s">
        <v>5032</v>
      </c>
      <c r="M1366" t="s">
        <v>5033</v>
      </c>
      <c r="N1366">
        <v>0.46</v>
      </c>
      <c r="O1366">
        <v>88</v>
      </c>
      <c r="P1366">
        <v>2000</v>
      </c>
      <c r="Q1366">
        <v>8</v>
      </c>
      <c r="R1366">
        <v>1.1147445680000001</v>
      </c>
      <c r="S1366">
        <v>-0.45999335000000002</v>
      </c>
      <c r="T1366">
        <v>-0.88114152199999995</v>
      </c>
      <c r="U1366">
        <v>-1.2769442639999999</v>
      </c>
      <c r="V1366" t="s">
        <v>131</v>
      </c>
      <c r="W1366">
        <v>0</v>
      </c>
    </row>
    <row r="1367" spans="1:23" x14ac:dyDescent="0.15">
      <c r="A1367" t="s">
        <v>2919</v>
      </c>
      <c r="B1367">
        <v>142</v>
      </c>
      <c r="C1367">
        <v>197</v>
      </c>
      <c r="D1367" t="s">
        <v>2855</v>
      </c>
      <c r="E1367">
        <v>2010</v>
      </c>
      <c r="F1367" t="s">
        <v>2920</v>
      </c>
      <c r="G1367">
        <v>61.22</v>
      </c>
      <c r="H1367">
        <v>5184199593</v>
      </c>
      <c r="I1367" t="s">
        <v>111</v>
      </c>
      <c r="J1367" t="s">
        <v>1672</v>
      </c>
      <c r="K1367" s="23">
        <v>40312</v>
      </c>
      <c r="L1367" t="s">
        <v>974</v>
      </c>
      <c r="M1367" t="s">
        <v>2956</v>
      </c>
      <c r="N1367">
        <v>0.03</v>
      </c>
      <c r="O1367">
        <v>2000</v>
      </c>
      <c r="P1367">
        <v>1961</v>
      </c>
      <c r="Q1367">
        <v>49</v>
      </c>
      <c r="R1367">
        <v>-1.597846023</v>
      </c>
      <c r="S1367">
        <v>-0.61079002500000001</v>
      </c>
      <c r="T1367">
        <v>4.6735507000000003E-2</v>
      </c>
      <c r="U1367">
        <v>0.80968825499999997</v>
      </c>
      <c r="V1367" t="s">
        <v>43</v>
      </c>
      <c r="W1367">
        <v>1</v>
      </c>
    </row>
    <row r="1368" spans="1:23" x14ac:dyDescent="0.15">
      <c r="A1368" t="s">
        <v>5450</v>
      </c>
      <c r="B1368">
        <v>117</v>
      </c>
      <c r="C1368">
        <v>8</v>
      </c>
      <c r="D1368" t="s">
        <v>4729</v>
      </c>
      <c r="E1368">
        <v>2014</v>
      </c>
      <c r="F1368" t="s">
        <v>5451</v>
      </c>
      <c r="G1368">
        <v>4.9000000000000004</v>
      </c>
      <c r="H1368">
        <v>68513760</v>
      </c>
      <c r="I1368" t="s">
        <v>111</v>
      </c>
      <c r="J1368" t="s">
        <v>157</v>
      </c>
      <c r="K1368" s="23">
        <v>41964</v>
      </c>
      <c r="L1368" t="s">
        <v>5518</v>
      </c>
      <c r="M1368" t="s">
        <v>1433</v>
      </c>
      <c r="N1368">
        <v>0.28999999999999998</v>
      </c>
      <c r="O1368">
        <v>6800</v>
      </c>
      <c r="P1368">
        <v>1997</v>
      </c>
      <c r="Q1368">
        <v>17</v>
      </c>
      <c r="R1368">
        <v>1.3292077710000001</v>
      </c>
      <c r="S1368">
        <v>1.686744375</v>
      </c>
      <c r="T1368">
        <v>2.333561011</v>
      </c>
      <c r="U1368">
        <v>2.125374002</v>
      </c>
      <c r="V1368" t="s">
        <v>110</v>
      </c>
      <c r="W1368">
        <v>0</v>
      </c>
    </row>
    <row r="1369" spans="1:23" x14ac:dyDescent="0.15">
      <c r="A1369" t="s">
        <v>4767</v>
      </c>
      <c r="B1369">
        <v>103</v>
      </c>
      <c r="C1369">
        <v>44</v>
      </c>
      <c r="D1369" t="s">
        <v>4729</v>
      </c>
      <c r="E1369">
        <v>1999</v>
      </c>
      <c r="F1369" t="s">
        <v>4768</v>
      </c>
      <c r="G1369">
        <v>42.4</v>
      </c>
      <c r="H1369">
        <v>6786365411</v>
      </c>
      <c r="I1369" t="s">
        <v>236</v>
      </c>
      <c r="J1369" t="s">
        <v>4819</v>
      </c>
      <c r="K1369" s="23">
        <v>36320</v>
      </c>
      <c r="L1369" t="s">
        <v>4820</v>
      </c>
      <c r="M1369" t="s">
        <v>4821</v>
      </c>
      <c r="N1369">
        <v>0.17</v>
      </c>
      <c r="O1369">
        <v>11800</v>
      </c>
      <c r="P1369">
        <v>1992</v>
      </c>
      <c r="Q1369">
        <v>7</v>
      </c>
      <c r="R1369">
        <v>-0.16252271400000001</v>
      </c>
      <c r="S1369">
        <v>-7.4109486000000002E-2</v>
      </c>
      <c r="T1369">
        <v>0.78704217899999995</v>
      </c>
      <c r="U1369">
        <v>1.223848021</v>
      </c>
      <c r="V1369" t="s">
        <v>48</v>
      </c>
      <c r="W1369">
        <v>0</v>
      </c>
    </row>
    <row r="1370" spans="1:23" x14ac:dyDescent="0.15">
      <c r="A1370" t="s">
        <v>4593</v>
      </c>
      <c r="B1370">
        <v>115</v>
      </c>
      <c r="C1370">
        <v>61</v>
      </c>
      <c r="D1370" t="s">
        <v>4092</v>
      </c>
      <c r="E1370">
        <v>2000</v>
      </c>
      <c r="F1370" t="s">
        <v>4594</v>
      </c>
      <c r="G1370">
        <v>93.55</v>
      </c>
      <c r="H1370">
        <v>4038630398</v>
      </c>
      <c r="I1370" t="s">
        <v>118</v>
      </c>
      <c r="J1370" t="s">
        <v>628</v>
      </c>
      <c r="K1370" s="23">
        <v>36609</v>
      </c>
      <c r="L1370" t="s">
        <v>4603</v>
      </c>
      <c r="M1370" t="s">
        <v>4604</v>
      </c>
      <c r="N1370">
        <v>0.1</v>
      </c>
      <c r="O1370">
        <v>1279</v>
      </c>
      <c r="P1370">
        <v>1996</v>
      </c>
      <c r="Q1370">
        <v>4</v>
      </c>
      <c r="R1370">
        <v>2.03021465</v>
      </c>
      <c r="S1370">
        <v>2.487408082</v>
      </c>
      <c r="T1370">
        <v>2.3396332520000001</v>
      </c>
      <c r="U1370">
        <v>3.0459806070000002</v>
      </c>
      <c r="V1370" t="s">
        <v>43</v>
      </c>
      <c r="W1370">
        <v>0</v>
      </c>
    </row>
    <row r="1371" spans="1:23" x14ac:dyDescent="0.15">
      <c r="A1371" t="s">
        <v>3912</v>
      </c>
      <c r="B1371">
        <v>122</v>
      </c>
      <c r="C1371">
        <v>112</v>
      </c>
      <c r="D1371" t="s">
        <v>3480</v>
      </c>
      <c r="E1371">
        <v>2012</v>
      </c>
      <c r="F1371" t="s">
        <v>3913</v>
      </c>
      <c r="G1371">
        <v>27.51</v>
      </c>
      <c r="H1371">
        <v>2219932050</v>
      </c>
      <c r="I1371" t="s">
        <v>97</v>
      </c>
      <c r="J1371" t="s">
        <v>973</v>
      </c>
      <c r="K1371" s="23">
        <v>40940</v>
      </c>
      <c r="L1371" t="s">
        <v>1421</v>
      </c>
      <c r="M1371" t="s">
        <v>3953</v>
      </c>
      <c r="N1371">
        <v>1.22</v>
      </c>
      <c r="O1371">
        <v>2202</v>
      </c>
      <c r="P1371">
        <v>2008</v>
      </c>
      <c r="Q1371">
        <v>4</v>
      </c>
      <c r="R1371">
        <v>1.364073525</v>
      </c>
      <c r="S1371">
        <v>1.6465654279999999</v>
      </c>
      <c r="T1371">
        <v>1.9073489370000001</v>
      </c>
      <c r="U1371">
        <v>0.86315518800000002</v>
      </c>
      <c r="V1371" t="s">
        <v>43</v>
      </c>
      <c r="W1371">
        <v>0</v>
      </c>
    </row>
    <row r="1372" spans="1:23" x14ac:dyDescent="0.15">
      <c r="A1372" t="s">
        <v>171</v>
      </c>
      <c r="B1372">
        <v>136</v>
      </c>
      <c r="C1372">
        <v>262</v>
      </c>
      <c r="D1372" t="s">
        <v>11</v>
      </c>
      <c r="E1372">
        <v>2000</v>
      </c>
      <c r="F1372" t="s">
        <v>172</v>
      </c>
      <c r="G1372">
        <v>40.75</v>
      </c>
      <c r="H1372">
        <v>24840201218</v>
      </c>
      <c r="I1372" t="s">
        <v>35</v>
      </c>
      <c r="J1372" t="s">
        <v>207</v>
      </c>
      <c r="K1372" s="23">
        <v>36608</v>
      </c>
      <c r="L1372" t="s">
        <v>208</v>
      </c>
      <c r="M1372" t="s">
        <v>209</v>
      </c>
      <c r="N1372">
        <v>0.02</v>
      </c>
      <c r="O1372">
        <v>21495</v>
      </c>
      <c r="P1372">
        <v>1865</v>
      </c>
      <c r="Q1372">
        <v>135</v>
      </c>
      <c r="R1372">
        <v>2.3487030780000002</v>
      </c>
      <c r="S1372">
        <v>2.6168903210000001</v>
      </c>
      <c r="T1372">
        <v>2.390180382</v>
      </c>
      <c r="U1372">
        <v>3.0999327860000001</v>
      </c>
      <c r="V1372" t="s">
        <v>48</v>
      </c>
      <c r="W1372">
        <v>1</v>
      </c>
    </row>
    <row r="1373" spans="1:23" x14ac:dyDescent="0.15">
      <c r="A1373" t="s">
        <v>1177</v>
      </c>
      <c r="B1373">
        <v>104</v>
      </c>
      <c r="C1373">
        <v>261</v>
      </c>
      <c r="D1373" t="s">
        <v>11</v>
      </c>
      <c r="E1373">
        <v>1997</v>
      </c>
      <c r="F1373" t="s">
        <v>1178</v>
      </c>
      <c r="G1373">
        <v>27.94</v>
      </c>
      <c r="H1373">
        <v>3084166511</v>
      </c>
      <c r="I1373" t="s">
        <v>407</v>
      </c>
      <c r="J1373" t="s">
        <v>1183</v>
      </c>
      <c r="K1373" s="23">
        <v>35475</v>
      </c>
      <c r="L1373" t="s">
        <v>1184</v>
      </c>
      <c r="M1373" t="s">
        <v>1185</v>
      </c>
      <c r="N1373">
        <v>0.13</v>
      </c>
      <c r="O1373">
        <v>12400</v>
      </c>
      <c r="P1373">
        <v>1987</v>
      </c>
      <c r="Q1373">
        <v>10</v>
      </c>
      <c r="R1373">
        <v>2.085028651</v>
      </c>
      <c r="S1373">
        <v>2.34774693</v>
      </c>
      <c r="T1373">
        <v>2.34774693</v>
      </c>
      <c r="U1373">
        <v>2.34774693</v>
      </c>
      <c r="V1373" t="s">
        <v>48</v>
      </c>
      <c r="W1373">
        <v>1</v>
      </c>
    </row>
    <row r="1374" spans="1:23" x14ac:dyDescent="0.15">
      <c r="A1374" t="s">
        <v>1710</v>
      </c>
      <c r="B1374">
        <v>32</v>
      </c>
      <c r="C1374">
        <v>254</v>
      </c>
      <c r="D1374" t="s">
        <v>11</v>
      </c>
      <c r="E1374">
        <v>2005</v>
      </c>
      <c r="F1374" t="s">
        <v>1711</v>
      </c>
      <c r="G1374">
        <v>70.760000000000005</v>
      </c>
      <c r="H1374">
        <v>283040000</v>
      </c>
      <c r="I1374" t="s">
        <v>35</v>
      </c>
      <c r="J1374" t="s">
        <v>154</v>
      </c>
      <c r="K1374" s="23">
        <v>38544</v>
      </c>
      <c r="L1374" t="s">
        <v>1828</v>
      </c>
      <c r="M1374" t="s">
        <v>1829</v>
      </c>
      <c r="N1374">
        <v>0.24</v>
      </c>
      <c r="O1374">
        <v>1500</v>
      </c>
      <c r="P1374">
        <v>1972</v>
      </c>
      <c r="Q1374">
        <v>33</v>
      </c>
      <c r="R1374">
        <v>1.7574763470000001</v>
      </c>
      <c r="S1374">
        <v>1.6500217420000001</v>
      </c>
      <c r="T1374">
        <v>1.705115194</v>
      </c>
      <c r="U1374">
        <v>1.3794418450000001</v>
      </c>
      <c r="V1374" t="s">
        <v>43</v>
      </c>
      <c r="W1374">
        <v>1</v>
      </c>
    </row>
    <row r="1375" spans="1:23" x14ac:dyDescent="0.15">
      <c r="A1375" t="s">
        <v>1726</v>
      </c>
      <c r="B1375">
        <v>40</v>
      </c>
      <c r="C1375">
        <v>253</v>
      </c>
      <c r="D1375" t="s">
        <v>11</v>
      </c>
      <c r="E1375">
        <v>2003</v>
      </c>
      <c r="F1375" t="s">
        <v>1727</v>
      </c>
      <c r="G1375">
        <v>23.88</v>
      </c>
      <c r="H1375">
        <v>268263287.30000001</v>
      </c>
      <c r="I1375" t="s">
        <v>35</v>
      </c>
      <c r="J1375" t="s">
        <v>40</v>
      </c>
      <c r="K1375" s="23">
        <v>37699</v>
      </c>
      <c r="L1375" t="s">
        <v>1847</v>
      </c>
      <c r="M1375" t="s">
        <v>1848</v>
      </c>
      <c r="N1375">
        <v>0.22</v>
      </c>
      <c r="O1375">
        <v>343</v>
      </c>
      <c r="P1375">
        <v>1983</v>
      </c>
      <c r="Q1375">
        <v>20</v>
      </c>
      <c r="R1375">
        <v>2.1829058529999998</v>
      </c>
      <c r="S1375">
        <v>0.27327263699999998</v>
      </c>
      <c r="T1375">
        <v>4.1478768999999999E-2</v>
      </c>
      <c r="U1375">
        <v>-0.64787771199999999</v>
      </c>
      <c r="V1375" t="s">
        <v>39</v>
      </c>
      <c r="W1375">
        <v>1</v>
      </c>
    </row>
    <row r="1376" spans="1:23" x14ac:dyDescent="0.15">
      <c r="A1376" t="s">
        <v>6316</v>
      </c>
      <c r="B1376">
        <v>122</v>
      </c>
      <c r="C1376">
        <v>205</v>
      </c>
      <c r="D1376" t="s">
        <v>11</v>
      </c>
      <c r="E1376">
        <v>2007</v>
      </c>
      <c r="F1376" t="s">
        <v>6317</v>
      </c>
      <c r="G1376">
        <v>17.7</v>
      </c>
      <c r="H1376">
        <v>861865958.39999998</v>
      </c>
      <c r="I1376" t="s">
        <v>118</v>
      </c>
      <c r="J1376" t="s">
        <v>729</v>
      </c>
      <c r="K1376" s="23">
        <v>39170</v>
      </c>
      <c r="L1376" t="s">
        <v>6318</v>
      </c>
      <c r="M1376" t="s">
        <v>6319</v>
      </c>
      <c r="N1376">
        <v>0.14000000000000001</v>
      </c>
      <c r="O1376" t="s">
        <v>5901</v>
      </c>
      <c r="P1376">
        <v>1993</v>
      </c>
      <c r="Q1376">
        <v>14</v>
      </c>
      <c r="R1376">
        <v>0.88859135600000005</v>
      </c>
      <c r="S1376">
        <v>-0.103359615</v>
      </c>
      <c r="T1376">
        <v>0.55189664199999999</v>
      </c>
      <c r="U1376">
        <v>1.1553909330000001</v>
      </c>
      <c r="V1376" t="s">
        <v>5902</v>
      </c>
      <c r="W1376">
        <v>1</v>
      </c>
    </row>
    <row r="1377" spans="1:23" x14ac:dyDescent="0.15">
      <c r="A1377" t="s">
        <v>5446</v>
      </c>
      <c r="B1377">
        <v>31</v>
      </c>
      <c r="C1377">
        <v>9</v>
      </c>
      <c r="D1377" t="s">
        <v>4729</v>
      </c>
      <c r="E1377">
        <v>1998</v>
      </c>
      <c r="F1377" t="s">
        <v>5447</v>
      </c>
      <c r="G1377">
        <v>4.41</v>
      </c>
      <c r="H1377">
        <v>70921712.609999999</v>
      </c>
      <c r="I1377" t="s">
        <v>97</v>
      </c>
      <c r="J1377" t="s">
        <v>720</v>
      </c>
      <c r="K1377" s="23">
        <v>36147</v>
      </c>
      <c r="L1377" t="s">
        <v>5514</v>
      </c>
      <c r="M1377" t="s">
        <v>5515</v>
      </c>
      <c r="N1377">
        <v>0.14000000000000001</v>
      </c>
      <c r="O1377">
        <v>130</v>
      </c>
      <c r="P1377">
        <v>1992</v>
      </c>
      <c r="Q1377">
        <v>6</v>
      </c>
      <c r="R1377">
        <v>1.116115513</v>
      </c>
      <c r="S1377">
        <v>1.301451527</v>
      </c>
      <c r="T1377">
        <v>1.395077728</v>
      </c>
      <c r="U1377">
        <v>1.67055949</v>
      </c>
      <c r="V1377" t="s">
        <v>39</v>
      </c>
      <c r="W1377">
        <v>0</v>
      </c>
    </row>
    <row r="1378" spans="1:23" x14ac:dyDescent="0.15">
      <c r="A1378" t="s">
        <v>6320</v>
      </c>
      <c r="B1378">
        <v>107</v>
      </c>
      <c r="C1378">
        <v>5</v>
      </c>
      <c r="D1378" t="s">
        <v>4729</v>
      </c>
      <c r="E1378">
        <v>2004</v>
      </c>
      <c r="F1378" t="s">
        <v>6321</v>
      </c>
      <c r="G1378">
        <v>6.23</v>
      </c>
      <c r="H1378">
        <v>6143299501</v>
      </c>
      <c r="I1378" t="s">
        <v>118</v>
      </c>
      <c r="J1378" t="s">
        <v>628</v>
      </c>
      <c r="K1378" s="23">
        <v>38063</v>
      </c>
      <c r="L1378" t="s">
        <v>6322</v>
      </c>
      <c r="M1378" t="s">
        <v>1134</v>
      </c>
      <c r="N1378">
        <v>7.0000000000000007E-2</v>
      </c>
      <c r="O1378" t="s">
        <v>5901</v>
      </c>
      <c r="P1378">
        <v>2000</v>
      </c>
      <c r="Q1378">
        <v>4</v>
      </c>
      <c r="R1378">
        <v>-0.98915781899999999</v>
      </c>
      <c r="S1378">
        <v>-0.30952291799999998</v>
      </c>
      <c r="T1378">
        <v>0.77459682299999999</v>
      </c>
      <c r="U1378">
        <v>1.251345811</v>
      </c>
      <c r="V1378" t="s">
        <v>5902</v>
      </c>
      <c r="W1378">
        <v>0</v>
      </c>
    </row>
    <row r="1379" spans="1:23" x14ac:dyDescent="0.15">
      <c r="A1379" t="s">
        <v>2931</v>
      </c>
      <c r="B1379">
        <v>130</v>
      </c>
      <c r="C1379">
        <v>196</v>
      </c>
      <c r="D1379" t="s">
        <v>2855</v>
      </c>
      <c r="E1379">
        <v>2012</v>
      </c>
      <c r="F1379" t="s">
        <v>2932</v>
      </c>
      <c r="G1379">
        <v>15.25</v>
      </c>
      <c r="H1379">
        <v>1114561439</v>
      </c>
      <c r="I1379" t="s">
        <v>49</v>
      </c>
      <c r="J1379" t="s">
        <v>50</v>
      </c>
      <c r="K1379" s="23">
        <v>41180</v>
      </c>
      <c r="L1379" t="s">
        <v>2966</v>
      </c>
      <c r="M1379" t="s">
        <v>2967</v>
      </c>
      <c r="N1379">
        <v>0.21</v>
      </c>
      <c r="O1379">
        <v>347</v>
      </c>
      <c r="P1379">
        <v>2012</v>
      </c>
      <c r="Q1379">
        <v>0</v>
      </c>
      <c r="R1379">
        <v>0.17492894</v>
      </c>
      <c r="S1379">
        <v>1.120703378</v>
      </c>
      <c r="T1379">
        <v>1.4801515940000001</v>
      </c>
      <c r="U1379">
        <v>1.4601461849999999</v>
      </c>
      <c r="V1379" t="s">
        <v>39</v>
      </c>
      <c r="W1379">
        <v>1</v>
      </c>
    </row>
    <row r="1380" spans="1:23" x14ac:dyDescent="0.15">
      <c r="A1380" t="s">
        <v>5357</v>
      </c>
      <c r="B1380">
        <v>28</v>
      </c>
      <c r="C1380">
        <v>12</v>
      </c>
      <c r="D1380" t="s">
        <v>4729</v>
      </c>
      <c r="E1380">
        <v>2000</v>
      </c>
      <c r="F1380" t="s">
        <v>5358</v>
      </c>
      <c r="G1380">
        <v>25.52</v>
      </c>
      <c r="H1380">
        <v>318119457.89999998</v>
      </c>
      <c r="I1380" t="s">
        <v>35</v>
      </c>
      <c r="J1380" t="s">
        <v>40</v>
      </c>
      <c r="K1380" s="23">
        <v>36532</v>
      </c>
      <c r="L1380" t="s">
        <v>5396</v>
      </c>
      <c r="M1380" t="s">
        <v>1549</v>
      </c>
      <c r="N1380">
        <v>0.28999999999999998</v>
      </c>
      <c r="O1380">
        <v>349</v>
      </c>
      <c r="P1380">
        <v>1987</v>
      </c>
      <c r="Q1380">
        <v>13</v>
      </c>
      <c r="R1380">
        <v>0.42956293200000001</v>
      </c>
      <c r="S1380">
        <v>0.98555700400000001</v>
      </c>
      <c r="T1380">
        <v>1.502872188</v>
      </c>
      <c r="U1380">
        <v>1.9039000619999999</v>
      </c>
      <c r="V1380" t="s">
        <v>39</v>
      </c>
      <c r="W1380">
        <v>0</v>
      </c>
    </row>
    <row r="1381" spans="1:23" x14ac:dyDescent="0.15">
      <c r="A1381" t="s">
        <v>3087</v>
      </c>
      <c r="B1381">
        <v>120</v>
      </c>
      <c r="C1381">
        <v>186</v>
      </c>
      <c r="D1381" t="s">
        <v>2855</v>
      </c>
      <c r="E1381">
        <v>2011</v>
      </c>
      <c r="F1381" t="s">
        <v>3088</v>
      </c>
      <c r="G1381">
        <v>3.74</v>
      </c>
      <c r="H1381">
        <v>317301027.80000001</v>
      </c>
      <c r="I1381" t="s">
        <v>104</v>
      </c>
      <c r="J1381" t="s">
        <v>115</v>
      </c>
      <c r="K1381" s="23">
        <v>40891</v>
      </c>
      <c r="L1381" t="s">
        <v>3185</v>
      </c>
      <c r="M1381" t="s">
        <v>3186</v>
      </c>
      <c r="N1381">
        <v>0.72</v>
      </c>
      <c r="O1381">
        <v>312</v>
      </c>
      <c r="P1381">
        <v>2011</v>
      </c>
      <c r="Q1381">
        <v>0</v>
      </c>
      <c r="R1381">
        <v>-0.31029711399999999</v>
      </c>
      <c r="S1381">
        <v>1.7332119999999999E-2</v>
      </c>
      <c r="T1381">
        <v>-0.28408623999999999</v>
      </c>
      <c r="U1381">
        <v>-0.90576331099999996</v>
      </c>
      <c r="V1381" t="s">
        <v>39</v>
      </c>
      <c r="W1381">
        <v>1</v>
      </c>
    </row>
    <row r="1382" spans="1:23" x14ac:dyDescent="0.15">
      <c r="A1382" t="s">
        <v>5572</v>
      </c>
      <c r="B1382">
        <v>117</v>
      </c>
      <c r="C1382">
        <v>4</v>
      </c>
      <c r="D1382" t="s">
        <v>4729</v>
      </c>
      <c r="E1382">
        <v>2017</v>
      </c>
      <c r="F1382" t="s">
        <v>5573</v>
      </c>
      <c r="G1382">
        <v>14.58</v>
      </c>
      <c r="H1382">
        <v>17890178202</v>
      </c>
      <c r="I1382" t="s">
        <v>118</v>
      </c>
      <c r="J1382" t="s">
        <v>411</v>
      </c>
      <c r="K1382" s="23">
        <v>42796</v>
      </c>
      <c r="L1382" t="s">
        <v>5625</v>
      </c>
      <c r="M1382" t="s">
        <v>5626</v>
      </c>
      <c r="N1382">
        <v>1.04</v>
      </c>
      <c r="O1382">
        <v>3069</v>
      </c>
      <c r="P1382">
        <v>2011</v>
      </c>
      <c r="Q1382">
        <v>6</v>
      </c>
      <c r="R1382">
        <v>1.3505843930000001</v>
      </c>
      <c r="S1382">
        <v>2.1334724779999998</v>
      </c>
      <c r="T1382">
        <v>2.1430257610000001</v>
      </c>
      <c r="U1382">
        <v>2.445809348</v>
      </c>
      <c r="V1382" t="s">
        <v>43</v>
      </c>
      <c r="W1382">
        <v>0</v>
      </c>
    </row>
    <row r="1383" spans="1:23" x14ac:dyDescent="0.15">
      <c r="A1383" t="s">
        <v>4977</v>
      </c>
      <c r="B1383">
        <v>98</v>
      </c>
      <c r="C1383">
        <v>29</v>
      </c>
      <c r="D1383" t="s">
        <v>4729</v>
      </c>
      <c r="E1383">
        <v>2016</v>
      </c>
      <c r="F1383" t="s">
        <v>4978</v>
      </c>
      <c r="G1383">
        <v>4.49</v>
      </c>
      <c r="H1383">
        <v>5925964.8600000003</v>
      </c>
      <c r="I1383" t="s">
        <v>104</v>
      </c>
      <c r="J1383" t="s">
        <v>115</v>
      </c>
      <c r="K1383" s="23">
        <v>42615</v>
      </c>
      <c r="L1383" t="s">
        <v>5030</v>
      </c>
      <c r="M1383" t="s">
        <v>5031</v>
      </c>
      <c r="N1383">
        <v>0.52</v>
      </c>
      <c r="O1383">
        <v>56</v>
      </c>
      <c r="P1383">
        <v>2004</v>
      </c>
      <c r="Q1383">
        <v>12</v>
      </c>
      <c r="R1383">
        <v>0.212770979</v>
      </c>
      <c r="S1383">
        <v>0.89773341100000004</v>
      </c>
      <c r="T1383">
        <v>1.45329318</v>
      </c>
      <c r="U1383">
        <v>1.5733953789999999</v>
      </c>
      <c r="V1383" t="s">
        <v>131</v>
      </c>
      <c r="W1383">
        <v>0</v>
      </c>
    </row>
    <row r="1384" spans="1:23" x14ac:dyDescent="0.15">
      <c r="A1384" t="s">
        <v>1470</v>
      </c>
      <c r="B1384">
        <v>132</v>
      </c>
      <c r="C1384">
        <v>258</v>
      </c>
      <c r="D1384" t="s">
        <v>11</v>
      </c>
      <c r="E1384">
        <v>2017</v>
      </c>
      <c r="F1384" t="s">
        <v>1471</v>
      </c>
      <c r="G1384">
        <v>27.06</v>
      </c>
      <c r="H1384">
        <v>4787324203</v>
      </c>
      <c r="I1384" t="s">
        <v>685</v>
      </c>
      <c r="J1384" t="s">
        <v>1170</v>
      </c>
      <c r="K1384" s="23">
        <v>42831</v>
      </c>
      <c r="L1384" t="s">
        <v>113</v>
      </c>
      <c r="M1384" t="s">
        <v>1488</v>
      </c>
      <c r="N1384">
        <v>0.08</v>
      </c>
      <c r="O1384">
        <v>19600</v>
      </c>
      <c r="P1384">
        <v>1935</v>
      </c>
      <c r="Q1384">
        <v>82</v>
      </c>
      <c r="R1384">
        <v>-0.39191583400000002</v>
      </c>
      <c r="S1384">
        <v>0.67305002700000005</v>
      </c>
      <c r="T1384">
        <v>1.1470075559999999</v>
      </c>
      <c r="U1384">
        <v>1.6988883130000001</v>
      </c>
      <c r="V1384" t="s">
        <v>48</v>
      </c>
      <c r="W1384">
        <v>1</v>
      </c>
    </row>
    <row r="1385" spans="1:23" x14ac:dyDescent="0.15">
      <c r="A1385" t="s">
        <v>3443</v>
      </c>
      <c r="B1385">
        <v>119</v>
      </c>
      <c r="C1385">
        <v>154</v>
      </c>
      <c r="D1385" t="s">
        <v>2855</v>
      </c>
      <c r="E1385">
        <v>2016</v>
      </c>
      <c r="F1385" t="s">
        <v>3444</v>
      </c>
      <c r="G1385">
        <v>10.76</v>
      </c>
      <c r="H1385">
        <v>265749877.40000001</v>
      </c>
      <c r="I1385" t="s">
        <v>44</v>
      </c>
      <c r="J1385" t="s">
        <v>218</v>
      </c>
      <c r="K1385" s="23">
        <v>42432</v>
      </c>
      <c r="L1385" t="s">
        <v>3528</v>
      </c>
      <c r="M1385" t="s">
        <v>3529</v>
      </c>
      <c r="N1385">
        <v>0.73</v>
      </c>
      <c r="O1385">
        <v>45</v>
      </c>
      <c r="P1385">
        <v>2005</v>
      </c>
      <c r="Q1385">
        <v>11</v>
      </c>
      <c r="R1385">
        <v>1.8440949710000001</v>
      </c>
      <c r="S1385">
        <v>0.44847403200000002</v>
      </c>
      <c r="T1385">
        <v>4.6014369999999999E-2</v>
      </c>
      <c r="U1385">
        <v>-0.55708999400000003</v>
      </c>
      <c r="V1385" t="s">
        <v>131</v>
      </c>
      <c r="W1385">
        <v>1</v>
      </c>
    </row>
    <row r="1386" spans="1:23" x14ac:dyDescent="0.15">
      <c r="A1386" t="s">
        <v>5594</v>
      </c>
      <c r="B1386">
        <v>93</v>
      </c>
      <c r="C1386">
        <v>4</v>
      </c>
      <c r="D1386" t="s">
        <v>4729</v>
      </c>
      <c r="E1386">
        <v>1999</v>
      </c>
      <c r="F1386" t="s">
        <v>5595</v>
      </c>
      <c r="G1386">
        <v>15.45</v>
      </c>
      <c r="H1386">
        <v>3671318316</v>
      </c>
      <c r="I1386" t="s">
        <v>111</v>
      </c>
      <c r="J1386" t="s">
        <v>128</v>
      </c>
      <c r="K1386" s="23">
        <v>36440</v>
      </c>
      <c r="L1386" t="s">
        <v>687</v>
      </c>
      <c r="M1386" t="s">
        <v>5642</v>
      </c>
      <c r="N1386">
        <v>0.02</v>
      </c>
      <c r="O1386">
        <v>550</v>
      </c>
      <c r="P1386">
        <v>1998</v>
      </c>
      <c r="Q1386">
        <v>1</v>
      </c>
      <c r="R1386">
        <v>0.16417720999999999</v>
      </c>
      <c r="S1386">
        <v>-0.52411651699999995</v>
      </c>
      <c r="T1386">
        <v>-0.56222462600000001</v>
      </c>
      <c r="U1386">
        <v>0.53257012599999998</v>
      </c>
      <c r="V1386" t="s">
        <v>107</v>
      </c>
      <c r="W1386">
        <v>0</v>
      </c>
    </row>
    <row r="1387" spans="1:23" x14ac:dyDescent="0.15">
      <c r="A1387" t="s">
        <v>771</v>
      </c>
      <c r="B1387">
        <v>83</v>
      </c>
      <c r="C1387">
        <v>262</v>
      </c>
      <c r="D1387" t="s">
        <v>11</v>
      </c>
      <c r="E1387">
        <v>1997</v>
      </c>
      <c r="F1387" t="s">
        <v>772</v>
      </c>
      <c r="G1387">
        <v>54</v>
      </c>
      <c r="H1387">
        <v>1700167860</v>
      </c>
      <c r="I1387" t="s">
        <v>142</v>
      </c>
      <c r="J1387" t="s">
        <v>139</v>
      </c>
      <c r="K1387" s="23">
        <v>35439</v>
      </c>
      <c r="L1387" t="s">
        <v>779</v>
      </c>
      <c r="M1387" t="s">
        <v>780</v>
      </c>
      <c r="N1387">
        <v>0.74</v>
      </c>
      <c r="O1387">
        <v>1150</v>
      </c>
      <c r="P1387">
        <v>1970</v>
      </c>
      <c r="Q1387">
        <v>27</v>
      </c>
      <c r="R1387">
        <v>1.104326012</v>
      </c>
      <c r="S1387">
        <v>0.90992440399999996</v>
      </c>
      <c r="T1387">
        <v>0.90992440399999996</v>
      </c>
      <c r="U1387">
        <v>0.90992440399999996</v>
      </c>
      <c r="V1387" t="s">
        <v>43</v>
      </c>
      <c r="W1387">
        <v>1</v>
      </c>
    </row>
    <row r="1388" spans="1:23" x14ac:dyDescent="0.15">
      <c r="A1388" t="s">
        <v>2260</v>
      </c>
      <c r="B1388">
        <v>134</v>
      </c>
      <c r="C1388">
        <v>236</v>
      </c>
      <c r="D1388" t="s">
        <v>11</v>
      </c>
      <c r="E1388">
        <v>2004</v>
      </c>
      <c r="F1388" t="s">
        <v>2261</v>
      </c>
      <c r="G1388">
        <v>1.1100000000000001</v>
      </c>
      <c r="H1388">
        <v>53617747.469999999</v>
      </c>
      <c r="I1388" t="s">
        <v>44</v>
      </c>
      <c r="J1388" t="s">
        <v>45</v>
      </c>
      <c r="K1388" s="23">
        <v>38160</v>
      </c>
      <c r="L1388" t="s">
        <v>2309</v>
      </c>
      <c r="M1388" t="s">
        <v>2310</v>
      </c>
      <c r="N1388">
        <v>0.27</v>
      </c>
      <c r="O1388">
        <v>56</v>
      </c>
      <c r="P1388">
        <v>1998</v>
      </c>
      <c r="Q1388">
        <v>6</v>
      </c>
      <c r="R1388">
        <v>0.75996508200000001</v>
      </c>
      <c r="S1388">
        <v>0.76938129300000002</v>
      </c>
      <c r="T1388">
        <v>0.444520639</v>
      </c>
      <c r="U1388">
        <v>1.0369493169999999</v>
      </c>
      <c r="V1388" t="s">
        <v>131</v>
      </c>
      <c r="W1388">
        <v>1</v>
      </c>
    </row>
    <row r="1389" spans="1:23" x14ac:dyDescent="0.15">
      <c r="A1389" t="s">
        <v>3814</v>
      </c>
      <c r="B1389">
        <v>108</v>
      </c>
      <c r="C1389">
        <v>121</v>
      </c>
      <c r="D1389" t="s">
        <v>3480</v>
      </c>
      <c r="E1389">
        <v>1999</v>
      </c>
      <c r="F1389" t="s">
        <v>3815</v>
      </c>
      <c r="G1389">
        <v>38.159999999999997</v>
      </c>
      <c r="H1389">
        <v>16691947582</v>
      </c>
      <c r="I1389" t="s">
        <v>44</v>
      </c>
      <c r="J1389" t="s">
        <v>485</v>
      </c>
      <c r="K1389" s="23">
        <v>36480</v>
      </c>
      <c r="L1389" t="s">
        <v>3867</v>
      </c>
      <c r="M1389" t="s">
        <v>3868</v>
      </c>
      <c r="N1389">
        <v>7.0000000000000007E-2</v>
      </c>
      <c r="O1389">
        <v>15933</v>
      </c>
      <c r="P1389">
        <v>1856</v>
      </c>
      <c r="Q1389">
        <v>143</v>
      </c>
      <c r="R1389">
        <v>1.729357539</v>
      </c>
      <c r="S1389">
        <v>2.47953161</v>
      </c>
      <c r="T1389">
        <v>2.3017185900000001</v>
      </c>
      <c r="U1389">
        <v>1.974456166</v>
      </c>
      <c r="V1389" t="s">
        <v>48</v>
      </c>
      <c r="W1389">
        <v>0</v>
      </c>
    </row>
    <row r="1390" spans="1:23" x14ac:dyDescent="0.15">
      <c r="A1390" t="s">
        <v>5371</v>
      </c>
      <c r="B1390">
        <v>107</v>
      </c>
      <c r="C1390">
        <v>11</v>
      </c>
      <c r="D1390" t="s">
        <v>4729</v>
      </c>
      <c r="E1390">
        <v>2000</v>
      </c>
      <c r="F1390" t="s">
        <v>5372</v>
      </c>
      <c r="G1390">
        <v>93.67</v>
      </c>
      <c r="H1390" s="25">
        <v>113000000000</v>
      </c>
      <c r="I1390" t="s">
        <v>104</v>
      </c>
      <c r="J1390" t="s">
        <v>2099</v>
      </c>
      <c r="K1390" s="23">
        <v>36817</v>
      </c>
      <c r="L1390" t="s">
        <v>5408</v>
      </c>
      <c r="M1390" t="s">
        <v>5409</v>
      </c>
      <c r="N1390">
        <v>0.23</v>
      </c>
      <c r="O1390">
        <v>446225</v>
      </c>
      <c r="P1390">
        <v>2000</v>
      </c>
      <c r="Q1390">
        <v>0</v>
      </c>
      <c r="R1390">
        <v>-1.8349672050000001</v>
      </c>
      <c r="S1390">
        <v>-2.6003019940000001</v>
      </c>
      <c r="T1390">
        <v>-2.81753695</v>
      </c>
      <c r="U1390">
        <v>-1.7688623000000001</v>
      </c>
      <c r="V1390" t="s">
        <v>48</v>
      </c>
      <c r="W1390">
        <v>0</v>
      </c>
    </row>
    <row r="1391" spans="1:23" x14ac:dyDescent="0.15">
      <c r="A1391" t="s">
        <v>1724</v>
      </c>
      <c r="B1391">
        <v>116</v>
      </c>
      <c r="C1391">
        <v>253</v>
      </c>
      <c r="D1391" t="s">
        <v>11</v>
      </c>
      <c r="E1391">
        <v>2003</v>
      </c>
      <c r="F1391" t="s">
        <v>1725</v>
      </c>
      <c r="G1391">
        <v>103.47</v>
      </c>
      <c r="H1391">
        <v>4150096751</v>
      </c>
      <c r="I1391" t="s">
        <v>118</v>
      </c>
      <c r="J1391" t="s">
        <v>1844</v>
      </c>
      <c r="K1391" s="23">
        <v>37950</v>
      </c>
      <c r="L1391" t="s">
        <v>1845</v>
      </c>
      <c r="M1391" t="s">
        <v>1846</v>
      </c>
      <c r="N1391">
        <v>0.21</v>
      </c>
      <c r="O1391">
        <v>113600</v>
      </c>
      <c r="P1391">
        <v>1980</v>
      </c>
      <c r="Q1391">
        <v>23</v>
      </c>
      <c r="R1391">
        <v>0.72399113299999995</v>
      </c>
      <c r="S1391">
        <v>1.239398928</v>
      </c>
      <c r="T1391">
        <v>1.5977218559999999</v>
      </c>
      <c r="U1391">
        <v>1.507611601</v>
      </c>
      <c r="V1391" t="s">
        <v>48</v>
      </c>
      <c r="W1391">
        <v>1</v>
      </c>
    </row>
    <row r="1392" spans="1:23" x14ac:dyDescent="0.15">
      <c r="A1392" t="s">
        <v>3900</v>
      </c>
      <c r="B1392">
        <v>121</v>
      </c>
      <c r="C1392">
        <v>115</v>
      </c>
      <c r="D1392" t="s">
        <v>3480</v>
      </c>
      <c r="E1392">
        <v>2002</v>
      </c>
      <c r="F1392" t="s">
        <v>3901</v>
      </c>
      <c r="G1392">
        <v>40.75</v>
      </c>
      <c r="H1392" s="25">
        <v>102000000000</v>
      </c>
      <c r="I1392" t="s">
        <v>44</v>
      </c>
      <c r="J1392" t="s">
        <v>218</v>
      </c>
      <c r="K1392" s="23">
        <v>37438</v>
      </c>
      <c r="L1392" t="s">
        <v>3943</v>
      </c>
      <c r="M1392" t="s">
        <v>401</v>
      </c>
      <c r="N1392">
        <v>0.04</v>
      </c>
      <c r="O1392">
        <v>106566</v>
      </c>
      <c r="P1392">
        <v>1994</v>
      </c>
      <c r="Q1392">
        <v>8</v>
      </c>
      <c r="R1392">
        <v>-1.818666506</v>
      </c>
      <c r="S1392">
        <v>-2.189564447</v>
      </c>
      <c r="T1392">
        <v>-2.6890560090000002</v>
      </c>
      <c r="U1392">
        <v>-2.6342627410000001</v>
      </c>
      <c r="V1392" t="s">
        <v>48</v>
      </c>
      <c r="W1392">
        <v>0</v>
      </c>
    </row>
    <row r="1393" spans="1:23" x14ac:dyDescent="0.15">
      <c r="A1393" t="s">
        <v>330</v>
      </c>
      <c r="B1393">
        <v>129</v>
      </c>
      <c r="C1393">
        <v>262</v>
      </c>
      <c r="D1393" t="s">
        <v>11</v>
      </c>
      <c r="E1393">
        <v>2010</v>
      </c>
      <c r="F1393" t="s">
        <v>331</v>
      </c>
      <c r="G1393">
        <v>95.29</v>
      </c>
      <c r="H1393">
        <v>2155462373</v>
      </c>
      <c r="I1393" t="s">
        <v>407</v>
      </c>
      <c r="J1393" t="s">
        <v>408</v>
      </c>
      <c r="K1393" s="23">
        <v>40485</v>
      </c>
      <c r="L1393" t="s">
        <v>409</v>
      </c>
      <c r="M1393" t="s">
        <v>410</v>
      </c>
      <c r="N1393">
        <v>0.14000000000000001</v>
      </c>
      <c r="O1393">
        <v>2592</v>
      </c>
      <c r="P1393">
        <v>1991</v>
      </c>
      <c r="Q1393">
        <v>19</v>
      </c>
      <c r="R1393">
        <v>1.703915668</v>
      </c>
      <c r="S1393">
        <v>1.6142216460000001</v>
      </c>
      <c r="T1393">
        <v>2.043026357</v>
      </c>
      <c r="U1393">
        <v>1.804023272</v>
      </c>
      <c r="V1393" t="s">
        <v>43</v>
      </c>
      <c r="W1393">
        <v>1</v>
      </c>
    </row>
    <row r="1394" spans="1:23" x14ac:dyDescent="0.15">
      <c r="A1394" t="s">
        <v>5355</v>
      </c>
      <c r="B1394">
        <v>45</v>
      </c>
      <c r="C1394">
        <v>12</v>
      </c>
      <c r="D1394" t="s">
        <v>4729</v>
      </c>
      <c r="E1394">
        <v>2017</v>
      </c>
      <c r="F1394" t="s">
        <v>5356</v>
      </c>
      <c r="G1394">
        <v>8.57</v>
      </c>
      <c r="H1394">
        <v>3403715294</v>
      </c>
      <c r="I1394" t="s">
        <v>118</v>
      </c>
      <c r="J1394" t="s">
        <v>119</v>
      </c>
      <c r="K1394" s="23">
        <v>43048</v>
      </c>
      <c r="L1394" t="s">
        <v>5395</v>
      </c>
      <c r="M1394" t="s">
        <v>4230</v>
      </c>
      <c r="N1394">
        <v>0.38</v>
      </c>
      <c r="O1394">
        <v>2295</v>
      </c>
      <c r="P1394">
        <v>2004</v>
      </c>
      <c r="Q1394">
        <v>13</v>
      </c>
      <c r="R1394">
        <v>1.0566250239999999</v>
      </c>
      <c r="S1394">
        <v>1.403916181</v>
      </c>
      <c r="T1394">
        <v>1.93811494</v>
      </c>
      <c r="U1394">
        <v>1.8499347100000001</v>
      </c>
      <c r="V1394" t="s">
        <v>43</v>
      </c>
      <c r="W1394">
        <v>0</v>
      </c>
    </row>
    <row r="1395" spans="1:23" x14ac:dyDescent="0.15">
      <c r="A1395" t="s">
        <v>3896</v>
      </c>
      <c r="B1395">
        <v>114</v>
      </c>
      <c r="C1395">
        <v>116</v>
      </c>
      <c r="D1395" t="s">
        <v>3480</v>
      </c>
      <c r="E1395">
        <v>2004</v>
      </c>
      <c r="F1395" t="s">
        <v>3897</v>
      </c>
      <c r="G1395">
        <v>6.8</v>
      </c>
      <c r="H1395">
        <v>96023350.799999997</v>
      </c>
      <c r="I1395" t="s">
        <v>111</v>
      </c>
      <c r="J1395" t="s">
        <v>128</v>
      </c>
      <c r="K1395" s="23">
        <v>38338</v>
      </c>
      <c r="L1395" t="s">
        <v>3940</v>
      </c>
      <c r="M1395">
        <v>442503</v>
      </c>
      <c r="N1395">
        <v>0.01</v>
      </c>
      <c r="O1395">
        <v>12</v>
      </c>
      <c r="P1395">
        <v>2004</v>
      </c>
      <c r="Q1395">
        <v>0</v>
      </c>
      <c r="R1395">
        <v>0.79150955099999998</v>
      </c>
      <c r="S1395">
        <v>1.315527326</v>
      </c>
      <c r="T1395">
        <v>1.8776692820000001</v>
      </c>
      <c r="U1395">
        <v>2.3845468140000001</v>
      </c>
      <c r="V1395" t="s">
        <v>131</v>
      </c>
      <c r="W1395">
        <v>0</v>
      </c>
    </row>
    <row r="1396" spans="1:23" x14ac:dyDescent="0.15">
      <c r="A1396" t="s">
        <v>2222</v>
      </c>
      <c r="B1396">
        <v>128</v>
      </c>
      <c r="C1396">
        <v>237</v>
      </c>
      <c r="D1396" t="s">
        <v>11</v>
      </c>
      <c r="E1396">
        <v>2017</v>
      </c>
      <c r="F1396" t="s">
        <v>2223</v>
      </c>
      <c r="G1396">
        <v>18</v>
      </c>
      <c r="H1396">
        <v>850921578</v>
      </c>
      <c r="I1396" t="s">
        <v>104</v>
      </c>
      <c r="J1396" t="s">
        <v>139</v>
      </c>
      <c r="K1396" s="23">
        <v>42867</v>
      </c>
      <c r="L1396" t="s">
        <v>2245</v>
      </c>
      <c r="M1396" t="s">
        <v>2246</v>
      </c>
      <c r="N1396">
        <v>2.71</v>
      </c>
      <c r="O1396">
        <v>266</v>
      </c>
      <c r="P1396">
        <v>2017</v>
      </c>
      <c r="Q1396">
        <v>0</v>
      </c>
      <c r="R1396">
        <v>0.70222066000000005</v>
      </c>
      <c r="S1396">
        <v>1.286598127</v>
      </c>
      <c r="T1396">
        <v>1.273699151</v>
      </c>
      <c r="U1396">
        <v>1.6517504869999999</v>
      </c>
      <c r="V1396" t="s">
        <v>39</v>
      </c>
      <c r="W1396">
        <v>1</v>
      </c>
    </row>
    <row r="1397" spans="1:23" x14ac:dyDescent="0.15">
      <c r="A1397" t="s">
        <v>3123</v>
      </c>
      <c r="B1397">
        <v>98</v>
      </c>
      <c r="C1397">
        <v>181</v>
      </c>
      <c r="D1397" t="s">
        <v>2855</v>
      </c>
      <c r="E1397">
        <v>2006</v>
      </c>
      <c r="F1397" t="s">
        <v>3124</v>
      </c>
      <c r="G1397">
        <v>16.13</v>
      </c>
      <c r="H1397">
        <v>386875678.89999998</v>
      </c>
      <c r="I1397" t="s">
        <v>35</v>
      </c>
      <c r="J1397" t="s">
        <v>40</v>
      </c>
      <c r="K1397" s="23">
        <v>39022</v>
      </c>
      <c r="L1397" t="s">
        <v>3217</v>
      </c>
      <c r="M1397" t="s">
        <v>3218</v>
      </c>
      <c r="N1397">
        <v>0.76</v>
      </c>
      <c r="O1397">
        <v>393</v>
      </c>
      <c r="P1397">
        <v>2004</v>
      </c>
      <c r="Q1397">
        <v>2</v>
      </c>
      <c r="R1397">
        <v>0.28938734999999999</v>
      </c>
      <c r="S1397">
        <v>1.285590945</v>
      </c>
      <c r="T1397">
        <v>1.765643734</v>
      </c>
      <c r="U1397">
        <v>2.3491087350000002</v>
      </c>
      <c r="V1397" t="s">
        <v>39</v>
      </c>
      <c r="W1397">
        <v>1</v>
      </c>
    </row>
    <row r="1398" spans="1:23" x14ac:dyDescent="0.15">
      <c r="A1398" t="s">
        <v>4552</v>
      </c>
      <c r="B1398">
        <v>88</v>
      </c>
      <c r="C1398">
        <v>64</v>
      </c>
      <c r="D1398" t="s">
        <v>4092</v>
      </c>
      <c r="E1398">
        <v>1996</v>
      </c>
      <c r="F1398" t="s">
        <v>4553</v>
      </c>
      <c r="G1398">
        <v>22.76</v>
      </c>
      <c r="H1398">
        <v>1397320020</v>
      </c>
      <c r="I1398" t="s">
        <v>111</v>
      </c>
      <c r="J1398" t="s">
        <v>3862</v>
      </c>
      <c r="K1398" s="23">
        <v>35124</v>
      </c>
      <c r="L1398" t="s">
        <v>1832</v>
      </c>
      <c r="M1398" t="s">
        <v>4562</v>
      </c>
      <c r="N1398">
        <v>0.14000000000000001</v>
      </c>
      <c r="O1398">
        <v>3221</v>
      </c>
      <c r="P1398">
        <v>1928</v>
      </c>
      <c r="Q1398">
        <v>68</v>
      </c>
      <c r="R1398">
        <v>0</v>
      </c>
      <c r="S1398">
        <v>0</v>
      </c>
      <c r="T1398">
        <v>0</v>
      </c>
      <c r="U1398">
        <v>0</v>
      </c>
      <c r="V1398" t="s">
        <v>43</v>
      </c>
      <c r="W1398">
        <v>0</v>
      </c>
    </row>
    <row r="1399" spans="1:23" x14ac:dyDescent="0.15">
      <c r="A1399" t="s">
        <v>5425</v>
      </c>
      <c r="B1399">
        <v>120</v>
      </c>
      <c r="C1399">
        <v>9</v>
      </c>
      <c r="D1399" t="s">
        <v>4729</v>
      </c>
      <c r="E1399">
        <v>2014</v>
      </c>
      <c r="F1399" t="s">
        <v>5426</v>
      </c>
      <c r="G1399">
        <v>11.4</v>
      </c>
      <c r="H1399">
        <v>394709735.39999998</v>
      </c>
      <c r="I1399" t="s">
        <v>49</v>
      </c>
      <c r="J1399" t="s">
        <v>998</v>
      </c>
      <c r="K1399" s="23">
        <v>41849</v>
      </c>
      <c r="L1399" t="s">
        <v>5437</v>
      </c>
      <c r="M1399" t="s">
        <v>5438</v>
      </c>
      <c r="N1399">
        <v>0.46</v>
      </c>
      <c r="O1399">
        <v>176</v>
      </c>
      <c r="P1399">
        <v>1999</v>
      </c>
      <c r="Q1399">
        <v>15</v>
      </c>
      <c r="R1399">
        <v>-0.62339647799999998</v>
      </c>
      <c r="S1399">
        <v>0.90017888300000004</v>
      </c>
      <c r="T1399">
        <v>1.3674372640000001</v>
      </c>
      <c r="U1399">
        <v>1.593315783</v>
      </c>
      <c r="V1399" t="s">
        <v>39</v>
      </c>
      <c r="W1399">
        <v>0</v>
      </c>
    </row>
    <row r="1400" spans="1:23" x14ac:dyDescent="0.15">
      <c r="A1400" t="s">
        <v>5363</v>
      </c>
      <c r="B1400">
        <v>118</v>
      </c>
      <c r="C1400">
        <v>11</v>
      </c>
      <c r="D1400" t="s">
        <v>4729</v>
      </c>
      <c r="E1400">
        <v>2015</v>
      </c>
      <c r="F1400" t="s">
        <v>5364</v>
      </c>
      <c r="G1400">
        <v>11.99</v>
      </c>
      <c r="H1400">
        <v>174307634.5</v>
      </c>
      <c r="I1400" t="s">
        <v>44</v>
      </c>
      <c r="J1400" t="s">
        <v>199</v>
      </c>
      <c r="K1400" s="23">
        <v>42172</v>
      </c>
      <c r="L1400" t="s">
        <v>5400</v>
      </c>
      <c r="M1400" t="s">
        <v>5401</v>
      </c>
      <c r="N1400">
        <v>0.02</v>
      </c>
      <c r="O1400">
        <v>327</v>
      </c>
      <c r="P1400">
        <v>2015</v>
      </c>
      <c r="Q1400">
        <v>0</v>
      </c>
      <c r="R1400">
        <v>-0.50764607900000003</v>
      </c>
      <c r="S1400">
        <v>8.7744747999999997E-2</v>
      </c>
      <c r="T1400">
        <v>0.607763414</v>
      </c>
      <c r="U1400">
        <v>1.0876864470000001</v>
      </c>
      <c r="V1400" t="s">
        <v>39</v>
      </c>
      <c r="W1400">
        <v>0</v>
      </c>
    </row>
    <row r="1401" spans="1:23" x14ac:dyDescent="0.15">
      <c r="A1401" t="s">
        <v>916</v>
      </c>
      <c r="B1401">
        <v>134</v>
      </c>
      <c r="C1401">
        <v>261</v>
      </c>
      <c r="D1401" t="s">
        <v>11</v>
      </c>
      <c r="E1401">
        <v>2006</v>
      </c>
      <c r="F1401" t="s">
        <v>917</v>
      </c>
      <c r="G1401">
        <v>78.88</v>
      </c>
      <c r="H1401">
        <v>9042099590</v>
      </c>
      <c r="I1401" t="s">
        <v>142</v>
      </c>
      <c r="J1401" t="s">
        <v>897</v>
      </c>
      <c r="K1401" s="23">
        <v>39042</v>
      </c>
      <c r="L1401" t="s">
        <v>964</v>
      </c>
      <c r="M1401" t="s">
        <v>965</v>
      </c>
      <c r="N1401">
        <v>0.03</v>
      </c>
      <c r="O1401">
        <v>13700</v>
      </c>
      <c r="P1401">
        <v>2005</v>
      </c>
      <c r="Q1401">
        <v>1</v>
      </c>
      <c r="R1401">
        <v>1.7308326890000001</v>
      </c>
      <c r="S1401">
        <v>1.678409958</v>
      </c>
      <c r="T1401">
        <v>1.9809636429999999</v>
      </c>
      <c r="U1401">
        <v>2.7907388659999999</v>
      </c>
      <c r="V1401" t="s">
        <v>48</v>
      </c>
      <c r="W1401">
        <v>1</v>
      </c>
    </row>
    <row r="1402" spans="1:23" x14ac:dyDescent="0.15">
      <c r="A1402" t="s">
        <v>4016</v>
      </c>
      <c r="B1402">
        <v>64</v>
      </c>
      <c r="C1402">
        <v>105</v>
      </c>
      <c r="D1402" t="s">
        <v>3480</v>
      </c>
      <c r="E1402">
        <v>2017</v>
      </c>
      <c r="F1402" t="s">
        <v>4017</v>
      </c>
      <c r="G1402">
        <v>13.52</v>
      </c>
      <c r="H1402">
        <v>62208778.32</v>
      </c>
      <c r="I1402" t="s">
        <v>44</v>
      </c>
      <c r="J1402" t="s">
        <v>218</v>
      </c>
      <c r="K1402" s="23">
        <v>43041</v>
      </c>
      <c r="L1402" t="s">
        <v>4061</v>
      </c>
      <c r="M1402" t="s">
        <v>4062</v>
      </c>
      <c r="N1402">
        <v>4.91</v>
      </c>
      <c r="O1402">
        <v>35</v>
      </c>
      <c r="P1402">
        <v>2013</v>
      </c>
      <c r="Q1402">
        <v>4</v>
      </c>
      <c r="R1402">
        <v>1.5389148319999999</v>
      </c>
      <c r="S1402">
        <v>1.614143189</v>
      </c>
      <c r="T1402">
        <v>2.092941894</v>
      </c>
      <c r="U1402">
        <v>1.8375630650000001</v>
      </c>
      <c r="V1402" t="s">
        <v>131</v>
      </c>
      <c r="W1402">
        <v>0</v>
      </c>
    </row>
    <row r="1403" spans="1:23" x14ac:dyDescent="0.15">
      <c r="A1403" t="s">
        <v>3758</v>
      </c>
      <c r="B1403">
        <v>126</v>
      </c>
      <c r="C1403">
        <v>125</v>
      </c>
      <c r="D1403" t="s">
        <v>3480</v>
      </c>
      <c r="E1403">
        <v>2010</v>
      </c>
      <c r="F1403" t="s">
        <v>3759</v>
      </c>
      <c r="G1403">
        <v>64.72</v>
      </c>
      <c r="H1403">
        <v>1116462974</v>
      </c>
      <c r="I1403" t="s">
        <v>118</v>
      </c>
      <c r="J1403" t="s">
        <v>226</v>
      </c>
      <c r="K1403" s="23">
        <v>40290</v>
      </c>
      <c r="L1403" t="s">
        <v>3775</v>
      </c>
      <c r="M1403" t="s">
        <v>3776</v>
      </c>
      <c r="N1403">
        <v>0.14000000000000001</v>
      </c>
      <c r="O1403">
        <v>1336</v>
      </c>
      <c r="P1403">
        <v>1987</v>
      </c>
      <c r="Q1403">
        <v>23</v>
      </c>
      <c r="R1403">
        <v>1.422661414</v>
      </c>
      <c r="S1403">
        <v>1.575098044</v>
      </c>
      <c r="T1403">
        <v>2.136355075</v>
      </c>
      <c r="U1403">
        <v>1.725716641</v>
      </c>
      <c r="V1403" t="s">
        <v>43</v>
      </c>
      <c r="W1403">
        <v>0</v>
      </c>
    </row>
    <row r="1404" spans="1:23" x14ac:dyDescent="0.15">
      <c r="A1404" t="s">
        <v>2075</v>
      </c>
      <c r="B1404">
        <v>134</v>
      </c>
      <c r="C1404">
        <v>243</v>
      </c>
      <c r="D1404" t="s">
        <v>11</v>
      </c>
      <c r="E1404">
        <v>2015</v>
      </c>
      <c r="F1404" t="s">
        <v>2076</v>
      </c>
      <c r="G1404">
        <v>47.03</v>
      </c>
      <c r="H1404">
        <v>18640636131</v>
      </c>
      <c r="I1404" t="s">
        <v>118</v>
      </c>
      <c r="J1404" t="s">
        <v>226</v>
      </c>
      <c r="K1404" s="23">
        <v>42327</v>
      </c>
      <c r="L1404" t="s">
        <v>765</v>
      </c>
      <c r="M1404" t="s">
        <v>2089</v>
      </c>
      <c r="N1404">
        <v>0.3</v>
      </c>
      <c r="O1404">
        <v>2338</v>
      </c>
      <c r="P1404">
        <v>2009</v>
      </c>
      <c r="Q1404">
        <v>6</v>
      </c>
      <c r="R1404">
        <v>0.35453673000000002</v>
      </c>
      <c r="S1404">
        <v>1.2561600429999999</v>
      </c>
      <c r="T1404">
        <v>0.47707655900000001</v>
      </c>
      <c r="U1404">
        <v>0.37893412100000001</v>
      </c>
      <c r="V1404" t="s">
        <v>43</v>
      </c>
      <c r="W1404">
        <v>1</v>
      </c>
    </row>
    <row r="1405" spans="1:23" x14ac:dyDescent="0.15">
      <c r="A1405" t="s">
        <v>6323</v>
      </c>
      <c r="B1405">
        <v>106</v>
      </c>
      <c r="C1405">
        <v>69</v>
      </c>
      <c r="D1405" t="s">
        <v>4092</v>
      </c>
      <c r="E1405">
        <v>2011</v>
      </c>
      <c r="F1405" t="s">
        <v>6324</v>
      </c>
      <c r="G1405">
        <v>1.63</v>
      </c>
      <c r="H1405">
        <v>153959120.19999999</v>
      </c>
      <c r="I1405" t="s">
        <v>118</v>
      </c>
      <c r="J1405" t="s">
        <v>628</v>
      </c>
      <c r="K1405" s="23">
        <v>40648</v>
      </c>
      <c r="L1405" t="s">
        <v>6325</v>
      </c>
      <c r="M1405" t="s">
        <v>6326</v>
      </c>
      <c r="N1405">
        <v>7.0000000000000007E-2</v>
      </c>
      <c r="O1405" t="s">
        <v>5901</v>
      </c>
      <c r="P1405">
        <v>2003</v>
      </c>
      <c r="Q1405">
        <v>8</v>
      </c>
      <c r="R1405">
        <v>0.34788960099999999</v>
      </c>
      <c r="S1405">
        <v>0.48061517100000001</v>
      </c>
      <c r="T1405">
        <v>1.0174587530000001</v>
      </c>
      <c r="U1405">
        <v>1.424666524</v>
      </c>
      <c r="V1405" t="s">
        <v>5902</v>
      </c>
      <c r="W1405">
        <v>0</v>
      </c>
    </row>
    <row r="1406" spans="1:23" x14ac:dyDescent="0.15">
      <c r="A1406" t="s">
        <v>6327</v>
      </c>
      <c r="B1406">
        <v>87</v>
      </c>
      <c r="C1406">
        <v>87</v>
      </c>
      <c r="D1406" t="s">
        <v>4092</v>
      </c>
      <c r="E1406">
        <v>1996</v>
      </c>
      <c r="F1406" t="s">
        <v>6328</v>
      </c>
      <c r="G1406">
        <v>60.18</v>
      </c>
      <c r="H1406">
        <v>5148059404</v>
      </c>
      <c r="I1406" t="s">
        <v>97</v>
      </c>
      <c r="J1406" t="s">
        <v>720</v>
      </c>
      <c r="K1406" s="23">
        <v>35300</v>
      </c>
      <c r="L1406" t="s">
        <v>5802</v>
      </c>
      <c r="M1406" t="s">
        <v>6329</v>
      </c>
      <c r="N1406">
        <v>0.01</v>
      </c>
      <c r="O1406" t="s">
        <v>5901</v>
      </c>
      <c r="P1406">
        <v>1989</v>
      </c>
      <c r="Q1406">
        <v>7</v>
      </c>
      <c r="R1406">
        <v>0</v>
      </c>
      <c r="S1406">
        <v>0</v>
      </c>
      <c r="T1406">
        <v>0</v>
      </c>
      <c r="U1406">
        <v>0</v>
      </c>
      <c r="V1406" t="s">
        <v>5902</v>
      </c>
      <c r="W1406">
        <v>0</v>
      </c>
    </row>
    <row r="1407" spans="1:23" x14ac:dyDescent="0.15">
      <c r="A1407" t="s">
        <v>2130</v>
      </c>
      <c r="B1407">
        <v>109</v>
      </c>
      <c r="C1407">
        <v>241</v>
      </c>
      <c r="D1407" t="s">
        <v>11</v>
      </c>
      <c r="E1407">
        <v>1998</v>
      </c>
      <c r="F1407" t="s">
        <v>2131</v>
      </c>
      <c r="G1407">
        <v>38.35</v>
      </c>
      <c r="H1407">
        <v>506090223.60000002</v>
      </c>
      <c r="I1407" t="s">
        <v>44</v>
      </c>
      <c r="J1407" t="s">
        <v>199</v>
      </c>
      <c r="K1407" s="23">
        <v>35858</v>
      </c>
      <c r="L1407" t="s">
        <v>2183</v>
      </c>
      <c r="M1407" t="s">
        <v>2184</v>
      </c>
      <c r="N1407">
        <v>0.02</v>
      </c>
      <c r="O1407">
        <v>257</v>
      </c>
      <c r="P1407">
        <v>1979</v>
      </c>
      <c r="Q1407">
        <v>19</v>
      </c>
      <c r="R1407">
        <v>1.3021525410000001</v>
      </c>
      <c r="S1407">
        <v>1.8247802259999999</v>
      </c>
      <c r="T1407">
        <v>2.3802128219999998</v>
      </c>
      <c r="U1407">
        <v>1.8248411920000001</v>
      </c>
      <c r="V1407" t="s">
        <v>39</v>
      </c>
      <c r="W1407">
        <v>1</v>
      </c>
    </row>
    <row r="1408" spans="1:23" x14ac:dyDescent="0.15">
      <c r="A1408" t="s">
        <v>4026</v>
      </c>
      <c r="B1408">
        <v>108</v>
      </c>
      <c r="C1408">
        <v>104</v>
      </c>
      <c r="D1408" t="s">
        <v>3480</v>
      </c>
      <c r="E1408">
        <v>1997</v>
      </c>
      <c r="F1408" t="s">
        <v>4027</v>
      </c>
      <c r="G1408">
        <v>29.12</v>
      </c>
      <c r="H1408">
        <v>821464745.89999998</v>
      </c>
      <c r="I1408" t="s">
        <v>142</v>
      </c>
      <c r="J1408" t="s">
        <v>370</v>
      </c>
      <c r="K1408" s="23">
        <v>35713</v>
      </c>
      <c r="L1408" t="s">
        <v>4070</v>
      </c>
      <c r="M1408" t="s">
        <v>4071</v>
      </c>
      <c r="N1408">
        <v>0.19</v>
      </c>
      <c r="O1408">
        <v>4500</v>
      </c>
      <c r="P1408">
        <v>1965</v>
      </c>
      <c r="Q1408">
        <v>32</v>
      </c>
      <c r="R1408">
        <v>0.94883192699999996</v>
      </c>
      <c r="S1408">
        <v>1.619423536</v>
      </c>
      <c r="T1408">
        <v>1.289468176</v>
      </c>
      <c r="U1408">
        <v>1.6977963760000001</v>
      </c>
      <c r="V1408" t="s">
        <v>43</v>
      </c>
      <c r="W1408">
        <v>0</v>
      </c>
    </row>
    <row r="1409" spans="1:23" x14ac:dyDescent="0.15">
      <c r="A1409" t="s">
        <v>2350</v>
      </c>
      <c r="B1409">
        <v>127</v>
      </c>
      <c r="C1409">
        <v>233</v>
      </c>
      <c r="D1409" t="s">
        <v>11</v>
      </c>
      <c r="E1409">
        <v>2013</v>
      </c>
      <c r="F1409" t="s">
        <v>2351</v>
      </c>
      <c r="G1409">
        <v>23.55</v>
      </c>
      <c r="H1409">
        <v>535227538.19999999</v>
      </c>
      <c r="I1409" t="s">
        <v>104</v>
      </c>
      <c r="J1409" t="s">
        <v>894</v>
      </c>
      <c r="K1409" s="23">
        <v>41572</v>
      </c>
      <c r="L1409" t="s">
        <v>2382</v>
      </c>
      <c r="M1409" t="s">
        <v>2383</v>
      </c>
      <c r="N1409">
        <v>0.2</v>
      </c>
      <c r="O1409">
        <v>880</v>
      </c>
      <c r="P1409">
        <v>2011</v>
      </c>
      <c r="Q1409">
        <v>2</v>
      </c>
      <c r="R1409">
        <v>1.715706218</v>
      </c>
      <c r="S1409">
        <v>2.298229616</v>
      </c>
      <c r="T1409">
        <v>2.4309511229999998</v>
      </c>
      <c r="U1409">
        <v>1.7801915370000001</v>
      </c>
      <c r="V1409" t="s">
        <v>107</v>
      </c>
      <c r="W1409">
        <v>1</v>
      </c>
    </row>
    <row r="1410" spans="1:23" x14ac:dyDescent="0.15">
      <c r="A1410" t="s">
        <v>4119</v>
      </c>
      <c r="B1410">
        <v>28</v>
      </c>
      <c r="C1410">
        <v>97</v>
      </c>
      <c r="D1410" t="s">
        <v>4092</v>
      </c>
      <c r="E1410">
        <v>2007</v>
      </c>
      <c r="F1410" t="s">
        <v>4120</v>
      </c>
      <c r="G1410">
        <v>6.5</v>
      </c>
      <c r="H1410">
        <v>591682578.5</v>
      </c>
      <c r="I1410" t="s">
        <v>44</v>
      </c>
      <c r="J1410" t="s">
        <v>45</v>
      </c>
      <c r="K1410" s="23">
        <v>39107</v>
      </c>
      <c r="L1410" t="s">
        <v>4146</v>
      </c>
      <c r="M1410" t="s">
        <v>4147</v>
      </c>
      <c r="N1410">
        <v>17.63</v>
      </c>
      <c r="O1410">
        <v>162</v>
      </c>
      <c r="P1410">
        <v>2006</v>
      </c>
      <c r="Q1410">
        <v>1</v>
      </c>
      <c r="R1410">
        <v>0.129301464</v>
      </c>
      <c r="S1410">
        <v>0.91066339200000002</v>
      </c>
      <c r="T1410">
        <v>1.1758248739999999</v>
      </c>
      <c r="U1410">
        <v>1.7807672859999999</v>
      </c>
      <c r="V1410" t="s">
        <v>39</v>
      </c>
      <c r="W1410">
        <v>0</v>
      </c>
    </row>
    <row r="1411" spans="1:23" x14ac:dyDescent="0.15">
      <c r="A1411" t="s">
        <v>1946</v>
      </c>
      <c r="B1411">
        <v>98</v>
      </c>
      <c r="C1411">
        <v>248</v>
      </c>
      <c r="D1411" t="s">
        <v>11</v>
      </c>
      <c r="E1411">
        <v>1997</v>
      </c>
      <c r="F1411" t="s">
        <v>1947</v>
      </c>
      <c r="G1411">
        <v>78.459999999999994</v>
      </c>
      <c r="H1411">
        <v>5098202832</v>
      </c>
      <c r="I1411" t="s">
        <v>44</v>
      </c>
      <c r="J1411" t="s">
        <v>218</v>
      </c>
      <c r="K1411" s="23">
        <v>35585</v>
      </c>
      <c r="L1411" t="s">
        <v>1961</v>
      </c>
      <c r="M1411" t="s">
        <v>1962</v>
      </c>
      <c r="N1411">
        <v>27.52</v>
      </c>
      <c r="O1411">
        <v>255</v>
      </c>
      <c r="P1411">
        <v>1980</v>
      </c>
      <c r="Q1411">
        <v>17</v>
      </c>
      <c r="R1411">
        <v>0.28334262900000001</v>
      </c>
      <c r="S1411">
        <v>1.253421838</v>
      </c>
      <c r="T1411">
        <v>1.694966465</v>
      </c>
      <c r="U1411">
        <v>1.7579981039999999</v>
      </c>
      <c r="V1411" t="s">
        <v>39</v>
      </c>
      <c r="W1411">
        <v>1</v>
      </c>
    </row>
    <row r="1412" spans="1:23" x14ac:dyDescent="0.15">
      <c r="A1412" t="s">
        <v>4253</v>
      </c>
      <c r="B1412">
        <v>97</v>
      </c>
      <c r="C1412">
        <v>85</v>
      </c>
      <c r="D1412" t="s">
        <v>4092</v>
      </c>
      <c r="E1412">
        <v>2016</v>
      </c>
      <c r="F1412" t="s">
        <v>4254</v>
      </c>
      <c r="G1412">
        <v>5.88</v>
      </c>
      <c r="H1412">
        <v>79607638.319999993</v>
      </c>
      <c r="I1412" t="s">
        <v>44</v>
      </c>
      <c r="J1412" t="s">
        <v>199</v>
      </c>
      <c r="K1412" s="23">
        <v>42577</v>
      </c>
      <c r="L1412" t="s">
        <v>4261</v>
      </c>
      <c r="M1412" t="s">
        <v>4262</v>
      </c>
      <c r="N1412">
        <v>0.39</v>
      </c>
      <c r="O1412">
        <v>45</v>
      </c>
      <c r="P1412">
        <v>2010</v>
      </c>
      <c r="Q1412">
        <v>6</v>
      </c>
      <c r="R1412">
        <v>0.91287240199999997</v>
      </c>
      <c r="S1412">
        <v>1.8879404689999999</v>
      </c>
      <c r="T1412">
        <v>1.575656065</v>
      </c>
      <c r="U1412">
        <v>1.8073046660000001</v>
      </c>
      <c r="V1412" t="s">
        <v>131</v>
      </c>
      <c r="W1412">
        <v>0</v>
      </c>
    </row>
    <row r="1413" spans="1:23" x14ac:dyDescent="0.15">
      <c r="A1413" t="s">
        <v>2212</v>
      </c>
      <c r="B1413">
        <v>129</v>
      </c>
      <c r="C1413">
        <v>238</v>
      </c>
      <c r="D1413" t="s">
        <v>11</v>
      </c>
      <c r="E1413">
        <v>2010</v>
      </c>
      <c r="F1413" t="s">
        <v>2213</v>
      </c>
      <c r="G1413">
        <v>50.71</v>
      </c>
      <c r="H1413">
        <v>10537668933</v>
      </c>
      <c r="I1413" t="s">
        <v>118</v>
      </c>
      <c r="J1413" t="s">
        <v>226</v>
      </c>
      <c r="K1413" s="23">
        <v>40268</v>
      </c>
      <c r="L1413" t="s">
        <v>2236</v>
      </c>
      <c r="M1413" t="s">
        <v>2237</v>
      </c>
      <c r="N1413">
        <v>0.13</v>
      </c>
      <c r="O1413">
        <v>8287</v>
      </c>
      <c r="P1413">
        <v>1986</v>
      </c>
      <c r="Q1413">
        <v>24</v>
      </c>
      <c r="R1413">
        <v>0.93269702499999996</v>
      </c>
      <c r="S1413">
        <v>1.4429573609999999</v>
      </c>
      <c r="T1413">
        <v>1.8793933940000001</v>
      </c>
      <c r="U1413">
        <v>1.480138516</v>
      </c>
      <c r="V1413" t="s">
        <v>110</v>
      </c>
      <c r="W1413">
        <v>1</v>
      </c>
    </row>
    <row r="1414" spans="1:23" x14ac:dyDescent="0.15">
      <c r="A1414" t="s">
        <v>5259</v>
      </c>
      <c r="B1414">
        <v>82</v>
      </c>
      <c r="C1414">
        <v>16</v>
      </c>
      <c r="D1414" t="s">
        <v>4729</v>
      </c>
      <c r="E1414">
        <v>2004</v>
      </c>
      <c r="F1414" t="s">
        <v>5260</v>
      </c>
      <c r="G1414">
        <v>4.18</v>
      </c>
      <c r="H1414">
        <v>18792143.039999999</v>
      </c>
      <c r="I1414" t="s">
        <v>150</v>
      </c>
      <c r="J1414" t="s">
        <v>151</v>
      </c>
      <c r="K1414" s="23">
        <v>38051</v>
      </c>
      <c r="L1414" t="s">
        <v>5272</v>
      </c>
      <c r="M1414">
        <v>-486469</v>
      </c>
      <c r="N1414">
        <v>0.02</v>
      </c>
      <c r="O1414">
        <v>158</v>
      </c>
      <c r="P1414">
        <v>2002</v>
      </c>
      <c r="Q1414">
        <v>2</v>
      </c>
      <c r="R1414">
        <v>1.3134200039999999</v>
      </c>
      <c r="S1414">
        <v>1.1862669459999999</v>
      </c>
      <c r="T1414">
        <v>1.5605068440000001</v>
      </c>
      <c r="U1414">
        <v>1.6715175470000001</v>
      </c>
      <c r="V1414" t="s">
        <v>39</v>
      </c>
      <c r="W1414">
        <v>0</v>
      </c>
    </row>
    <row r="1415" spans="1:23" x14ac:dyDescent="0.15">
      <c r="A1415" t="s">
        <v>2981</v>
      </c>
      <c r="B1415">
        <v>103</v>
      </c>
      <c r="C1415">
        <v>194</v>
      </c>
      <c r="D1415" t="s">
        <v>2855</v>
      </c>
      <c r="E1415">
        <v>2017</v>
      </c>
      <c r="F1415" t="s">
        <v>2982</v>
      </c>
      <c r="G1415">
        <v>31.88</v>
      </c>
      <c r="H1415">
        <v>328768939.80000001</v>
      </c>
      <c r="I1415" t="s">
        <v>118</v>
      </c>
      <c r="J1415" t="s">
        <v>226</v>
      </c>
      <c r="K1415" s="23">
        <v>42893</v>
      </c>
      <c r="L1415" t="s">
        <v>3005</v>
      </c>
      <c r="M1415" t="s">
        <v>3006</v>
      </c>
      <c r="N1415">
        <v>0.53</v>
      </c>
      <c r="O1415">
        <v>85</v>
      </c>
      <c r="P1415">
        <v>1996</v>
      </c>
      <c r="Q1415">
        <v>21</v>
      </c>
      <c r="R1415">
        <v>1.3572938489999999</v>
      </c>
      <c r="S1415">
        <v>1.9983380850000001</v>
      </c>
      <c r="T1415">
        <v>1.7402301760000001</v>
      </c>
      <c r="U1415">
        <v>1.8009776399999999</v>
      </c>
      <c r="V1415" t="s">
        <v>131</v>
      </c>
      <c r="W1415">
        <v>1</v>
      </c>
    </row>
    <row r="1416" spans="1:23" x14ac:dyDescent="0.15">
      <c r="A1416" t="s">
        <v>83</v>
      </c>
      <c r="B1416">
        <v>138</v>
      </c>
      <c r="C1416">
        <v>262</v>
      </c>
      <c r="D1416" t="s">
        <v>11</v>
      </c>
      <c r="E1416">
        <v>2012</v>
      </c>
      <c r="F1416" t="s">
        <v>84</v>
      </c>
      <c r="G1416">
        <v>50.66</v>
      </c>
      <c r="H1416">
        <v>1760224102</v>
      </c>
      <c r="I1416" t="s">
        <v>118</v>
      </c>
      <c r="J1416" t="s">
        <v>119</v>
      </c>
      <c r="K1416" s="23">
        <v>41193</v>
      </c>
      <c r="L1416" t="s">
        <v>145</v>
      </c>
      <c r="M1416" t="s">
        <v>146</v>
      </c>
      <c r="N1416">
        <v>0.13</v>
      </c>
      <c r="O1416">
        <v>1130</v>
      </c>
      <c r="P1416">
        <v>2003</v>
      </c>
      <c r="Q1416">
        <v>9</v>
      </c>
      <c r="R1416">
        <v>-1.5208399020000001</v>
      </c>
      <c r="S1416">
        <v>0.58939813699999999</v>
      </c>
      <c r="T1416">
        <v>1.1342332660000001</v>
      </c>
      <c r="U1416">
        <v>1.3090606869999999</v>
      </c>
      <c r="V1416" t="s">
        <v>43</v>
      </c>
      <c r="W1416">
        <v>1</v>
      </c>
    </row>
    <row r="1417" spans="1:23" x14ac:dyDescent="0.15">
      <c r="A1417" t="s">
        <v>1596</v>
      </c>
      <c r="B1417">
        <v>35</v>
      </c>
      <c r="C1417">
        <v>257</v>
      </c>
      <c r="D1417" t="s">
        <v>11</v>
      </c>
      <c r="E1417">
        <v>2013</v>
      </c>
      <c r="F1417" t="s">
        <v>1597</v>
      </c>
      <c r="G1417">
        <v>1.63</v>
      </c>
      <c r="H1417">
        <v>6540277.2000000002</v>
      </c>
      <c r="I1417" t="s">
        <v>118</v>
      </c>
      <c r="J1417" t="s">
        <v>392</v>
      </c>
      <c r="K1417" s="23">
        <v>41320</v>
      </c>
      <c r="L1417" t="s">
        <v>1604</v>
      </c>
      <c r="M1417" t="s">
        <v>1605</v>
      </c>
      <c r="N1417">
        <v>0.03</v>
      </c>
      <c r="O1417">
        <v>300</v>
      </c>
      <c r="P1417">
        <v>2009</v>
      </c>
      <c r="Q1417">
        <v>4</v>
      </c>
      <c r="R1417">
        <v>1.2128961460000001</v>
      </c>
      <c r="S1417">
        <v>1.539903064</v>
      </c>
      <c r="T1417">
        <v>2.0853571639999999</v>
      </c>
      <c r="U1417">
        <v>2.2683133299999998</v>
      </c>
      <c r="V1417" t="s">
        <v>39</v>
      </c>
      <c r="W1417">
        <v>1</v>
      </c>
    </row>
    <row r="1418" spans="1:23" x14ac:dyDescent="0.15">
      <c r="A1418" t="s">
        <v>3688</v>
      </c>
      <c r="B1418">
        <v>128</v>
      </c>
      <c r="C1418">
        <v>132</v>
      </c>
      <c r="D1418" t="s">
        <v>3480</v>
      </c>
      <c r="E1418">
        <v>2011</v>
      </c>
      <c r="F1418" t="s">
        <v>3689</v>
      </c>
      <c r="G1418">
        <v>23.94</v>
      </c>
      <c r="H1418">
        <v>2327676337</v>
      </c>
      <c r="I1418" t="s">
        <v>111</v>
      </c>
      <c r="J1418" t="s">
        <v>128</v>
      </c>
      <c r="K1418" s="23">
        <v>40648</v>
      </c>
      <c r="L1418" t="s">
        <v>3717</v>
      </c>
      <c r="M1418" t="s">
        <v>3718</v>
      </c>
      <c r="N1418">
        <v>0.2</v>
      </c>
      <c r="O1418">
        <v>72</v>
      </c>
      <c r="P1418">
        <v>2010</v>
      </c>
      <c r="Q1418">
        <v>1</v>
      </c>
      <c r="R1418">
        <v>0.34788960099999999</v>
      </c>
      <c r="S1418">
        <v>0.48061517100000001</v>
      </c>
      <c r="T1418">
        <v>1.0174587530000001</v>
      </c>
      <c r="U1418">
        <v>1.424666524</v>
      </c>
      <c r="V1418" t="s">
        <v>131</v>
      </c>
      <c r="W1418">
        <v>1</v>
      </c>
    </row>
    <row r="1419" spans="1:23" x14ac:dyDescent="0.15">
      <c r="A1419" t="s">
        <v>2429</v>
      </c>
      <c r="B1419">
        <v>129</v>
      </c>
      <c r="C1419">
        <v>229</v>
      </c>
      <c r="D1419" t="s">
        <v>11</v>
      </c>
      <c r="E1419">
        <v>2013</v>
      </c>
      <c r="F1419" t="s">
        <v>2430</v>
      </c>
      <c r="G1419">
        <v>20.149999999999999</v>
      </c>
      <c r="H1419">
        <v>3850866742</v>
      </c>
      <c r="I1419" t="s">
        <v>111</v>
      </c>
      <c r="J1419" t="s">
        <v>157</v>
      </c>
      <c r="K1419" s="23">
        <v>41591</v>
      </c>
      <c r="L1419" t="s">
        <v>733</v>
      </c>
      <c r="M1419" t="s">
        <v>2446</v>
      </c>
      <c r="N1419">
        <v>0.01</v>
      </c>
      <c r="O1419">
        <v>8400</v>
      </c>
      <c r="P1419">
        <v>2013</v>
      </c>
      <c r="Q1419">
        <v>0</v>
      </c>
      <c r="R1419">
        <v>1.4227598029999999</v>
      </c>
      <c r="S1419">
        <v>1.8037827959999999</v>
      </c>
      <c r="T1419">
        <v>2.2461296609999999</v>
      </c>
      <c r="U1419">
        <v>1.81013482</v>
      </c>
      <c r="V1419" t="s">
        <v>110</v>
      </c>
      <c r="W1419">
        <v>1</v>
      </c>
    </row>
    <row r="1420" spans="1:23" x14ac:dyDescent="0.15">
      <c r="A1420" t="s">
        <v>5164</v>
      </c>
      <c r="B1420">
        <v>23</v>
      </c>
      <c r="C1420">
        <v>21</v>
      </c>
      <c r="D1420" t="s">
        <v>4729</v>
      </c>
      <c r="E1420">
        <v>2007</v>
      </c>
      <c r="F1420" t="s">
        <v>5165</v>
      </c>
      <c r="G1420">
        <v>7.48</v>
      </c>
      <c r="H1420">
        <v>711938022.39999998</v>
      </c>
      <c r="I1420" t="s">
        <v>685</v>
      </c>
      <c r="J1420" t="s">
        <v>5198</v>
      </c>
      <c r="K1420" s="23">
        <v>39414</v>
      </c>
      <c r="L1420" t="s">
        <v>5199</v>
      </c>
      <c r="M1420" t="s">
        <v>5200</v>
      </c>
      <c r="N1420">
        <v>0.06</v>
      </c>
      <c r="O1420">
        <v>15100</v>
      </c>
      <c r="P1420">
        <v>1997</v>
      </c>
      <c r="Q1420">
        <v>10</v>
      </c>
      <c r="R1420">
        <v>-3.3007867000000003E-2</v>
      </c>
      <c r="S1420">
        <v>-0.71631476699999996</v>
      </c>
      <c r="T1420">
        <v>-0.74306449200000002</v>
      </c>
      <c r="U1420">
        <v>-3.0158897E-2</v>
      </c>
      <c r="V1420" t="s">
        <v>48</v>
      </c>
      <c r="W1420">
        <v>0</v>
      </c>
    </row>
    <row r="1421" spans="1:23" x14ac:dyDescent="0.15">
      <c r="A1421" t="s">
        <v>3784</v>
      </c>
      <c r="B1421">
        <v>75</v>
      </c>
      <c r="C1421">
        <v>125</v>
      </c>
      <c r="D1421" t="s">
        <v>3480</v>
      </c>
      <c r="E1421">
        <v>2013</v>
      </c>
      <c r="F1421" t="s">
        <v>3785</v>
      </c>
      <c r="G1421">
        <v>2.4700000000000002</v>
      </c>
      <c r="H1421">
        <v>67065689.469999999</v>
      </c>
      <c r="I1421" t="s">
        <v>111</v>
      </c>
      <c r="J1421" t="s">
        <v>122</v>
      </c>
      <c r="K1421" s="23">
        <v>41564</v>
      </c>
      <c r="L1421" t="s">
        <v>3841</v>
      </c>
      <c r="M1421" t="s">
        <v>3842</v>
      </c>
      <c r="N1421">
        <v>0.1</v>
      </c>
      <c r="O1421">
        <v>2000</v>
      </c>
      <c r="P1421">
        <v>2004</v>
      </c>
      <c r="Q1421">
        <v>9</v>
      </c>
      <c r="R1421">
        <v>1.8981969590000001</v>
      </c>
      <c r="S1421">
        <v>2.085225785</v>
      </c>
      <c r="T1421">
        <v>1.9692836490000001</v>
      </c>
      <c r="U1421">
        <v>1.6200206049999999</v>
      </c>
      <c r="V1421" t="s">
        <v>43</v>
      </c>
      <c r="W1421">
        <v>0</v>
      </c>
    </row>
    <row r="1422" spans="1:23" x14ac:dyDescent="0.15">
      <c r="A1422" t="s">
        <v>1128</v>
      </c>
      <c r="B1422">
        <v>114</v>
      </c>
      <c r="C1422">
        <v>261</v>
      </c>
      <c r="D1422" t="s">
        <v>11</v>
      </c>
      <c r="E1422">
        <v>1996</v>
      </c>
      <c r="F1422" t="s">
        <v>1129</v>
      </c>
      <c r="G1422">
        <v>45</v>
      </c>
      <c r="H1422">
        <v>10628052705</v>
      </c>
      <c r="I1422" t="s">
        <v>97</v>
      </c>
      <c r="J1422" t="s">
        <v>1044</v>
      </c>
      <c r="K1422" s="23">
        <v>35391</v>
      </c>
      <c r="L1422" t="s">
        <v>1145</v>
      </c>
      <c r="M1422" t="s">
        <v>1146</v>
      </c>
      <c r="N1422">
        <v>0.23</v>
      </c>
      <c r="O1422">
        <v>7635</v>
      </c>
      <c r="P1422">
        <v>1993</v>
      </c>
      <c r="Q1422">
        <v>3</v>
      </c>
      <c r="R1422">
        <v>0</v>
      </c>
      <c r="S1422">
        <v>0</v>
      </c>
      <c r="T1422">
        <v>0</v>
      </c>
      <c r="U1422">
        <v>0</v>
      </c>
      <c r="V1422" t="s">
        <v>110</v>
      </c>
      <c r="W1422">
        <v>1</v>
      </c>
    </row>
    <row r="1423" spans="1:23" x14ac:dyDescent="0.15">
      <c r="A1423" t="s">
        <v>2575</v>
      </c>
      <c r="B1423">
        <v>106</v>
      </c>
      <c r="C1423">
        <v>221</v>
      </c>
      <c r="D1423" t="s">
        <v>11</v>
      </c>
      <c r="E1423">
        <v>1999</v>
      </c>
      <c r="F1423" t="s">
        <v>2576</v>
      </c>
      <c r="G1423">
        <v>205.55</v>
      </c>
      <c r="H1423">
        <v>3609977425</v>
      </c>
      <c r="I1423" t="s">
        <v>150</v>
      </c>
      <c r="J1423" t="s">
        <v>151</v>
      </c>
      <c r="K1423" s="23">
        <v>36336</v>
      </c>
      <c r="L1423" t="s">
        <v>2583</v>
      </c>
      <c r="M1423" t="s">
        <v>2584</v>
      </c>
      <c r="N1423">
        <v>0.28999999999999998</v>
      </c>
      <c r="O1423">
        <v>825</v>
      </c>
      <c r="P1423">
        <v>1996</v>
      </c>
      <c r="Q1423">
        <v>3</v>
      </c>
      <c r="R1423">
        <v>5.0431576999999998E-2</v>
      </c>
      <c r="S1423">
        <v>-0.43674647</v>
      </c>
      <c r="T1423">
        <v>0.57637386599999996</v>
      </c>
      <c r="U1423">
        <v>1.081637379</v>
      </c>
      <c r="V1423" t="s">
        <v>107</v>
      </c>
      <c r="W1423">
        <v>1</v>
      </c>
    </row>
    <row r="1424" spans="1:23" x14ac:dyDescent="0.15">
      <c r="A1424" t="s">
        <v>863</v>
      </c>
      <c r="B1424">
        <v>136</v>
      </c>
      <c r="C1424">
        <v>261</v>
      </c>
      <c r="D1424" t="s">
        <v>11</v>
      </c>
      <c r="E1424">
        <v>2005</v>
      </c>
      <c r="F1424" t="s">
        <v>864</v>
      </c>
      <c r="G1424">
        <v>25</v>
      </c>
      <c r="H1424">
        <v>2852214050</v>
      </c>
      <c r="I1424" t="s">
        <v>111</v>
      </c>
      <c r="J1424" t="s">
        <v>897</v>
      </c>
      <c r="K1424" s="23">
        <v>38561</v>
      </c>
      <c r="L1424" t="s">
        <v>898</v>
      </c>
      <c r="M1424" t="s">
        <v>899</v>
      </c>
      <c r="N1424">
        <v>0.2</v>
      </c>
      <c r="O1424">
        <v>22000</v>
      </c>
      <c r="P1424">
        <v>1954</v>
      </c>
      <c r="Q1424">
        <v>51</v>
      </c>
      <c r="R1424">
        <v>1.6578604770000001</v>
      </c>
      <c r="S1424">
        <v>2.0307182579999998</v>
      </c>
      <c r="T1424">
        <v>2.3126532050000002</v>
      </c>
      <c r="U1424">
        <v>1.8142076629999999</v>
      </c>
      <c r="V1424" t="s">
        <v>48</v>
      </c>
      <c r="W1424">
        <v>1</v>
      </c>
    </row>
    <row r="1425" spans="1:23" x14ac:dyDescent="0.15">
      <c r="A1425" t="s">
        <v>4349</v>
      </c>
      <c r="B1425">
        <v>114</v>
      </c>
      <c r="C1425">
        <v>78</v>
      </c>
      <c r="D1425" t="s">
        <v>4092</v>
      </c>
      <c r="E1425">
        <v>2001</v>
      </c>
      <c r="F1425" t="s">
        <v>4350</v>
      </c>
      <c r="G1425">
        <v>25.51</v>
      </c>
      <c r="H1425">
        <v>84557890674</v>
      </c>
      <c r="I1425" t="s">
        <v>104</v>
      </c>
      <c r="J1425" t="s">
        <v>2099</v>
      </c>
      <c r="K1425" s="23">
        <v>37060</v>
      </c>
      <c r="L1425" t="s">
        <v>4371</v>
      </c>
      <c r="M1425" t="s">
        <v>4372</v>
      </c>
      <c r="N1425">
        <v>0.3</v>
      </c>
      <c r="O1425">
        <v>20245</v>
      </c>
      <c r="P1425">
        <v>1972</v>
      </c>
      <c r="Q1425">
        <v>29</v>
      </c>
      <c r="R1425">
        <v>-2.0615724110000002</v>
      </c>
      <c r="S1425">
        <v>-0.258957304</v>
      </c>
      <c r="T1425">
        <v>-0.78978344499999997</v>
      </c>
      <c r="U1425">
        <v>-1.302254647</v>
      </c>
      <c r="V1425" t="s">
        <v>48</v>
      </c>
      <c r="W1425">
        <v>0</v>
      </c>
    </row>
    <row r="1426" spans="1:23" x14ac:dyDescent="0.15">
      <c r="A1426" t="s">
        <v>71</v>
      </c>
      <c r="B1426">
        <v>141</v>
      </c>
      <c r="C1426">
        <v>262</v>
      </c>
      <c r="D1426" t="s">
        <v>11</v>
      </c>
      <c r="E1426">
        <v>2014</v>
      </c>
      <c r="F1426" t="s">
        <v>72</v>
      </c>
      <c r="G1426">
        <v>24.8</v>
      </c>
      <c r="H1426">
        <v>4818246399</v>
      </c>
      <c r="I1426" t="s">
        <v>111</v>
      </c>
      <c r="J1426" t="s">
        <v>128</v>
      </c>
      <c r="K1426" s="23">
        <v>41961</v>
      </c>
      <c r="L1426" t="s">
        <v>129</v>
      </c>
      <c r="M1426" t="s">
        <v>130</v>
      </c>
      <c r="N1426">
        <v>0.2</v>
      </c>
      <c r="O1426">
        <v>80</v>
      </c>
      <c r="P1426">
        <v>2011</v>
      </c>
      <c r="Q1426">
        <v>3</v>
      </c>
      <c r="R1426">
        <v>1.19298259</v>
      </c>
      <c r="S1426">
        <v>1.5910903649999999</v>
      </c>
      <c r="T1426">
        <v>2.1547149760000002</v>
      </c>
      <c r="U1426">
        <v>2.0303465159999998</v>
      </c>
      <c r="V1426" t="s">
        <v>131</v>
      </c>
      <c r="W1426">
        <v>1</v>
      </c>
    </row>
    <row r="1427" spans="1:23" x14ac:dyDescent="0.15">
      <c r="A1427" t="s">
        <v>614</v>
      </c>
      <c r="B1427">
        <v>107</v>
      </c>
      <c r="C1427">
        <v>262</v>
      </c>
      <c r="D1427" t="s">
        <v>11</v>
      </c>
      <c r="E1427">
        <v>1996</v>
      </c>
      <c r="F1427" t="s">
        <v>615</v>
      </c>
      <c r="G1427">
        <v>106.6</v>
      </c>
      <c r="H1427">
        <v>1189790956</v>
      </c>
      <c r="I1427" t="s">
        <v>111</v>
      </c>
      <c r="J1427" t="s">
        <v>125</v>
      </c>
      <c r="K1427" s="23">
        <v>35271</v>
      </c>
      <c r="L1427" t="s">
        <v>738</v>
      </c>
      <c r="M1427" t="s">
        <v>739</v>
      </c>
      <c r="N1427">
        <v>0.03</v>
      </c>
      <c r="O1427">
        <v>1389</v>
      </c>
      <c r="P1427">
        <v>1996</v>
      </c>
      <c r="Q1427">
        <v>0</v>
      </c>
      <c r="R1427">
        <v>0</v>
      </c>
      <c r="S1427">
        <v>0</v>
      </c>
      <c r="T1427">
        <v>0</v>
      </c>
      <c r="U1427">
        <v>0</v>
      </c>
      <c r="V1427" t="s">
        <v>43</v>
      </c>
      <c r="W1427">
        <v>1</v>
      </c>
    </row>
    <row r="1428" spans="1:23" x14ac:dyDescent="0.15">
      <c r="A1428" t="s">
        <v>4174</v>
      </c>
      <c r="B1428">
        <v>115</v>
      </c>
      <c r="C1428">
        <v>92</v>
      </c>
      <c r="D1428" t="s">
        <v>4092</v>
      </c>
      <c r="E1428">
        <v>2009</v>
      </c>
      <c r="F1428" t="s">
        <v>4175</v>
      </c>
      <c r="G1428">
        <v>20.89</v>
      </c>
      <c r="H1428">
        <v>5468470015</v>
      </c>
      <c r="I1428" t="s">
        <v>111</v>
      </c>
      <c r="J1428" t="s">
        <v>128</v>
      </c>
      <c r="K1428" s="23">
        <v>40037</v>
      </c>
      <c r="L1428" t="s">
        <v>4190</v>
      </c>
      <c r="M1428" t="s">
        <v>4191</v>
      </c>
      <c r="N1428">
        <v>0.12</v>
      </c>
      <c r="O1428">
        <v>312</v>
      </c>
      <c r="P1428">
        <v>2009</v>
      </c>
      <c r="Q1428">
        <v>0</v>
      </c>
      <c r="R1428">
        <v>1.0530403829999999</v>
      </c>
      <c r="S1428">
        <v>1.8919172399999999</v>
      </c>
      <c r="T1428">
        <v>1.672303809</v>
      </c>
      <c r="U1428">
        <v>0.51159157399999999</v>
      </c>
      <c r="V1428" t="s">
        <v>39</v>
      </c>
      <c r="W1428">
        <v>0</v>
      </c>
    </row>
    <row r="1429" spans="1:23" x14ac:dyDescent="0.15">
      <c r="A1429" t="s">
        <v>2820</v>
      </c>
      <c r="B1429">
        <v>124</v>
      </c>
      <c r="C1429">
        <v>205</v>
      </c>
      <c r="D1429" t="s">
        <v>11</v>
      </c>
      <c r="E1429">
        <v>2015</v>
      </c>
      <c r="F1429" t="s">
        <v>2821</v>
      </c>
      <c r="G1429">
        <v>28.97</v>
      </c>
      <c r="H1429">
        <v>3222280201</v>
      </c>
      <c r="I1429" t="s">
        <v>97</v>
      </c>
      <c r="J1429" t="s">
        <v>973</v>
      </c>
      <c r="K1429" s="23">
        <v>42075</v>
      </c>
      <c r="L1429" t="s">
        <v>969</v>
      </c>
      <c r="M1429" t="s">
        <v>2872</v>
      </c>
      <c r="N1429">
        <v>0.19</v>
      </c>
      <c r="O1429">
        <v>6000</v>
      </c>
      <c r="P1429">
        <v>2014</v>
      </c>
      <c r="Q1429">
        <v>1</v>
      </c>
      <c r="R1429">
        <v>-1.187303204</v>
      </c>
      <c r="S1429">
        <v>0.221642649</v>
      </c>
      <c r="T1429">
        <v>0.66963776699999999</v>
      </c>
      <c r="U1429">
        <v>1.1985918849999999</v>
      </c>
      <c r="V1429" t="s">
        <v>110</v>
      </c>
      <c r="W1429">
        <v>1</v>
      </c>
    </row>
    <row r="1430" spans="1:23" x14ac:dyDescent="0.15">
      <c r="A1430" t="s">
        <v>2276</v>
      </c>
      <c r="B1430">
        <v>117</v>
      </c>
      <c r="C1430">
        <v>236</v>
      </c>
      <c r="D1430" t="s">
        <v>11</v>
      </c>
      <c r="E1430">
        <v>2012</v>
      </c>
      <c r="F1430" t="s">
        <v>2277</v>
      </c>
      <c r="G1430">
        <v>45.3</v>
      </c>
      <c r="H1430">
        <v>2334632351</v>
      </c>
      <c r="I1430" t="s">
        <v>44</v>
      </c>
      <c r="J1430" t="s">
        <v>218</v>
      </c>
      <c r="K1430" s="23">
        <v>41030</v>
      </c>
      <c r="L1430" t="s">
        <v>2323</v>
      </c>
      <c r="M1430" t="s">
        <v>2324</v>
      </c>
      <c r="N1430">
        <v>0.41</v>
      </c>
      <c r="O1430">
        <v>422</v>
      </c>
      <c r="P1430">
        <v>2005</v>
      </c>
      <c r="Q1430">
        <v>7</v>
      </c>
      <c r="R1430">
        <v>1.1284111489999999</v>
      </c>
      <c r="S1430">
        <v>1.202480371</v>
      </c>
      <c r="T1430">
        <v>1.3013708070000001</v>
      </c>
      <c r="U1430">
        <v>1.5621935149999999</v>
      </c>
      <c r="V1430" t="s">
        <v>39</v>
      </c>
      <c r="W1430">
        <v>1</v>
      </c>
    </row>
    <row r="1431" spans="1:23" x14ac:dyDescent="0.15">
      <c r="A1431" t="s">
        <v>6330</v>
      </c>
      <c r="B1431">
        <v>135</v>
      </c>
      <c r="C1431">
        <v>261</v>
      </c>
      <c r="D1431" t="s">
        <v>11</v>
      </c>
      <c r="E1431">
        <v>2016</v>
      </c>
      <c r="F1431" t="s">
        <v>6331</v>
      </c>
      <c r="G1431">
        <v>30.05</v>
      </c>
      <c r="H1431">
        <v>2186303466</v>
      </c>
      <c r="I1431" t="s">
        <v>35</v>
      </c>
      <c r="J1431" t="s">
        <v>1838</v>
      </c>
      <c r="K1431" s="23">
        <v>42509</v>
      </c>
      <c r="L1431" t="s">
        <v>6332</v>
      </c>
      <c r="M1431" t="s">
        <v>1275</v>
      </c>
      <c r="N1431">
        <v>0.4</v>
      </c>
      <c r="O1431" t="s">
        <v>5901</v>
      </c>
      <c r="P1431">
        <v>1979</v>
      </c>
      <c r="Q1431">
        <v>37</v>
      </c>
      <c r="R1431">
        <v>-1.608840558</v>
      </c>
      <c r="S1431">
        <v>7.7614104000000003E-2</v>
      </c>
      <c r="T1431">
        <v>0.40910792600000001</v>
      </c>
      <c r="U1431">
        <v>0.14554155699999999</v>
      </c>
      <c r="V1431" t="s">
        <v>5902</v>
      </c>
      <c r="W1431">
        <v>1</v>
      </c>
    </row>
    <row r="1432" spans="1:23" x14ac:dyDescent="0.15">
      <c r="A1432" t="s">
        <v>3453</v>
      </c>
      <c r="B1432">
        <v>117</v>
      </c>
      <c r="C1432">
        <v>153</v>
      </c>
      <c r="D1432" t="s">
        <v>2855</v>
      </c>
      <c r="E1432">
        <v>2000</v>
      </c>
      <c r="F1432" t="s">
        <v>3454</v>
      </c>
      <c r="G1432">
        <v>16.649999999999999</v>
      </c>
      <c r="H1432">
        <v>598750600.10000002</v>
      </c>
      <c r="I1432" t="s">
        <v>118</v>
      </c>
      <c r="J1432" t="s">
        <v>822</v>
      </c>
      <c r="K1432" s="23">
        <v>36651</v>
      </c>
      <c r="L1432" t="s">
        <v>3537</v>
      </c>
      <c r="M1432" t="s">
        <v>3538</v>
      </c>
      <c r="N1432">
        <v>0.1</v>
      </c>
      <c r="O1432">
        <v>1425</v>
      </c>
      <c r="P1432">
        <v>1993</v>
      </c>
      <c r="Q1432">
        <v>7</v>
      </c>
      <c r="R1432">
        <v>-0.49470521000000001</v>
      </c>
      <c r="S1432">
        <v>3.6086113000000003E-2</v>
      </c>
      <c r="T1432">
        <v>0.163709457</v>
      </c>
      <c r="U1432">
        <v>0.88102041900000005</v>
      </c>
      <c r="V1432" t="s">
        <v>43</v>
      </c>
      <c r="W1432">
        <v>1</v>
      </c>
    </row>
    <row r="1433" spans="1:23" x14ac:dyDescent="0.15">
      <c r="A1433" t="s">
        <v>5377</v>
      </c>
      <c r="B1433">
        <v>125</v>
      </c>
      <c r="C1433">
        <v>10</v>
      </c>
      <c r="D1433" t="s">
        <v>4729</v>
      </c>
      <c r="E1433">
        <v>2011</v>
      </c>
      <c r="F1433" t="s">
        <v>5378</v>
      </c>
      <c r="G1433">
        <v>10.57</v>
      </c>
      <c r="H1433">
        <v>682692549.20000005</v>
      </c>
      <c r="I1433" t="s">
        <v>97</v>
      </c>
      <c r="J1433" t="s">
        <v>1044</v>
      </c>
      <c r="K1433" s="23">
        <v>40745</v>
      </c>
      <c r="L1433" t="s">
        <v>3179</v>
      </c>
      <c r="M1433" t="s">
        <v>5414</v>
      </c>
      <c r="N1433">
        <v>0.09</v>
      </c>
      <c r="O1433">
        <v>909</v>
      </c>
      <c r="P1433">
        <v>2010</v>
      </c>
      <c r="Q1433">
        <v>1</v>
      </c>
      <c r="R1433">
        <v>1.22290067</v>
      </c>
      <c r="S1433">
        <v>0.86314375099999996</v>
      </c>
      <c r="T1433">
        <v>1.163529217</v>
      </c>
      <c r="U1433">
        <v>1.1378942030000001</v>
      </c>
      <c r="V1433" t="s">
        <v>107</v>
      </c>
      <c r="W1433">
        <v>0</v>
      </c>
    </row>
    <row r="1434" spans="1:23" x14ac:dyDescent="0.15">
      <c r="A1434" t="s">
        <v>1022</v>
      </c>
      <c r="B1434">
        <v>128</v>
      </c>
      <c r="C1434">
        <v>261</v>
      </c>
      <c r="D1434" t="s">
        <v>11</v>
      </c>
      <c r="E1434">
        <v>2013</v>
      </c>
      <c r="F1434" t="s">
        <v>1023</v>
      </c>
      <c r="G1434">
        <v>17.850000000000001</v>
      </c>
      <c r="H1434">
        <v>825154591.79999995</v>
      </c>
      <c r="I1434" t="s">
        <v>97</v>
      </c>
      <c r="J1434" t="s">
        <v>1044</v>
      </c>
      <c r="K1434" s="23">
        <v>41292</v>
      </c>
      <c r="L1434" t="s">
        <v>1045</v>
      </c>
      <c r="M1434" t="s">
        <v>1046</v>
      </c>
      <c r="N1434">
        <v>0.09</v>
      </c>
      <c r="O1434">
        <v>565</v>
      </c>
      <c r="P1434">
        <v>2012</v>
      </c>
      <c r="Q1434">
        <v>1</v>
      </c>
      <c r="R1434">
        <v>1.5391467999999999</v>
      </c>
      <c r="S1434">
        <v>2.1341421249999999</v>
      </c>
      <c r="T1434">
        <v>2.087646549</v>
      </c>
      <c r="U1434">
        <v>2.1456754849999999</v>
      </c>
      <c r="V1434" t="s">
        <v>107</v>
      </c>
      <c r="W1434">
        <v>1</v>
      </c>
    </row>
    <row r="1435" spans="1:23" x14ac:dyDescent="0.15">
      <c r="A1435" t="s">
        <v>3447</v>
      </c>
      <c r="B1435">
        <v>123</v>
      </c>
      <c r="C1435">
        <v>153</v>
      </c>
      <c r="D1435" t="s">
        <v>2855</v>
      </c>
      <c r="E1435">
        <v>2012</v>
      </c>
      <c r="F1435" t="s">
        <v>3448</v>
      </c>
      <c r="G1435">
        <v>1.72</v>
      </c>
      <c r="H1435">
        <v>136728646.30000001</v>
      </c>
      <c r="I1435" t="s">
        <v>49</v>
      </c>
      <c r="J1435" t="s">
        <v>50</v>
      </c>
      <c r="K1435" s="23">
        <v>41215</v>
      </c>
      <c r="L1435" t="s">
        <v>3532</v>
      </c>
      <c r="M1435" t="s">
        <v>3533</v>
      </c>
      <c r="N1435">
        <v>0.21</v>
      </c>
      <c r="O1435">
        <v>214</v>
      </c>
      <c r="P1435">
        <v>2012</v>
      </c>
      <c r="Q1435">
        <v>0</v>
      </c>
      <c r="R1435">
        <v>-1.0356519829999999</v>
      </c>
      <c r="S1435">
        <v>-0.624985189</v>
      </c>
      <c r="T1435">
        <v>0.601223438</v>
      </c>
      <c r="U1435">
        <v>0.91688649700000002</v>
      </c>
      <c r="V1435" t="s">
        <v>39</v>
      </c>
      <c r="W1435">
        <v>1</v>
      </c>
    </row>
    <row r="1436" spans="1:23" x14ac:dyDescent="0.15">
      <c r="A1436" t="s">
        <v>89</v>
      </c>
      <c r="B1436">
        <v>137</v>
      </c>
      <c r="C1436">
        <v>262</v>
      </c>
      <c r="D1436" t="s">
        <v>11</v>
      </c>
      <c r="E1436">
        <v>2014</v>
      </c>
      <c r="F1436" t="s">
        <v>90</v>
      </c>
      <c r="G1436">
        <v>34.47</v>
      </c>
      <c r="H1436">
        <v>26206814717</v>
      </c>
      <c r="I1436" t="s">
        <v>35</v>
      </c>
      <c r="J1436" t="s">
        <v>154</v>
      </c>
      <c r="K1436" s="23">
        <v>41851</v>
      </c>
      <c r="L1436" t="s">
        <v>155</v>
      </c>
      <c r="M1436" t="s">
        <v>156</v>
      </c>
      <c r="N1436">
        <v>0.13</v>
      </c>
      <c r="O1436">
        <v>16000</v>
      </c>
      <c r="P1436">
        <v>2003</v>
      </c>
      <c r="Q1436">
        <v>11</v>
      </c>
      <c r="R1436">
        <v>-3.6124486060000001</v>
      </c>
      <c r="S1436">
        <v>-0.17919796499999999</v>
      </c>
      <c r="T1436">
        <v>0.66177788699999995</v>
      </c>
      <c r="U1436">
        <v>1.159053656</v>
      </c>
      <c r="V1436" t="s">
        <v>48</v>
      </c>
      <c r="W1436">
        <v>1</v>
      </c>
    </row>
    <row r="1437" spans="1:23" x14ac:dyDescent="0.15">
      <c r="A1437" t="s">
        <v>610</v>
      </c>
      <c r="B1437">
        <v>109</v>
      </c>
      <c r="C1437">
        <v>262</v>
      </c>
      <c r="D1437" t="s">
        <v>11</v>
      </c>
      <c r="E1437">
        <v>1996</v>
      </c>
      <c r="F1437" t="s">
        <v>611</v>
      </c>
      <c r="G1437">
        <v>29.34</v>
      </c>
      <c r="H1437">
        <v>1258651702</v>
      </c>
      <c r="I1437" t="s">
        <v>118</v>
      </c>
      <c r="J1437" t="s">
        <v>119</v>
      </c>
      <c r="K1437" s="23">
        <v>35185</v>
      </c>
      <c r="L1437" t="s">
        <v>734</v>
      </c>
      <c r="M1437" t="s">
        <v>735</v>
      </c>
      <c r="N1437">
        <v>0.09</v>
      </c>
      <c r="O1437">
        <v>55000</v>
      </c>
      <c r="P1437">
        <v>1977</v>
      </c>
      <c r="Q1437">
        <v>19</v>
      </c>
      <c r="R1437">
        <v>0</v>
      </c>
      <c r="S1437">
        <v>0</v>
      </c>
      <c r="T1437">
        <v>0</v>
      </c>
      <c r="U1437">
        <v>0</v>
      </c>
      <c r="V1437" t="s">
        <v>48</v>
      </c>
      <c r="W1437">
        <v>1</v>
      </c>
    </row>
    <row r="1438" spans="1:23" x14ac:dyDescent="0.15">
      <c r="A1438" t="s">
        <v>4032</v>
      </c>
      <c r="B1438">
        <v>121</v>
      </c>
      <c r="C1438">
        <v>102</v>
      </c>
      <c r="D1438" t="s">
        <v>3480</v>
      </c>
      <c r="E1438">
        <v>2002</v>
      </c>
      <c r="F1438" t="s">
        <v>4033</v>
      </c>
      <c r="G1438">
        <v>47.05</v>
      </c>
      <c r="H1438">
        <v>1623163082</v>
      </c>
      <c r="I1438" t="s">
        <v>118</v>
      </c>
      <c r="J1438" t="s">
        <v>628</v>
      </c>
      <c r="K1438" s="23">
        <v>37285</v>
      </c>
      <c r="L1438" t="s">
        <v>224</v>
      </c>
      <c r="M1438" t="s">
        <v>4076</v>
      </c>
      <c r="N1438">
        <v>0.03</v>
      </c>
      <c r="O1438">
        <v>1774</v>
      </c>
      <c r="P1438">
        <v>1986</v>
      </c>
      <c r="Q1438">
        <v>16</v>
      </c>
      <c r="R1438">
        <v>-2.4426175940000001</v>
      </c>
      <c r="S1438">
        <v>-1.60458184</v>
      </c>
      <c r="T1438">
        <v>-0.45613846200000002</v>
      </c>
      <c r="U1438">
        <v>-1.008083354</v>
      </c>
      <c r="V1438" t="s">
        <v>43</v>
      </c>
      <c r="W1438">
        <v>0</v>
      </c>
    </row>
    <row r="1439" spans="1:23" x14ac:dyDescent="0.15">
      <c r="A1439" t="s">
        <v>5590</v>
      </c>
      <c r="B1439">
        <v>105</v>
      </c>
      <c r="C1439">
        <v>4</v>
      </c>
      <c r="D1439" t="s">
        <v>4729</v>
      </c>
      <c r="E1439">
        <v>2004</v>
      </c>
      <c r="F1439" t="s">
        <v>5591</v>
      </c>
      <c r="G1439">
        <v>1.5</v>
      </c>
      <c r="H1439">
        <v>58195083</v>
      </c>
      <c r="I1439" t="s">
        <v>118</v>
      </c>
      <c r="J1439" t="s">
        <v>411</v>
      </c>
      <c r="K1439" s="23">
        <v>38035</v>
      </c>
      <c r="L1439" t="s">
        <v>5638</v>
      </c>
      <c r="M1439" t="s">
        <v>5639</v>
      </c>
      <c r="N1439">
        <v>0.1</v>
      </c>
      <c r="O1439">
        <v>320</v>
      </c>
      <c r="P1439">
        <v>1998</v>
      </c>
      <c r="Q1439">
        <v>6</v>
      </c>
      <c r="R1439">
        <v>1.0877752380000001</v>
      </c>
      <c r="S1439">
        <v>1.2717300650000001</v>
      </c>
      <c r="T1439">
        <v>1.742494803</v>
      </c>
      <c r="U1439">
        <v>1.732142643</v>
      </c>
      <c r="V1439" t="s">
        <v>39</v>
      </c>
      <c r="W1439">
        <v>0</v>
      </c>
    </row>
    <row r="1440" spans="1:23" x14ac:dyDescent="0.15">
      <c r="A1440" t="s">
        <v>2765</v>
      </c>
      <c r="B1440">
        <v>111</v>
      </c>
      <c r="C1440">
        <v>208</v>
      </c>
      <c r="D1440" t="s">
        <v>11</v>
      </c>
      <c r="E1440">
        <v>2007</v>
      </c>
      <c r="F1440" t="s">
        <v>2766</v>
      </c>
      <c r="G1440">
        <v>3.5</v>
      </c>
      <c r="H1440">
        <v>139943097</v>
      </c>
      <c r="I1440" t="s">
        <v>407</v>
      </c>
      <c r="J1440" t="s">
        <v>913</v>
      </c>
      <c r="K1440" s="23">
        <v>39111</v>
      </c>
      <c r="L1440" t="s">
        <v>2801</v>
      </c>
      <c r="M1440" t="s">
        <v>2802</v>
      </c>
      <c r="N1440">
        <v>0.1</v>
      </c>
      <c r="O1440">
        <v>23877</v>
      </c>
      <c r="P1440">
        <v>2006</v>
      </c>
      <c r="Q1440">
        <v>1</v>
      </c>
      <c r="R1440">
        <v>-0.315102102</v>
      </c>
      <c r="S1440">
        <v>0.68353816599999995</v>
      </c>
      <c r="T1440">
        <v>1.085394661</v>
      </c>
      <c r="U1440">
        <v>1.685744318</v>
      </c>
      <c r="V1440" t="s">
        <v>48</v>
      </c>
      <c r="W1440">
        <v>1</v>
      </c>
    </row>
    <row r="1441" spans="1:23" x14ac:dyDescent="0.15">
      <c r="A1441" t="s">
        <v>4439</v>
      </c>
      <c r="B1441">
        <v>119</v>
      </c>
      <c r="C1441">
        <v>71</v>
      </c>
      <c r="D1441" t="s">
        <v>4092</v>
      </c>
      <c r="E1441">
        <v>2010</v>
      </c>
      <c r="F1441" t="s">
        <v>4440</v>
      </c>
      <c r="G1441">
        <v>35.840000000000003</v>
      </c>
      <c r="H1441">
        <v>17696317327</v>
      </c>
      <c r="I1441" t="s">
        <v>111</v>
      </c>
      <c r="J1441" t="s">
        <v>125</v>
      </c>
      <c r="K1441" s="23">
        <v>40471</v>
      </c>
      <c r="L1441" t="s">
        <v>274</v>
      </c>
      <c r="M1441" t="s">
        <v>4479</v>
      </c>
      <c r="N1441">
        <v>0.68</v>
      </c>
      <c r="O1441">
        <v>20240</v>
      </c>
      <c r="P1441">
        <v>2003</v>
      </c>
      <c r="Q1441">
        <v>7</v>
      </c>
      <c r="R1441">
        <v>1.377070966</v>
      </c>
      <c r="S1441">
        <v>1.7033048580000001</v>
      </c>
      <c r="T1441">
        <v>1.488020919</v>
      </c>
      <c r="U1441">
        <v>1.4766434829999999</v>
      </c>
      <c r="V1441" t="s">
        <v>48</v>
      </c>
      <c r="W1441">
        <v>0</v>
      </c>
    </row>
    <row r="1442" spans="1:23" x14ac:dyDescent="0.15">
      <c r="A1442" t="s">
        <v>3392</v>
      </c>
      <c r="B1442">
        <v>114</v>
      </c>
      <c r="C1442">
        <v>160</v>
      </c>
      <c r="D1442" t="s">
        <v>2855</v>
      </c>
      <c r="E1442">
        <v>2006</v>
      </c>
      <c r="F1442" t="s">
        <v>3393</v>
      </c>
      <c r="G1442">
        <v>10.95</v>
      </c>
      <c r="H1442">
        <v>400100987.89999998</v>
      </c>
      <c r="I1442" t="s">
        <v>111</v>
      </c>
      <c r="J1442" t="s">
        <v>122</v>
      </c>
      <c r="K1442" s="23">
        <v>39066</v>
      </c>
      <c r="L1442" t="s">
        <v>3406</v>
      </c>
      <c r="M1442" t="s">
        <v>3407</v>
      </c>
      <c r="N1442">
        <v>0.15</v>
      </c>
      <c r="O1442">
        <v>23500</v>
      </c>
      <c r="P1442">
        <v>1960</v>
      </c>
      <c r="Q1442">
        <v>46</v>
      </c>
      <c r="R1442">
        <v>2.113994285</v>
      </c>
      <c r="S1442">
        <v>1.7699664690000001</v>
      </c>
      <c r="T1442">
        <v>1.8146154889999999</v>
      </c>
      <c r="U1442">
        <v>2.6079727140000002</v>
      </c>
      <c r="V1442" t="s">
        <v>48</v>
      </c>
      <c r="W1442">
        <v>1</v>
      </c>
    </row>
    <row r="1443" spans="1:23" x14ac:dyDescent="0.15">
      <c r="A1443" t="s">
        <v>3778</v>
      </c>
      <c r="B1443">
        <v>116</v>
      </c>
      <c r="C1443">
        <v>125</v>
      </c>
      <c r="D1443" t="s">
        <v>3480</v>
      </c>
      <c r="E1443">
        <v>2012</v>
      </c>
      <c r="F1443" t="s">
        <v>3779</v>
      </c>
      <c r="G1443">
        <v>10.25</v>
      </c>
      <c r="H1443">
        <v>130005557.3</v>
      </c>
      <c r="I1443" t="s">
        <v>150</v>
      </c>
      <c r="J1443" t="s">
        <v>1280</v>
      </c>
      <c r="K1443" s="23">
        <v>41074</v>
      </c>
      <c r="L1443" t="s">
        <v>3780</v>
      </c>
      <c r="M1443" t="s">
        <v>3781</v>
      </c>
      <c r="N1443">
        <v>0</v>
      </c>
      <c r="O1443">
        <v>1498</v>
      </c>
      <c r="P1443">
        <v>2010</v>
      </c>
      <c r="Q1443">
        <v>2</v>
      </c>
      <c r="R1443">
        <v>1.0912644549999999</v>
      </c>
      <c r="S1443">
        <v>-0.81498683999999999</v>
      </c>
      <c r="T1443">
        <v>-0.217008121</v>
      </c>
      <c r="U1443">
        <v>0.56748165100000003</v>
      </c>
      <c r="V1443" t="s">
        <v>43</v>
      </c>
      <c r="W1443">
        <v>0</v>
      </c>
    </row>
    <row r="1444" spans="1:23" x14ac:dyDescent="0.15">
      <c r="A1444" t="s">
        <v>2128</v>
      </c>
      <c r="B1444">
        <v>115</v>
      </c>
      <c r="C1444">
        <v>241</v>
      </c>
      <c r="D1444" t="s">
        <v>11</v>
      </c>
      <c r="E1444">
        <v>2004</v>
      </c>
      <c r="F1444" t="s">
        <v>2129</v>
      </c>
      <c r="G1444">
        <v>10.6</v>
      </c>
      <c r="H1444">
        <v>595795132.79999995</v>
      </c>
      <c r="I1444" t="s">
        <v>35</v>
      </c>
      <c r="J1444" t="s">
        <v>40</v>
      </c>
      <c r="K1444" s="23">
        <v>38020</v>
      </c>
      <c r="L1444" t="s">
        <v>2181</v>
      </c>
      <c r="M1444" t="s">
        <v>2182</v>
      </c>
      <c r="N1444">
        <v>0.19</v>
      </c>
      <c r="O1444">
        <v>538</v>
      </c>
      <c r="P1444">
        <v>1999</v>
      </c>
      <c r="Q1444">
        <v>5</v>
      </c>
      <c r="R1444">
        <v>0.20480933300000001</v>
      </c>
      <c r="S1444">
        <v>1.2593239519999999</v>
      </c>
      <c r="T1444">
        <v>1.723047835</v>
      </c>
      <c r="U1444">
        <v>1.692857863</v>
      </c>
      <c r="V1444" t="s">
        <v>107</v>
      </c>
      <c r="W1444">
        <v>1</v>
      </c>
    </row>
    <row r="1445" spans="1:23" x14ac:dyDescent="0.15">
      <c r="A1445" t="s">
        <v>1034</v>
      </c>
      <c r="B1445">
        <v>126</v>
      </c>
      <c r="C1445">
        <v>261</v>
      </c>
      <c r="D1445" t="s">
        <v>11</v>
      </c>
      <c r="E1445">
        <v>2014</v>
      </c>
      <c r="F1445" t="s">
        <v>1035</v>
      </c>
      <c r="G1445">
        <v>39.799999999999997</v>
      </c>
      <c r="H1445">
        <v>1044826137</v>
      </c>
      <c r="I1445" t="s">
        <v>35</v>
      </c>
      <c r="J1445" t="s">
        <v>40</v>
      </c>
      <c r="K1445" s="23">
        <v>41950</v>
      </c>
      <c r="L1445" t="s">
        <v>1058</v>
      </c>
      <c r="M1445" t="s">
        <v>1059</v>
      </c>
      <c r="N1445">
        <v>0.36</v>
      </c>
      <c r="O1445">
        <v>821</v>
      </c>
      <c r="P1445">
        <v>2010</v>
      </c>
      <c r="Q1445">
        <v>4</v>
      </c>
      <c r="R1445">
        <v>1.4158634960000001</v>
      </c>
      <c r="S1445">
        <v>1.5032597830000001</v>
      </c>
      <c r="T1445">
        <v>1.8884088889999999</v>
      </c>
      <c r="U1445">
        <v>1.882982581</v>
      </c>
      <c r="V1445" t="s">
        <v>107</v>
      </c>
      <c r="W1445">
        <v>1</v>
      </c>
    </row>
    <row r="1446" spans="1:23" x14ac:dyDescent="0.15">
      <c r="A1446" t="s">
        <v>320</v>
      </c>
      <c r="B1446">
        <v>130</v>
      </c>
      <c r="C1446">
        <v>262</v>
      </c>
      <c r="D1446" t="s">
        <v>11</v>
      </c>
      <c r="E1446">
        <v>2009</v>
      </c>
      <c r="F1446" t="s">
        <v>321</v>
      </c>
      <c r="G1446">
        <v>30.07</v>
      </c>
      <c r="H1446">
        <v>292611831.5</v>
      </c>
      <c r="I1446" t="s">
        <v>35</v>
      </c>
      <c r="J1446" t="s">
        <v>101</v>
      </c>
      <c r="K1446" s="23">
        <v>40007</v>
      </c>
      <c r="L1446" t="s">
        <v>398</v>
      </c>
      <c r="M1446" t="s">
        <v>399</v>
      </c>
      <c r="N1446">
        <v>0.03</v>
      </c>
      <c r="O1446">
        <v>283</v>
      </c>
      <c r="P1446">
        <v>2008</v>
      </c>
      <c r="Q1446">
        <v>1</v>
      </c>
      <c r="R1446">
        <v>-0.23357222799999999</v>
      </c>
      <c r="S1446">
        <v>6.8564866000000002E-2</v>
      </c>
      <c r="T1446">
        <v>0.78468503199999995</v>
      </c>
      <c r="U1446">
        <v>-0.31915637099999999</v>
      </c>
      <c r="V1446" t="s">
        <v>39</v>
      </c>
      <c r="W1446">
        <v>1</v>
      </c>
    </row>
    <row r="1447" spans="1:23" x14ac:dyDescent="0.15">
      <c r="A1447" t="s">
        <v>354</v>
      </c>
      <c r="B1447">
        <v>128</v>
      </c>
      <c r="C1447">
        <v>262</v>
      </c>
      <c r="D1447" t="s">
        <v>11</v>
      </c>
      <c r="E1447">
        <v>2003</v>
      </c>
      <c r="F1447" t="s">
        <v>355</v>
      </c>
      <c r="G1447">
        <v>92.1</v>
      </c>
      <c r="H1447">
        <v>4573790257</v>
      </c>
      <c r="I1447" t="s">
        <v>35</v>
      </c>
      <c r="J1447" t="s">
        <v>40</v>
      </c>
      <c r="K1447" s="23">
        <v>37846</v>
      </c>
      <c r="L1447" t="s">
        <v>435</v>
      </c>
      <c r="M1447" t="s">
        <v>436</v>
      </c>
      <c r="N1447">
        <v>0.25</v>
      </c>
      <c r="O1447">
        <v>1564</v>
      </c>
      <c r="P1447">
        <v>1996</v>
      </c>
      <c r="Q1447">
        <v>7</v>
      </c>
      <c r="R1447">
        <v>-0.19020137100000001</v>
      </c>
      <c r="S1447">
        <v>0.244029573</v>
      </c>
      <c r="T1447">
        <v>0.94807226</v>
      </c>
      <c r="U1447">
        <v>1.420543141</v>
      </c>
      <c r="V1447" t="s">
        <v>43</v>
      </c>
      <c r="W1447">
        <v>1</v>
      </c>
    </row>
    <row r="1448" spans="1:23" x14ac:dyDescent="0.15">
      <c r="A1448" t="s">
        <v>4455</v>
      </c>
      <c r="B1448">
        <v>123</v>
      </c>
      <c r="C1448">
        <v>68</v>
      </c>
      <c r="D1448" t="s">
        <v>4092</v>
      </c>
      <c r="E1448">
        <v>2013</v>
      </c>
      <c r="F1448" t="s">
        <v>355</v>
      </c>
      <c r="G1448">
        <v>25.43</v>
      </c>
      <c r="H1448">
        <v>152580000</v>
      </c>
      <c r="I1448" t="s">
        <v>35</v>
      </c>
      <c r="J1448" t="s">
        <v>40</v>
      </c>
      <c r="K1448" s="23">
        <v>41358</v>
      </c>
      <c r="L1448" t="s">
        <v>435</v>
      </c>
      <c r="M1448" t="s">
        <v>436</v>
      </c>
      <c r="N1448">
        <v>0.25</v>
      </c>
      <c r="O1448">
        <v>1564</v>
      </c>
      <c r="P1448">
        <v>1996</v>
      </c>
      <c r="Q1448">
        <v>17</v>
      </c>
      <c r="R1448">
        <v>0.56562463799999996</v>
      </c>
      <c r="S1448">
        <v>1.2591241989999999</v>
      </c>
      <c r="T1448">
        <v>1.713751692</v>
      </c>
      <c r="U1448">
        <v>2.0713104119999999</v>
      </c>
      <c r="V1448" t="s">
        <v>43</v>
      </c>
      <c r="W1448">
        <v>0</v>
      </c>
    </row>
    <row r="1449" spans="1:23" x14ac:dyDescent="0.15">
      <c r="A1449" t="s">
        <v>803</v>
      </c>
      <c r="B1449">
        <v>14</v>
      </c>
      <c r="C1449">
        <v>262</v>
      </c>
      <c r="D1449" t="s">
        <v>11</v>
      </c>
      <c r="E1449">
        <v>2002</v>
      </c>
      <c r="F1449" t="s">
        <v>804</v>
      </c>
      <c r="G1449">
        <v>36.119999999999997</v>
      </c>
      <c r="H1449">
        <v>201327136.90000001</v>
      </c>
      <c r="I1449" t="s">
        <v>35</v>
      </c>
      <c r="J1449" t="s">
        <v>40</v>
      </c>
      <c r="K1449" s="23">
        <v>37264</v>
      </c>
      <c r="L1449" t="s">
        <v>831</v>
      </c>
      <c r="M1449" t="s">
        <v>832</v>
      </c>
      <c r="N1449">
        <v>0.12</v>
      </c>
      <c r="O1449">
        <v>165</v>
      </c>
      <c r="P1449">
        <v>1989</v>
      </c>
      <c r="Q1449">
        <v>13</v>
      </c>
      <c r="R1449">
        <v>1.0405563499999999</v>
      </c>
      <c r="S1449">
        <v>1.1440240939999999</v>
      </c>
      <c r="T1449">
        <v>0.54381200100000004</v>
      </c>
      <c r="U1449">
        <v>-0.35311367599999999</v>
      </c>
      <c r="V1449" t="s">
        <v>39</v>
      </c>
      <c r="W1449">
        <v>1</v>
      </c>
    </row>
    <row r="1450" spans="1:23" x14ac:dyDescent="0.15">
      <c r="A1450" t="s">
        <v>165</v>
      </c>
      <c r="B1450">
        <v>137</v>
      </c>
      <c r="C1450">
        <v>262</v>
      </c>
      <c r="D1450" t="s">
        <v>11</v>
      </c>
      <c r="E1450">
        <v>2016</v>
      </c>
      <c r="F1450" t="s">
        <v>166</v>
      </c>
      <c r="G1450">
        <v>35.340000000000003</v>
      </c>
      <c r="H1450">
        <v>637293747.39999998</v>
      </c>
      <c r="I1450" t="s">
        <v>44</v>
      </c>
      <c r="J1450" t="s">
        <v>199</v>
      </c>
      <c r="K1450" s="23">
        <v>42579</v>
      </c>
      <c r="L1450" t="s">
        <v>200</v>
      </c>
      <c r="M1450" t="s">
        <v>201</v>
      </c>
      <c r="N1450">
        <v>0.28999999999999998</v>
      </c>
      <c r="O1450">
        <v>406</v>
      </c>
      <c r="P1450">
        <v>1995</v>
      </c>
      <c r="Q1450">
        <v>21</v>
      </c>
      <c r="R1450">
        <v>0.89564932399999997</v>
      </c>
      <c r="S1450">
        <v>1.7649074149999999</v>
      </c>
      <c r="T1450">
        <v>1.548541202</v>
      </c>
      <c r="U1450">
        <v>1.7912574299999999</v>
      </c>
      <c r="V1450" t="s">
        <v>39</v>
      </c>
      <c r="W1450">
        <v>1</v>
      </c>
    </row>
    <row r="1451" spans="1:23" x14ac:dyDescent="0.15">
      <c r="A1451" t="s">
        <v>2290</v>
      </c>
      <c r="B1451">
        <v>106</v>
      </c>
      <c r="C1451">
        <v>235</v>
      </c>
      <c r="D1451" t="s">
        <v>11</v>
      </c>
      <c r="E1451">
        <v>2015</v>
      </c>
      <c r="F1451" t="s">
        <v>2291</v>
      </c>
      <c r="G1451">
        <v>2.9</v>
      </c>
      <c r="H1451">
        <v>51474846.299999997</v>
      </c>
      <c r="I1451" t="s">
        <v>44</v>
      </c>
      <c r="J1451" t="s">
        <v>759</v>
      </c>
      <c r="K1451" s="23">
        <v>42034</v>
      </c>
      <c r="L1451" t="s">
        <v>2338</v>
      </c>
      <c r="M1451" t="s">
        <v>2339</v>
      </c>
      <c r="N1451">
        <v>1.54</v>
      </c>
      <c r="O1451">
        <v>24</v>
      </c>
      <c r="P1451">
        <v>2004</v>
      </c>
      <c r="Q1451">
        <v>11</v>
      </c>
      <c r="R1451">
        <v>-1.619735216</v>
      </c>
      <c r="S1451">
        <v>-1.765738655</v>
      </c>
      <c r="T1451">
        <v>-0.160989677</v>
      </c>
      <c r="U1451">
        <v>0.601845301</v>
      </c>
      <c r="V1451" t="s">
        <v>131</v>
      </c>
      <c r="W1451">
        <v>1</v>
      </c>
    </row>
    <row r="1452" spans="1:23" x14ac:dyDescent="0.15">
      <c r="A1452" t="s">
        <v>6333</v>
      </c>
      <c r="B1452">
        <v>87</v>
      </c>
      <c r="C1452">
        <v>32</v>
      </c>
      <c r="D1452" t="s">
        <v>4729</v>
      </c>
      <c r="E1452">
        <v>1999</v>
      </c>
      <c r="F1452" t="s">
        <v>6334</v>
      </c>
      <c r="G1452">
        <v>33.24</v>
      </c>
      <c r="H1452">
        <v>2433380603</v>
      </c>
      <c r="I1452" t="s">
        <v>49</v>
      </c>
      <c r="J1452" t="s">
        <v>50</v>
      </c>
      <c r="K1452" s="23">
        <v>36305</v>
      </c>
      <c r="L1452" t="s">
        <v>6335</v>
      </c>
      <c r="M1452" t="s">
        <v>6336</v>
      </c>
      <c r="N1452">
        <v>0.18</v>
      </c>
      <c r="O1452" t="s">
        <v>5901</v>
      </c>
      <c r="P1452">
        <v>1998</v>
      </c>
      <c r="Q1452">
        <v>1</v>
      </c>
      <c r="R1452">
        <v>-3.092318573</v>
      </c>
      <c r="S1452">
        <v>-0.73582234300000005</v>
      </c>
      <c r="T1452">
        <v>0.300845902</v>
      </c>
      <c r="U1452">
        <v>1.006113684</v>
      </c>
      <c r="V1452" t="s">
        <v>5902</v>
      </c>
      <c r="W1452">
        <v>0</v>
      </c>
    </row>
    <row r="1453" spans="1:23" x14ac:dyDescent="0.15">
      <c r="A1453" t="s">
        <v>3914</v>
      </c>
      <c r="B1453">
        <v>111</v>
      </c>
      <c r="C1453">
        <v>112</v>
      </c>
      <c r="D1453" t="s">
        <v>3480</v>
      </c>
      <c r="E1453">
        <v>2013</v>
      </c>
      <c r="F1453" t="s">
        <v>3915</v>
      </c>
      <c r="G1453">
        <v>5.77</v>
      </c>
      <c r="H1453">
        <v>278857406.80000001</v>
      </c>
      <c r="I1453" t="s">
        <v>111</v>
      </c>
      <c r="J1453" t="s">
        <v>1919</v>
      </c>
      <c r="K1453" s="23">
        <v>41579</v>
      </c>
      <c r="L1453" t="s">
        <v>3954</v>
      </c>
      <c r="M1453" t="s">
        <v>3955</v>
      </c>
      <c r="N1453">
        <v>0.03</v>
      </c>
      <c r="O1453">
        <v>5100</v>
      </c>
      <c r="P1453">
        <v>2007</v>
      </c>
      <c r="Q1453">
        <v>6</v>
      </c>
      <c r="R1453">
        <v>1.0699192550000001</v>
      </c>
      <c r="S1453">
        <v>1.843853129</v>
      </c>
      <c r="T1453">
        <v>2.2165060689999998</v>
      </c>
      <c r="U1453">
        <v>1.722254717</v>
      </c>
      <c r="V1453" t="s">
        <v>110</v>
      </c>
      <c r="W1453">
        <v>0</v>
      </c>
    </row>
    <row r="1454" spans="1:23" x14ac:dyDescent="0.15">
      <c r="A1454" t="s">
        <v>5280</v>
      </c>
      <c r="B1454">
        <v>76</v>
      </c>
      <c r="C1454">
        <v>15</v>
      </c>
      <c r="D1454" t="s">
        <v>4729</v>
      </c>
      <c r="E1454">
        <v>1996</v>
      </c>
      <c r="F1454" t="s">
        <v>5281</v>
      </c>
      <c r="G1454">
        <v>58.65</v>
      </c>
      <c r="H1454">
        <v>621042386.70000005</v>
      </c>
      <c r="I1454" t="s">
        <v>118</v>
      </c>
      <c r="J1454" t="s">
        <v>119</v>
      </c>
      <c r="K1454" s="23">
        <v>35185</v>
      </c>
      <c r="L1454" t="s">
        <v>5289</v>
      </c>
      <c r="M1454" t="s">
        <v>5290</v>
      </c>
      <c r="N1454">
        <v>0.74</v>
      </c>
      <c r="O1454">
        <v>558</v>
      </c>
      <c r="P1454">
        <v>1993</v>
      </c>
      <c r="Q1454">
        <v>3</v>
      </c>
      <c r="R1454">
        <v>0</v>
      </c>
      <c r="S1454">
        <v>0</v>
      </c>
      <c r="T1454">
        <v>0</v>
      </c>
      <c r="U1454">
        <v>0</v>
      </c>
      <c r="V1454" t="s">
        <v>107</v>
      </c>
      <c r="W1454">
        <v>0</v>
      </c>
    </row>
    <row r="1455" spans="1:23" x14ac:dyDescent="0.15">
      <c r="A1455" t="s">
        <v>1720</v>
      </c>
      <c r="B1455">
        <v>122</v>
      </c>
      <c r="C1455">
        <v>253</v>
      </c>
      <c r="D1455" t="s">
        <v>11</v>
      </c>
      <c r="E1455">
        <v>1996</v>
      </c>
      <c r="F1455" t="s">
        <v>1721</v>
      </c>
      <c r="G1455">
        <v>55.49</v>
      </c>
      <c r="H1455" s="25">
        <v>102000000000</v>
      </c>
      <c r="I1455" t="s">
        <v>35</v>
      </c>
      <c r="J1455" t="s">
        <v>1838</v>
      </c>
      <c r="K1455" s="23">
        <v>35307</v>
      </c>
      <c r="L1455" t="s">
        <v>1839</v>
      </c>
      <c r="M1455" t="s">
        <v>1840</v>
      </c>
      <c r="N1455">
        <v>0.1</v>
      </c>
      <c r="O1455">
        <v>83160</v>
      </c>
      <c r="P1455">
        <v>1955</v>
      </c>
      <c r="Q1455">
        <v>41</v>
      </c>
      <c r="R1455">
        <v>0</v>
      </c>
      <c r="S1455">
        <v>0</v>
      </c>
      <c r="T1455">
        <v>0</v>
      </c>
      <c r="U1455">
        <v>0</v>
      </c>
      <c r="V1455" t="s">
        <v>48</v>
      </c>
      <c r="W1455">
        <v>1</v>
      </c>
    </row>
    <row r="1456" spans="1:23" x14ac:dyDescent="0.15">
      <c r="A1456" t="s">
        <v>2266</v>
      </c>
      <c r="B1456">
        <v>124</v>
      </c>
      <c r="C1456">
        <v>236</v>
      </c>
      <c r="D1456" t="s">
        <v>11</v>
      </c>
      <c r="E1456">
        <v>2006</v>
      </c>
      <c r="F1456" t="s">
        <v>2267</v>
      </c>
      <c r="G1456">
        <v>320.25</v>
      </c>
      <c r="H1456">
        <v>16715867957</v>
      </c>
      <c r="I1456" t="s">
        <v>142</v>
      </c>
      <c r="J1456" t="s">
        <v>897</v>
      </c>
      <c r="K1456" s="23">
        <v>38791</v>
      </c>
      <c r="L1456" t="s">
        <v>2314</v>
      </c>
      <c r="M1456" t="s">
        <v>2315</v>
      </c>
      <c r="N1456">
        <v>0.11</v>
      </c>
      <c r="O1456">
        <v>9200</v>
      </c>
      <c r="P1456">
        <v>2003</v>
      </c>
      <c r="Q1456">
        <v>3</v>
      </c>
      <c r="R1456">
        <v>2.120505504</v>
      </c>
      <c r="S1456">
        <v>2.1640929789999999</v>
      </c>
      <c r="T1456">
        <v>1.5622501120000001</v>
      </c>
      <c r="U1456">
        <v>1.977247084</v>
      </c>
      <c r="V1456" t="s">
        <v>110</v>
      </c>
      <c r="W1456">
        <v>1</v>
      </c>
    </row>
    <row r="1457" spans="1:23" x14ac:dyDescent="0.15">
      <c r="A1457" t="s">
        <v>4961</v>
      </c>
      <c r="B1457">
        <v>122</v>
      </c>
      <c r="C1457">
        <v>31</v>
      </c>
      <c r="D1457" t="s">
        <v>4729</v>
      </c>
      <c r="E1457">
        <v>2015</v>
      </c>
      <c r="F1457" t="s">
        <v>4962</v>
      </c>
      <c r="G1457">
        <v>41.65</v>
      </c>
      <c r="H1457">
        <v>2570906143</v>
      </c>
      <c r="I1457" t="s">
        <v>44</v>
      </c>
      <c r="J1457" t="s">
        <v>1823</v>
      </c>
      <c r="K1457" s="23">
        <v>42186</v>
      </c>
      <c r="L1457" t="s">
        <v>5017</v>
      </c>
      <c r="M1457" t="s">
        <v>5018</v>
      </c>
      <c r="N1457">
        <v>0.89</v>
      </c>
      <c r="O1457">
        <v>1231</v>
      </c>
      <c r="P1457">
        <v>2002</v>
      </c>
      <c r="Q1457">
        <v>13</v>
      </c>
      <c r="R1457">
        <v>-1.193694432</v>
      </c>
      <c r="S1457">
        <v>-1.319514391</v>
      </c>
      <c r="T1457">
        <v>-0.152431385</v>
      </c>
      <c r="U1457">
        <v>0.63708730000000002</v>
      </c>
      <c r="V1457" t="s">
        <v>43</v>
      </c>
      <c r="W1457">
        <v>0</v>
      </c>
    </row>
    <row r="1458" spans="1:23" x14ac:dyDescent="0.15">
      <c r="A1458" t="s">
        <v>1740</v>
      </c>
      <c r="B1458">
        <v>119</v>
      </c>
      <c r="C1458">
        <v>252</v>
      </c>
      <c r="D1458" t="s">
        <v>11</v>
      </c>
      <c r="E1458">
        <v>1999</v>
      </c>
      <c r="F1458" t="s">
        <v>1741</v>
      </c>
      <c r="G1458">
        <v>196.97</v>
      </c>
      <c r="H1458">
        <v>7031392711</v>
      </c>
      <c r="I1458" t="s">
        <v>142</v>
      </c>
      <c r="J1458" t="s">
        <v>202</v>
      </c>
      <c r="K1458" s="23">
        <v>36487</v>
      </c>
      <c r="L1458" t="s">
        <v>1861</v>
      </c>
      <c r="M1458" t="s">
        <v>1862</v>
      </c>
      <c r="N1458">
        <v>0.21</v>
      </c>
      <c r="O1458">
        <v>10340</v>
      </c>
      <c r="P1458">
        <v>1999</v>
      </c>
      <c r="Q1458">
        <v>0</v>
      </c>
      <c r="R1458">
        <v>0.83632397199999997</v>
      </c>
      <c r="S1458">
        <v>1.6155555800000001</v>
      </c>
      <c r="T1458">
        <v>1.665058004</v>
      </c>
      <c r="U1458">
        <v>1.684250874</v>
      </c>
      <c r="V1458" t="s">
        <v>48</v>
      </c>
      <c r="W1458">
        <v>1</v>
      </c>
    </row>
    <row r="1459" spans="1:23" x14ac:dyDescent="0.15">
      <c r="A1459" t="s">
        <v>3678</v>
      </c>
      <c r="B1459">
        <v>140</v>
      </c>
      <c r="C1459">
        <v>133</v>
      </c>
      <c r="D1459" t="s">
        <v>3480</v>
      </c>
      <c r="E1459">
        <v>2015</v>
      </c>
      <c r="F1459" t="s">
        <v>3679</v>
      </c>
      <c r="G1459">
        <v>60.68</v>
      </c>
      <c r="H1459">
        <v>14092311610</v>
      </c>
      <c r="I1459" t="s">
        <v>118</v>
      </c>
      <c r="J1459" t="s">
        <v>226</v>
      </c>
      <c r="K1459" s="23">
        <v>42348</v>
      </c>
      <c r="L1459" t="s">
        <v>3707</v>
      </c>
      <c r="M1459" t="s">
        <v>3708</v>
      </c>
      <c r="N1459">
        <v>0.36</v>
      </c>
      <c r="O1459">
        <v>2193</v>
      </c>
      <c r="P1459">
        <v>2002</v>
      </c>
      <c r="Q1459">
        <v>13</v>
      </c>
      <c r="R1459">
        <v>-1.0363146560000001</v>
      </c>
      <c r="S1459">
        <v>0.36229700999999997</v>
      </c>
      <c r="T1459">
        <v>0.10440679899999999</v>
      </c>
      <c r="U1459">
        <v>-0.16238770599999999</v>
      </c>
      <c r="V1459" t="s">
        <v>43</v>
      </c>
      <c r="W1459">
        <v>1</v>
      </c>
    </row>
    <row r="1460" spans="1:23" x14ac:dyDescent="0.15">
      <c r="A1460" t="s">
        <v>6337</v>
      </c>
      <c r="B1460">
        <v>109</v>
      </c>
      <c r="C1460">
        <v>223</v>
      </c>
      <c r="D1460" t="s">
        <v>11</v>
      </c>
      <c r="E1460">
        <v>2014</v>
      </c>
      <c r="F1460" t="s">
        <v>6339</v>
      </c>
      <c r="G1460">
        <v>10.72</v>
      </c>
      <c r="H1460">
        <v>373619668.30000001</v>
      </c>
      <c r="I1460" t="s">
        <v>111</v>
      </c>
      <c r="J1460" t="s">
        <v>125</v>
      </c>
      <c r="K1460" s="23">
        <v>41732</v>
      </c>
      <c r="L1460" t="s">
        <v>6341</v>
      </c>
      <c r="M1460" t="s">
        <v>6342</v>
      </c>
      <c r="N1460">
        <v>0.23</v>
      </c>
      <c r="O1460" t="s">
        <v>5901</v>
      </c>
      <c r="P1460">
        <v>2003</v>
      </c>
      <c r="Q1460">
        <v>11</v>
      </c>
      <c r="R1460">
        <v>1.651967714</v>
      </c>
      <c r="S1460">
        <v>1.5330476770000001</v>
      </c>
      <c r="T1460">
        <v>1.6200908620000001</v>
      </c>
      <c r="U1460">
        <v>1.7423444640000001</v>
      </c>
      <c r="V1460" t="s">
        <v>5902</v>
      </c>
      <c r="W1460">
        <v>1</v>
      </c>
    </row>
    <row r="1461" spans="1:23" x14ac:dyDescent="0.15">
      <c r="A1461" t="s">
        <v>6338</v>
      </c>
      <c r="B1461">
        <v>124</v>
      </c>
      <c r="C1461">
        <v>49</v>
      </c>
      <c r="D1461" t="s">
        <v>4729</v>
      </c>
      <c r="E1461">
        <v>2015</v>
      </c>
      <c r="F1461" t="s">
        <v>6340</v>
      </c>
      <c r="G1461">
        <v>21.38</v>
      </c>
      <c r="H1461">
        <v>3950900573</v>
      </c>
      <c r="I1461" t="s">
        <v>49</v>
      </c>
      <c r="J1461" t="s">
        <v>50</v>
      </c>
      <c r="K1461" s="23">
        <v>42131</v>
      </c>
      <c r="L1461" t="s">
        <v>6343</v>
      </c>
      <c r="M1461" t="s">
        <v>6344</v>
      </c>
      <c r="N1461">
        <v>0.08</v>
      </c>
      <c r="O1461" t="s">
        <v>5901</v>
      </c>
      <c r="P1461">
        <v>2015</v>
      </c>
      <c r="Q1461">
        <v>0</v>
      </c>
      <c r="R1461">
        <v>-0.85683164199999995</v>
      </c>
      <c r="S1461">
        <v>-2.8148341E-2</v>
      </c>
      <c r="T1461">
        <v>0.65554883200000003</v>
      </c>
      <c r="U1461">
        <v>1.157180393</v>
      </c>
      <c r="V1461" t="s">
        <v>5902</v>
      </c>
      <c r="W1461">
        <v>0</v>
      </c>
    </row>
    <row r="1462" spans="1:23" x14ac:dyDescent="0.15">
      <c r="A1462" t="s">
        <v>4307</v>
      </c>
      <c r="B1462">
        <v>116</v>
      </c>
      <c r="C1462">
        <v>80</v>
      </c>
      <c r="D1462" t="s">
        <v>4092</v>
      </c>
      <c r="E1462">
        <v>2007</v>
      </c>
      <c r="F1462" t="s">
        <v>4308</v>
      </c>
      <c r="G1462">
        <v>99.62</v>
      </c>
      <c r="H1462">
        <v>35005477279</v>
      </c>
      <c r="I1462" t="s">
        <v>236</v>
      </c>
      <c r="J1462" t="s">
        <v>3425</v>
      </c>
      <c r="K1462" s="23">
        <v>39247</v>
      </c>
      <c r="L1462" t="s">
        <v>4328</v>
      </c>
      <c r="M1462" t="s">
        <v>2071</v>
      </c>
      <c r="N1462">
        <v>7.0000000000000007E-2</v>
      </c>
      <c r="O1462">
        <v>78000</v>
      </c>
      <c r="P1462">
        <v>2000</v>
      </c>
      <c r="Q1462">
        <v>7</v>
      </c>
      <c r="R1462">
        <v>0.44646449500000002</v>
      </c>
      <c r="S1462">
        <v>1.080187899</v>
      </c>
      <c r="T1462">
        <v>1.6781219869999999</v>
      </c>
      <c r="U1462">
        <v>1.6590549210000001</v>
      </c>
      <c r="V1462" t="s">
        <v>48</v>
      </c>
      <c r="W1462">
        <v>0</v>
      </c>
    </row>
    <row r="1463" spans="1:23" x14ac:dyDescent="0.15">
      <c r="A1463" t="s">
        <v>6345</v>
      </c>
      <c r="B1463">
        <v>132</v>
      </c>
      <c r="C1463">
        <v>242</v>
      </c>
      <c r="D1463" t="s">
        <v>11</v>
      </c>
      <c r="E1463">
        <v>2013</v>
      </c>
      <c r="F1463" t="s">
        <v>6346</v>
      </c>
      <c r="G1463">
        <v>43.7</v>
      </c>
      <c r="H1463">
        <v>3198829206</v>
      </c>
      <c r="I1463" t="s">
        <v>49</v>
      </c>
      <c r="J1463" t="s">
        <v>50</v>
      </c>
      <c r="K1463" s="23">
        <v>41408</v>
      </c>
      <c r="L1463" t="s">
        <v>6343</v>
      </c>
      <c r="M1463" t="s">
        <v>6347</v>
      </c>
      <c r="N1463">
        <v>0.08</v>
      </c>
      <c r="O1463" t="s">
        <v>5901</v>
      </c>
      <c r="P1463">
        <v>2013</v>
      </c>
      <c r="Q1463">
        <v>0</v>
      </c>
      <c r="R1463">
        <v>1.8282592520000001</v>
      </c>
      <c r="S1463">
        <v>2.5058737689999999</v>
      </c>
      <c r="T1463">
        <v>2.0796735009999998</v>
      </c>
      <c r="U1463">
        <v>2.424160053</v>
      </c>
      <c r="V1463" t="s">
        <v>5902</v>
      </c>
      <c r="W1463">
        <v>1</v>
      </c>
    </row>
    <row r="1464" spans="1:23" x14ac:dyDescent="0.15">
      <c r="A1464" t="s">
        <v>6348</v>
      </c>
      <c r="B1464">
        <v>112</v>
      </c>
      <c r="C1464">
        <v>185</v>
      </c>
      <c r="D1464" t="s">
        <v>2855</v>
      </c>
      <c r="E1464">
        <v>2007</v>
      </c>
      <c r="F1464" t="s">
        <v>6349</v>
      </c>
      <c r="G1464">
        <v>15.14</v>
      </c>
      <c r="H1464">
        <v>4252226713</v>
      </c>
      <c r="I1464" t="s">
        <v>35</v>
      </c>
      <c r="J1464" t="s">
        <v>101</v>
      </c>
      <c r="K1464" s="23">
        <v>39195</v>
      </c>
      <c r="L1464" t="s">
        <v>6350</v>
      </c>
      <c r="M1464" t="s">
        <v>6351</v>
      </c>
      <c r="N1464">
        <v>0.04</v>
      </c>
      <c r="O1464" t="s">
        <v>5901</v>
      </c>
      <c r="P1464">
        <v>1997</v>
      </c>
      <c r="Q1464">
        <v>10</v>
      </c>
      <c r="R1464">
        <v>1.694313629</v>
      </c>
      <c r="S1464">
        <v>1.8799942839999999</v>
      </c>
      <c r="T1464">
        <v>2.3513295240000001</v>
      </c>
      <c r="U1464">
        <v>1.7719975569999999</v>
      </c>
      <c r="V1464" t="s">
        <v>5902</v>
      </c>
      <c r="W1464">
        <v>1</v>
      </c>
    </row>
    <row r="1465" spans="1:23" x14ac:dyDescent="0.15">
      <c r="A1465" t="s">
        <v>2850</v>
      </c>
      <c r="B1465">
        <v>112</v>
      </c>
      <c r="C1465">
        <v>200</v>
      </c>
      <c r="D1465" t="s">
        <v>11</v>
      </c>
      <c r="E1465">
        <v>2014</v>
      </c>
      <c r="F1465" t="s">
        <v>2851</v>
      </c>
      <c r="G1465">
        <v>3</v>
      </c>
      <c r="H1465">
        <v>74409288</v>
      </c>
      <c r="I1465" t="s">
        <v>142</v>
      </c>
      <c r="J1465" t="s">
        <v>202</v>
      </c>
      <c r="K1465" s="23">
        <v>41779</v>
      </c>
      <c r="L1465" t="s">
        <v>2899</v>
      </c>
      <c r="M1465">
        <v>47436</v>
      </c>
      <c r="N1465">
        <v>0.36</v>
      </c>
      <c r="O1465">
        <v>95</v>
      </c>
      <c r="P1465">
        <v>2000</v>
      </c>
      <c r="Q1465">
        <v>14</v>
      </c>
      <c r="R1465">
        <v>-0.75200856900000002</v>
      </c>
      <c r="S1465">
        <v>0.44918708699999998</v>
      </c>
      <c r="T1465">
        <v>0.98643206699999997</v>
      </c>
      <c r="U1465">
        <v>1.265260101</v>
      </c>
      <c r="V1465" t="s">
        <v>131</v>
      </c>
      <c r="W1465">
        <v>1</v>
      </c>
    </row>
    <row r="1466" spans="1:23" x14ac:dyDescent="0.15">
      <c r="A1466" t="s">
        <v>6352</v>
      </c>
      <c r="B1466">
        <v>22</v>
      </c>
      <c r="C1466">
        <v>262</v>
      </c>
      <c r="D1466" t="s">
        <v>11</v>
      </c>
      <c r="E1466">
        <v>2012</v>
      </c>
      <c r="F1466" t="s">
        <v>6353</v>
      </c>
      <c r="G1466">
        <v>8.91</v>
      </c>
      <c r="H1466">
        <v>310393883.30000001</v>
      </c>
      <c r="I1466" t="s">
        <v>407</v>
      </c>
      <c r="J1466" t="s">
        <v>3425</v>
      </c>
      <c r="K1466" s="23">
        <v>41039</v>
      </c>
      <c r="L1466" t="s">
        <v>6354</v>
      </c>
      <c r="M1466" t="s">
        <v>6355</v>
      </c>
      <c r="N1466">
        <v>0.03</v>
      </c>
      <c r="O1466" t="s">
        <v>5901</v>
      </c>
      <c r="P1466">
        <v>2011</v>
      </c>
      <c r="Q1466">
        <v>1</v>
      </c>
      <c r="R1466">
        <v>-1.395246271</v>
      </c>
      <c r="S1466">
        <v>-1.0569913790000001</v>
      </c>
      <c r="T1466">
        <v>0.52109979100000003</v>
      </c>
      <c r="U1466">
        <v>0.93325723400000005</v>
      </c>
      <c r="V1466" t="s">
        <v>5902</v>
      </c>
      <c r="W1466">
        <v>1</v>
      </c>
    </row>
    <row r="1467" spans="1:23" x14ac:dyDescent="0.15">
      <c r="A1467" t="s">
        <v>251</v>
      </c>
      <c r="B1467">
        <v>132</v>
      </c>
      <c r="C1467">
        <v>262</v>
      </c>
      <c r="D1467" t="s">
        <v>11</v>
      </c>
      <c r="E1467">
        <v>2005</v>
      </c>
      <c r="F1467" t="s">
        <v>252</v>
      </c>
      <c r="G1467">
        <v>18.25</v>
      </c>
      <c r="H1467">
        <v>1452700000</v>
      </c>
      <c r="I1467" t="s">
        <v>111</v>
      </c>
      <c r="J1467" t="s">
        <v>278</v>
      </c>
      <c r="K1467" s="23">
        <v>38477</v>
      </c>
      <c r="L1467" t="s">
        <v>279</v>
      </c>
      <c r="M1467" t="s">
        <v>280</v>
      </c>
      <c r="N1467">
        <v>0.09</v>
      </c>
      <c r="O1467">
        <v>1809</v>
      </c>
      <c r="P1467">
        <v>2004</v>
      </c>
      <c r="Q1467">
        <v>1</v>
      </c>
      <c r="R1467">
        <v>0.55420487299999999</v>
      </c>
      <c r="S1467">
        <v>-0.56720237699999998</v>
      </c>
      <c r="T1467">
        <v>-0.71431564299999994</v>
      </c>
      <c r="U1467">
        <v>0.58240324499999996</v>
      </c>
      <c r="V1467" t="s">
        <v>43</v>
      </c>
      <c r="W1467">
        <v>1</v>
      </c>
    </row>
    <row r="1468" spans="1:23" x14ac:dyDescent="0.15">
      <c r="A1468" t="s">
        <v>3368</v>
      </c>
      <c r="B1468">
        <v>117</v>
      </c>
      <c r="C1468">
        <v>163</v>
      </c>
      <c r="D1468" t="s">
        <v>2855</v>
      </c>
      <c r="E1468">
        <v>2005</v>
      </c>
      <c r="F1468" t="s">
        <v>3369</v>
      </c>
      <c r="G1468">
        <v>39.57</v>
      </c>
      <c r="H1468">
        <v>2231991395</v>
      </c>
      <c r="I1468" t="s">
        <v>236</v>
      </c>
      <c r="J1468" t="s">
        <v>395</v>
      </c>
      <c r="K1468" s="23">
        <v>38518</v>
      </c>
      <c r="L1468" t="s">
        <v>2196</v>
      </c>
      <c r="M1468" t="s">
        <v>3371</v>
      </c>
      <c r="N1468">
        <v>0.02</v>
      </c>
      <c r="O1468">
        <v>13489</v>
      </c>
      <c r="P1468">
        <v>2005</v>
      </c>
      <c r="Q1468">
        <v>0</v>
      </c>
      <c r="R1468">
        <v>1.314754092</v>
      </c>
      <c r="S1468">
        <v>1.6535590520000001</v>
      </c>
      <c r="T1468">
        <v>1.034394335</v>
      </c>
      <c r="U1468">
        <v>1.220673189</v>
      </c>
      <c r="V1468" t="s">
        <v>48</v>
      </c>
      <c r="W1468">
        <v>1</v>
      </c>
    </row>
    <row r="1469" spans="1:23" x14ac:dyDescent="0.15">
      <c r="A1469" t="s">
        <v>4931</v>
      </c>
      <c r="B1469">
        <v>116</v>
      </c>
      <c r="C1469">
        <v>35</v>
      </c>
      <c r="D1469" t="s">
        <v>4729</v>
      </c>
      <c r="E1469">
        <v>2007</v>
      </c>
      <c r="F1469" t="s">
        <v>4932</v>
      </c>
      <c r="G1469">
        <v>6.35</v>
      </c>
      <c r="H1469">
        <v>240878328.30000001</v>
      </c>
      <c r="I1469" t="s">
        <v>35</v>
      </c>
      <c r="J1469" t="s">
        <v>36</v>
      </c>
      <c r="K1469" s="23">
        <v>39255</v>
      </c>
      <c r="L1469" t="s">
        <v>4989</v>
      </c>
      <c r="M1469" t="s">
        <v>4990</v>
      </c>
      <c r="N1469">
        <v>7.0000000000000007E-2</v>
      </c>
      <c r="O1469">
        <v>1011</v>
      </c>
      <c r="P1469">
        <v>2007</v>
      </c>
      <c r="Q1469">
        <v>0</v>
      </c>
      <c r="R1469">
        <v>-1.27044519</v>
      </c>
      <c r="S1469">
        <v>0.362849902</v>
      </c>
      <c r="T1469">
        <v>1.0337074429999999</v>
      </c>
      <c r="U1469">
        <v>1.3398580120000001</v>
      </c>
      <c r="V1469" t="s">
        <v>43</v>
      </c>
      <c r="W1469">
        <v>0</v>
      </c>
    </row>
    <row r="1470" spans="1:23" x14ac:dyDescent="0.15">
      <c r="A1470" t="s">
        <v>6356</v>
      </c>
      <c r="B1470">
        <v>97</v>
      </c>
      <c r="C1470">
        <v>9</v>
      </c>
      <c r="D1470" t="s">
        <v>4729</v>
      </c>
      <c r="E1470">
        <v>2000</v>
      </c>
      <c r="F1470" t="s">
        <v>6357</v>
      </c>
      <c r="G1470">
        <v>8.66</v>
      </c>
      <c r="H1470">
        <v>7620800000</v>
      </c>
      <c r="I1470" t="s">
        <v>49</v>
      </c>
      <c r="J1470" t="s">
        <v>237</v>
      </c>
      <c r="K1470" s="23">
        <v>36724</v>
      </c>
      <c r="L1470" t="s">
        <v>6358</v>
      </c>
      <c r="M1470" t="s">
        <v>6359</v>
      </c>
      <c r="N1470">
        <v>0.23</v>
      </c>
      <c r="O1470" t="s">
        <v>5901</v>
      </c>
      <c r="P1470">
        <v>1993</v>
      </c>
      <c r="Q1470">
        <v>7</v>
      </c>
      <c r="R1470">
        <v>1.965378721</v>
      </c>
      <c r="S1470">
        <v>2.0036600779999998</v>
      </c>
      <c r="T1470">
        <v>1.5974627210000001</v>
      </c>
      <c r="U1470">
        <v>1.7513642030000001</v>
      </c>
      <c r="V1470" t="s">
        <v>5902</v>
      </c>
      <c r="W1470">
        <v>0</v>
      </c>
    </row>
    <row r="1471" spans="1:23" x14ac:dyDescent="0.15">
      <c r="A1471" t="s">
        <v>3083</v>
      </c>
      <c r="B1471">
        <v>130</v>
      </c>
      <c r="C1471">
        <v>186</v>
      </c>
      <c r="D1471" t="s">
        <v>2855</v>
      </c>
      <c r="E1471">
        <v>2016</v>
      </c>
      <c r="F1471" t="s">
        <v>3084</v>
      </c>
      <c r="G1471">
        <v>48.8</v>
      </c>
      <c r="H1471">
        <v>1178107640</v>
      </c>
      <c r="I1471" t="s">
        <v>118</v>
      </c>
      <c r="J1471" t="s">
        <v>226</v>
      </c>
      <c r="K1471" s="23">
        <v>42580</v>
      </c>
      <c r="L1471" t="s">
        <v>3181</v>
      </c>
      <c r="M1471" t="s">
        <v>3182</v>
      </c>
      <c r="N1471">
        <v>0.42</v>
      </c>
      <c r="O1471">
        <v>886</v>
      </c>
      <c r="P1471">
        <v>2005</v>
      </c>
      <c r="Q1471">
        <v>11</v>
      </c>
      <c r="R1471">
        <v>0.97268413600000003</v>
      </c>
      <c r="S1471">
        <v>1.773412115</v>
      </c>
      <c r="T1471">
        <v>1.5738374669999999</v>
      </c>
      <c r="U1471">
        <v>1.8254614490000001</v>
      </c>
      <c r="V1471" t="s">
        <v>107</v>
      </c>
      <c r="W1471">
        <v>1</v>
      </c>
    </row>
    <row r="1472" spans="1:23" x14ac:dyDescent="0.15">
      <c r="A1472" t="s">
        <v>2739</v>
      </c>
      <c r="B1472">
        <v>118</v>
      </c>
      <c r="C1472">
        <v>211</v>
      </c>
      <c r="D1472" t="s">
        <v>11</v>
      </c>
      <c r="E1472">
        <v>2005</v>
      </c>
      <c r="F1472" t="s">
        <v>2740</v>
      </c>
      <c r="G1472">
        <v>39.840000000000003</v>
      </c>
      <c r="H1472">
        <v>645427322.39999998</v>
      </c>
      <c r="I1472" t="s">
        <v>104</v>
      </c>
      <c r="J1472" t="s">
        <v>50</v>
      </c>
      <c r="K1472" s="23">
        <v>38497</v>
      </c>
      <c r="L1472" t="s">
        <v>2778</v>
      </c>
      <c r="M1472" t="s">
        <v>2779</v>
      </c>
      <c r="N1472">
        <v>0.14000000000000001</v>
      </c>
      <c r="O1472">
        <v>504</v>
      </c>
      <c r="P1472">
        <v>2005</v>
      </c>
      <c r="Q1472">
        <v>0</v>
      </c>
      <c r="R1472">
        <v>1.3443159410000001</v>
      </c>
      <c r="S1472">
        <v>0.49317899799999998</v>
      </c>
      <c r="T1472">
        <v>0.220416895</v>
      </c>
      <c r="U1472">
        <v>0.93186618200000004</v>
      </c>
      <c r="V1472" t="s">
        <v>107</v>
      </c>
      <c r="W1472">
        <v>1</v>
      </c>
    </row>
    <row r="1473" spans="1:23" x14ac:dyDescent="0.15">
      <c r="A1473" t="s">
        <v>3694</v>
      </c>
      <c r="B1473">
        <v>125</v>
      </c>
      <c r="C1473">
        <v>131</v>
      </c>
      <c r="D1473" t="s">
        <v>3480</v>
      </c>
      <c r="E1473">
        <v>2013</v>
      </c>
      <c r="F1473" t="s">
        <v>3695</v>
      </c>
      <c r="G1473">
        <v>23.52</v>
      </c>
      <c r="H1473">
        <v>2636970272</v>
      </c>
      <c r="I1473" t="s">
        <v>142</v>
      </c>
      <c r="J1473" t="s">
        <v>289</v>
      </c>
      <c r="K1473" s="23">
        <v>41374</v>
      </c>
      <c r="L1473" t="s">
        <v>3723</v>
      </c>
      <c r="M1473" t="s">
        <v>3724</v>
      </c>
      <c r="N1473">
        <v>0.09</v>
      </c>
      <c r="O1473">
        <v>1800</v>
      </c>
      <c r="P1473">
        <v>2012</v>
      </c>
      <c r="Q1473">
        <v>1</v>
      </c>
      <c r="R1473">
        <v>3.0874156359999998</v>
      </c>
      <c r="S1473">
        <v>2.0022865630000002</v>
      </c>
      <c r="T1473">
        <v>1.914399875</v>
      </c>
      <c r="U1473">
        <v>2.2769138240000002</v>
      </c>
      <c r="V1473" t="s">
        <v>43</v>
      </c>
      <c r="W1473">
        <v>1</v>
      </c>
    </row>
    <row r="1474" spans="1:23" x14ac:dyDescent="0.15">
      <c r="A1474" t="s">
        <v>3822</v>
      </c>
      <c r="B1474">
        <v>118</v>
      </c>
      <c r="C1474">
        <v>120</v>
      </c>
      <c r="D1474" t="s">
        <v>3480</v>
      </c>
      <c r="E1474">
        <v>2014</v>
      </c>
      <c r="F1474" t="s">
        <v>3823</v>
      </c>
      <c r="G1474">
        <v>15.92</v>
      </c>
      <c r="H1474">
        <v>708878532.29999995</v>
      </c>
      <c r="I1474" t="s">
        <v>97</v>
      </c>
      <c r="J1474" t="s">
        <v>1044</v>
      </c>
      <c r="K1474" s="23">
        <v>41809</v>
      </c>
      <c r="L1474" t="s">
        <v>3179</v>
      </c>
      <c r="M1474" t="s">
        <v>3272</v>
      </c>
      <c r="N1474">
        <v>0.53</v>
      </c>
      <c r="O1474">
        <v>2830</v>
      </c>
      <c r="P1474">
        <v>2013</v>
      </c>
      <c r="Q1474">
        <v>1</v>
      </c>
      <c r="R1474">
        <v>1.4636202169999999</v>
      </c>
      <c r="S1474">
        <v>2.1155685059999998</v>
      </c>
      <c r="T1474">
        <v>2.3065160389999999</v>
      </c>
      <c r="U1474">
        <v>1.8879466789999999</v>
      </c>
      <c r="V1474" t="s">
        <v>43</v>
      </c>
      <c r="W1474">
        <v>0</v>
      </c>
    </row>
    <row r="1475" spans="1:23" x14ac:dyDescent="0.15">
      <c r="A1475" t="s">
        <v>4004</v>
      </c>
      <c r="B1475">
        <v>116</v>
      </c>
      <c r="C1475">
        <v>106</v>
      </c>
      <c r="D1475" t="s">
        <v>3480</v>
      </c>
      <c r="E1475">
        <v>2013</v>
      </c>
      <c r="F1475" t="s">
        <v>4005</v>
      </c>
      <c r="G1475">
        <v>7.55</v>
      </c>
      <c r="H1475">
        <v>337480500.19999999</v>
      </c>
      <c r="I1475" t="s">
        <v>44</v>
      </c>
      <c r="J1475" t="s">
        <v>199</v>
      </c>
      <c r="K1475" s="23">
        <v>41592</v>
      </c>
      <c r="L1475" t="s">
        <v>4049</v>
      </c>
      <c r="M1475" t="s">
        <v>4050</v>
      </c>
      <c r="N1475">
        <v>0.28000000000000003</v>
      </c>
      <c r="O1475">
        <v>574</v>
      </c>
      <c r="P1475">
        <v>2006</v>
      </c>
      <c r="Q1475">
        <v>7</v>
      </c>
      <c r="R1475">
        <v>1.7417411739999999</v>
      </c>
      <c r="S1475">
        <v>1.907253702</v>
      </c>
      <c r="T1475">
        <v>2.3595026059999999</v>
      </c>
      <c r="U1475">
        <v>1.8789292399999999</v>
      </c>
      <c r="V1475" t="s">
        <v>107</v>
      </c>
      <c r="W1475">
        <v>0</v>
      </c>
    </row>
    <row r="1476" spans="1:23" x14ac:dyDescent="0.15">
      <c r="A1476" t="s">
        <v>189</v>
      </c>
      <c r="B1476">
        <v>135</v>
      </c>
      <c r="C1476">
        <v>262</v>
      </c>
      <c r="D1476" t="s">
        <v>11</v>
      </c>
      <c r="E1476">
        <v>2014</v>
      </c>
      <c r="F1476" t="s">
        <v>190</v>
      </c>
      <c r="G1476">
        <v>49.13</v>
      </c>
      <c r="H1476">
        <v>3458308061</v>
      </c>
      <c r="I1476" t="s">
        <v>150</v>
      </c>
      <c r="J1476" t="s">
        <v>151</v>
      </c>
      <c r="K1476" s="23">
        <v>41725</v>
      </c>
      <c r="L1476" t="s">
        <v>229</v>
      </c>
      <c r="M1476" t="s">
        <v>230</v>
      </c>
      <c r="N1476">
        <v>7.0000000000000007E-2</v>
      </c>
      <c r="O1476">
        <v>2700</v>
      </c>
      <c r="P1476">
        <v>1988</v>
      </c>
      <c r="Q1476">
        <v>26</v>
      </c>
      <c r="R1476">
        <v>-1.039260281</v>
      </c>
      <c r="S1476">
        <v>0.456307134</v>
      </c>
      <c r="T1476">
        <v>0.94233155400000002</v>
      </c>
      <c r="U1476">
        <v>1.384432474</v>
      </c>
      <c r="V1476" t="s">
        <v>43</v>
      </c>
      <c r="W1476">
        <v>1</v>
      </c>
    </row>
    <row r="1477" spans="1:23" x14ac:dyDescent="0.15">
      <c r="A1477" t="s">
        <v>6360</v>
      </c>
      <c r="B1477">
        <v>100</v>
      </c>
      <c r="C1477">
        <v>46</v>
      </c>
      <c r="D1477" t="s">
        <v>4729</v>
      </c>
      <c r="E1477">
        <v>2002</v>
      </c>
      <c r="F1477" t="s">
        <v>6361</v>
      </c>
      <c r="G1477">
        <v>3.5</v>
      </c>
      <c r="H1477">
        <v>302428819</v>
      </c>
      <c r="I1477" t="s">
        <v>685</v>
      </c>
      <c r="J1477" t="s">
        <v>278</v>
      </c>
      <c r="K1477" s="23">
        <v>37320</v>
      </c>
      <c r="L1477" t="s">
        <v>6362</v>
      </c>
      <c r="M1477" t="s">
        <v>6363</v>
      </c>
      <c r="N1477">
        <v>0.1</v>
      </c>
      <c r="O1477" t="s">
        <v>5901</v>
      </c>
      <c r="P1477">
        <v>1993</v>
      </c>
      <c r="Q1477">
        <v>9</v>
      </c>
      <c r="R1477">
        <v>2.1130568260000002</v>
      </c>
      <c r="S1477">
        <v>0.66621468699999997</v>
      </c>
      <c r="T1477">
        <v>0.89122082000000002</v>
      </c>
      <c r="U1477">
        <v>-0.21041551</v>
      </c>
      <c r="V1477" t="s">
        <v>5902</v>
      </c>
      <c r="W1477">
        <v>0</v>
      </c>
    </row>
    <row r="1478" spans="1:23" x14ac:dyDescent="0.15">
      <c r="A1478" t="s">
        <v>1087</v>
      </c>
      <c r="B1478">
        <v>121</v>
      </c>
      <c r="C1478">
        <v>261</v>
      </c>
      <c r="D1478" t="s">
        <v>11</v>
      </c>
      <c r="E1478">
        <v>2004</v>
      </c>
      <c r="F1478" t="s">
        <v>1088</v>
      </c>
      <c r="G1478">
        <v>1.72</v>
      </c>
      <c r="H1478">
        <v>102675.4</v>
      </c>
      <c r="I1478" t="s">
        <v>685</v>
      </c>
      <c r="J1478" t="s">
        <v>278</v>
      </c>
      <c r="K1478" s="23">
        <v>38191</v>
      </c>
      <c r="L1478" t="s">
        <v>1107</v>
      </c>
      <c r="M1478" t="s">
        <v>1108</v>
      </c>
      <c r="N1478">
        <v>0.38</v>
      </c>
      <c r="O1478">
        <v>159</v>
      </c>
      <c r="P1478">
        <v>2000</v>
      </c>
      <c r="Q1478">
        <v>4</v>
      </c>
      <c r="R1478">
        <v>-1.9726481890000001</v>
      </c>
      <c r="S1478">
        <v>-1.8472876149999999</v>
      </c>
      <c r="T1478">
        <v>-2.12929754</v>
      </c>
      <c r="U1478">
        <v>1.0868233999999999E-2</v>
      </c>
      <c r="V1478" t="s">
        <v>39</v>
      </c>
      <c r="W1478">
        <v>1</v>
      </c>
    </row>
    <row r="1479" spans="1:23" x14ac:dyDescent="0.15">
      <c r="A1479" t="s">
        <v>2374</v>
      </c>
      <c r="B1479">
        <v>124</v>
      </c>
      <c r="C1479">
        <v>231</v>
      </c>
      <c r="D1479" t="s">
        <v>11</v>
      </c>
      <c r="E1479">
        <v>2010</v>
      </c>
      <c r="F1479" t="s">
        <v>2375</v>
      </c>
      <c r="G1479">
        <v>30.05</v>
      </c>
      <c r="H1479">
        <v>617298579.10000002</v>
      </c>
      <c r="I1479" t="s">
        <v>142</v>
      </c>
      <c r="J1479" t="s">
        <v>370</v>
      </c>
      <c r="K1479" s="23">
        <v>40466</v>
      </c>
      <c r="L1479" t="s">
        <v>2405</v>
      </c>
      <c r="M1479" t="s">
        <v>2406</v>
      </c>
      <c r="N1479">
        <v>0.04</v>
      </c>
      <c r="O1479">
        <v>7600</v>
      </c>
      <c r="P1479">
        <v>1993</v>
      </c>
      <c r="Q1479">
        <v>17</v>
      </c>
      <c r="R1479">
        <v>1.615358224</v>
      </c>
      <c r="S1479">
        <v>1.8479528510000001</v>
      </c>
      <c r="T1479">
        <v>1.404654898</v>
      </c>
      <c r="U1479">
        <v>1.4677626070000001</v>
      </c>
      <c r="V1479" t="s">
        <v>110</v>
      </c>
      <c r="W1479">
        <v>1</v>
      </c>
    </row>
    <row r="1480" spans="1:23" x14ac:dyDescent="0.15">
      <c r="A1480" t="s">
        <v>1938</v>
      </c>
      <c r="B1480">
        <v>128</v>
      </c>
      <c r="C1480">
        <v>248</v>
      </c>
      <c r="D1480" t="s">
        <v>11</v>
      </c>
      <c r="E1480">
        <v>2016</v>
      </c>
      <c r="F1480" t="s">
        <v>1939</v>
      </c>
      <c r="G1480">
        <v>21.8</v>
      </c>
      <c r="H1480">
        <v>419057127.19999999</v>
      </c>
      <c r="I1480" t="s">
        <v>236</v>
      </c>
      <c r="J1480" t="s">
        <v>1952</v>
      </c>
      <c r="K1480" s="23">
        <v>42501</v>
      </c>
      <c r="L1480" t="s">
        <v>1953</v>
      </c>
      <c r="M1480" t="s">
        <v>1954</v>
      </c>
      <c r="N1480">
        <v>0.39</v>
      </c>
      <c r="O1480">
        <v>289</v>
      </c>
      <c r="P1480">
        <v>1988</v>
      </c>
      <c r="Q1480">
        <v>28</v>
      </c>
      <c r="R1480">
        <v>-0.69563978400000004</v>
      </c>
      <c r="S1480">
        <v>0.65577645299999998</v>
      </c>
      <c r="T1480">
        <v>0.72941924899999999</v>
      </c>
      <c r="U1480">
        <v>0.446629571</v>
      </c>
      <c r="V1480" t="s">
        <v>39</v>
      </c>
      <c r="W1480">
        <v>1</v>
      </c>
    </row>
    <row r="1481" spans="1:23" x14ac:dyDescent="0.15">
      <c r="A1481" t="s">
        <v>4621</v>
      </c>
      <c r="B1481">
        <v>118</v>
      </c>
      <c r="C1481">
        <v>58</v>
      </c>
      <c r="D1481" t="s">
        <v>4092</v>
      </c>
      <c r="E1481">
        <v>2013</v>
      </c>
      <c r="F1481" t="s">
        <v>4622</v>
      </c>
      <c r="G1481">
        <v>17.059999999999999</v>
      </c>
      <c r="H1481">
        <v>2582731569</v>
      </c>
      <c r="I1481" t="s">
        <v>142</v>
      </c>
      <c r="J1481" t="s">
        <v>289</v>
      </c>
      <c r="K1481" s="23">
        <v>41305</v>
      </c>
      <c r="L1481" t="s">
        <v>1490</v>
      </c>
      <c r="M1481" t="s">
        <v>4636</v>
      </c>
      <c r="N1481">
        <v>0.17</v>
      </c>
      <c r="O1481">
        <v>1251</v>
      </c>
      <c r="P1481">
        <v>2009</v>
      </c>
      <c r="Q1481">
        <v>4</v>
      </c>
      <c r="R1481">
        <v>1.033407298</v>
      </c>
      <c r="S1481">
        <v>1.6531051299999999</v>
      </c>
      <c r="T1481">
        <v>2.0938564730000002</v>
      </c>
      <c r="U1481">
        <v>2.174514721</v>
      </c>
      <c r="V1481" t="s">
        <v>43</v>
      </c>
      <c r="W1481">
        <v>0</v>
      </c>
    </row>
    <row r="1482" spans="1:23" x14ac:dyDescent="0.15">
      <c r="A1482" t="s">
        <v>1085</v>
      </c>
      <c r="B1482">
        <v>122</v>
      </c>
      <c r="C1482">
        <v>261</v>
      </c>
      <c r="D1482" t="s">
        <v>11</v>
      </c>
      <c r="E1482">
        <v>2016</v>
      </c>
      <c r="F1482" t="s">
        <v>1086</v>
      </c>
      <c r="G1482">
        <v>21.99</v>
      </c>
      <c r="H1482">
        <v>749794085.5</v>
      </c>
      <c r="I1482" t="s">
        <v>104</v>
      </c>
      <c r="J1482" t="s">
        <v>202</v>
      </c>
      <c r="K1482" s="23">
        <v>42573</v>
      </c>
      <c r="L1482" t="s">
        <v>1105</v>
      </c>
      <c r="M1482" t="s">
        <v>1106</v>
      </c>
      <c r="N1482">
        <v>0.23</v>
      </c>
      <c r="O1482">
        <v>7700</v>
      </c>
      <c r="P1482">
        <v>1968</v>
      </c>
      <c r="Q1482">
        <v>48</v>
      </c>
      <c r="R1482">
        <v>1.2283265370000001</v>
      </c>
      <c r="S1482">
        <v>2.2218377660000002</v>
      </c>
      <c r="T1482">
        <v>1.6896063450000001</v>
      </c>
      <c r="U1482">
        <v>1.9102822420000001</v>
      </c>
      <c r="V1482" t="s">
        <v>110</v>
      </c>
      <c r="W1482">
        <v>1</v>
      </c>
    </row>
    <row r="1483" spans="1:23" x14ac:dyDescent="0.15">
      <c r="A1483" t="s">
        <v>562</v>
      </c>
      <c r="B1483">
        <v>118</v>
      </c>
      <c r="C1483">
        <v>262</v>
      </c>
      <c r="D1483" t="s">
        <v>11</v>
      </c>
      <c r="E1483">
        <v>2013</v>
      </c>
      <c r="F1483" t="s">
        <v>563</v>
      </c>
      <c r="G1483">
        <v>13.3</v>
      </c>
      <c r="H1483">
        <v>1376829300</v>
      </c>
      <c r="I1483" t="s">
        <v>35</v>
      </c>
      <c r="J1483" t="s">
        <v>36</v>
      </c>
      <c r="K1483" s="23">
        <v>41501</v>
      </c>
      <c r="L1483" t="s">
        <v>683</v>
      </c>
      <c r="M1483" t="s">
        <v>684</v>
      </c>
      <c r="N1483">
        <v>0.11</v>
      </c>
      <c r="O1483">
        <v>25</v>
      </c>
      <c r="P1483">
        <v>2011</v>
      </c>
      <c r="Q1483">
        <v>2</v>
      </c>
      <c r="R1483">
        <v>-2.9097533090000001</v>
      </c>
      <c r="S1483">
        <v>0.205045111</v>
      </c>
      <c r="T1483">
        <v>0.90114104699999997</v>
      </c>
      <c r="U1483">
        <v>1.396632026</v>
      </c>
      <c r="V1483" t="s">
        <v>131</v>
      </c>
      <c r="W1483">
        <v>1</v>
      </c>
    </row>
    <row r="1484" spans="1:23" x14ac:dyDescent="0.15">
      <c r="A1484" t="s">
        <v>5759</v>
      </c>
      <c r="B1484">
        <v>88</v>
      </c>
      <c r="C1484">
        <v>1</v>
      </c>
      <c r="D1484" t="s">
        <v>4729</v>
      </c>
      <c r="E1484">
        <v>2006</v>
      </c>
      <c r="F1484" t="s">
        <v>5760</v>
      </c>
      <c r="G1484">
        <v>17.52</v>
      </c>
      <c r="H1484">
        <v>149352954.19999999</v>
      </c>
      <c r="I1484" t="s">
        <v>35</v>
      </c>
      <c r="J1484" t="s">
        <v>40</v>
      </c>
      <c r="K1484" s="23">
        <v>38811</v>
      </c>
      <c r="L1484" t="s">
        <v>5838</v>
      </c>
      <c r="M1484" t="s">
        <v>4487</v>
      </c>
      <c r="N1484">
        <v>0.09</v>
      </c>
      <c r="O1484">
        <v>157</v>
      </c>
      <c r="P1484">
        <v>2005</v>
      </c>
      <c r="Q1484">
        <v>1</v>
      </c>
      <c r="R1484">
        <v>0.988808142</v>
      </c>
      <c r="S1484">
        <v>1.6389627010000001</v>
      </c>
      <c r="T1484">
        <v>1.327559902</v>
      </c>
      <c r="U1484">
        <v>1.7958601270000001</v>
      </c>
      <c r="V1484" t="s">
        <v>39</v>
      </c>
      <c r="W1484">
        <v>0</v>
      </c>
    </row>
    <row r="1485" spans="1:23" x14ac:dyDescent="0.15">
      <c r="A1485" t="s">
        <v>3752</v>
      </c>
      <c r="B1485">
        <v>34</v>
      </c>
      <c r="C1485">
        <v>127</v>
      </c>
      <c r="D1485" t="s">
        <v>3480</v>
      </c>
      <c r="E1485">
        <v>2010</v>
      </c>
      <c r="F1485" t="s">
        <v>3753</v>
      </c>
      <c r="G1485">
        <v>1.24</v>
      </c>
      <c r="H1485">
        <v>78913642.159999996</v>
      </c>
      <c r="I1485" t="s">
        <v>104</v>
      </c>
      <c r="J1485" t="s">
        <v>115</v>
      </c>
      <c r="K1485" s="23">
        <v>40301</v>
      </c>
      <c r="L1485" s="26">
        <v>570499</v>
      </c>
      <c r="M1485">
        <v>-919910</v>
      </c>
      <c r="N1485">
        <v>0.61</v>
      </c>
      <c r="O1485">
        <v>4</v>
      </c>
      <c r="P1485">
        <v>2007</v>
      </c>
      <c r="Q1485">
        <v>3</v>
      </c>
      <c r="R1485">
        <v>0.36610081</v>
      </c>
      <c r="S1485">
        <v>1.160441128</v>
      </c>
      <c r="T1485">
        <v>1.7534692300000001</v>
      </c>
      <c r="U1485">
        <v>1.595111889</v>
      </c>
      <c r="V1485" t="s">
        <v>131</v>
      </c>
      <c r="W1485">
        <v>0</v>
      </c>
    </row>
    <row r="1486" spans="1:23" x14ac:dyDescent="0.15">
      <c r="A1486" t="s">
        <v>4002</v>
      </c>
      <c r="B1486">
        <v>128</v>
      </c>
      <c r="C1486">
        <v>106</v>
      </c>
      <c r="D1486" t="s">
        <v>3480</v>
      </c>
      <c r="E1486">
        <v>2008</v>
      </c>
      <c r="F1486" t="s">
        <v>4003</v>
      </c>
      <c r="G1486">
        <v>308.64999999999998</v>
      </c>
      <c r="H1486">
        <v>3779034055</v>
      </c>
      <c r="I1486" t="s">
        <v>35</v>
      </c>
      <c r="J1486" t="s">
        <v>154</v>
      </c>
      <c r="K1486" s="23">
        <v>39672</v>
      </c>
      <c r="L1486" t="s">
        <v>4047</v>
      </c>
      <c r="M1486" t="s">
        <v>4048</v>
      </c>
      <c r="N1486">
        <v>0.61</v>
      </c>
      <c r="O1486">
        <v>535</v>
      </c>
      <c r="P1486">
        <v>2008</v>
      </c>
      <c r="Q1486">
        <v>0</v>
      </c>
      <c r="R1486">
        <v>1.1147445680000001</v>
      </c>
      <c r="S1486">
        <v>-0.45999335000000002</v>
      </c>
      <c r="T1486">
        <v>-0.88114152199999995</v>
      </c>
      <c r="U1486">
        <v>-1.2769442639999999</v>
      </c>
      <c r="V1486" t="s">
        <v>107</v>
      </c>
      <c r="W1486">
        <v>0</v>
      </c>
    </row>
    <row r="1487" spans="1:23" x14ac:dyDescent="0.15">
      <c r="A1487" t="s">
        <v>300</v>
      </c>
      <c r="B1487">
        <v>131</v>
      </c>
      <c r="C1487">
        <v>262</v>
      </c>
      <c r="D1487" t="s">
        <v>11</v>
      </c>
      <c r="E1487">
        <v>1999</v>
      </c>
      <c r="F1487" t="s">
        <v>301</v>
      </c>
      <c r="G1487">
        <v>113.01</v>
      </c>
      <c r="H1487">
        <v>3325292467</v>
      </c>
      <c r="I1487" t="s">
        <v>97</v>
      </c>
      <c r="J1487" t="s">
        <v>373</v>
      </c>
      <c r="K1487" s="23">
        <v>36258</v>
      </c>
      <c r="L1487" t="s">
        <v>374</v>
      </c>
      <c r="M1487" t="s">
        <v>375</v>
      </c>
      <c r="N1487">
        <v>0.18</v>
      </c>
      <c r="O1487">
        <v>1120</v>
      </c>
      <c r="P1487">
        <v>1996</v>
      </c>
      <c r="Q1487">
        <v>3</v>
      </c>
      <c r="R1487">
        <v>2.4657575600000001</v>
      </c>
      <c r="S1487">
        <v>2.5616746629999998</v>
      </c>
      <c r="T1487">
        <v>1.708403589</v>
      </c>
      <c r="U1487">
        <v>2.2140728909999998</v>
      </c>
      <c r="V1487" t="s">
        <v>43</v>
      </c>
      <c r="W1487">
        <v>1</v>
      </c>
    </row>
    <row r="1488" spans="1:23" x14ac:dyDescent="0.15">
      <c r="A1488" t="s">
        <v>73</v>
      </c>
      <c r="B1488">
        <v>139</v>
      </c>
      <c r="C1488">
        <v>262</v>
      </c>
      <c r="D1488" t="s">
        <v>11</v>
      </c>
      <c r="E1488">
        <v>2010</v>
      </c>
      <c r="F1488" t="s">
        <v>74</v>
      </c>
      <c r="G1488">
        <v>46.64</v>
      </c>
      <c r="H1488">
        <v>10206330776</v>
      </c>
      <c r="I1488" t="s">
        <v>49</v>
      </c>
      <c r="J1488" t="s">
        <v>50</v>
      </c>
      <c r="K1488" s="23">
        <v>40519</v>
      </c>
      <c r="L1488" t="s">
        <v>132</v>
      </c>
      <c r="M1488" t="s">
        <v>133</v>
      </c>
      <c r="N1488">
        <v>0.33</v>
      </c>
      <c r="O1488">
        <v>2130</v>
      </c>
      <c r="P1488">
        <v>2005</v>
      </c>
      <c r="Q1488">
        <v>5</v>
      </c>
      <c r="R1488">
        <v>1.378394326</v>
      </c>
      <c r="S1488">
        <v>1.5080580100000001</v>
      </c>
      <c r="T1488">
        <v>1.764745411</v>
      </c>
      <c r="U1488">
        <v>1.9354761629999999</v>
      </c>
      <c r="V1488" t="s">
        <v>43</v>
      </c>
      <c r="W1488">
        <v>1</v>
      </c>
    </row>
    <row r="1489" spans="1:23" x14ac:dyDescent="0.15">
      <c r="A1489" t="s">
        <v>3788</v>
      </c>
      <c r="B1489">
        <v>128</v>
      </c>
      <c r="C1489">
        <v>124</v>
      </c>
      <c r="D1489" t="s">
        <v>3480</v>
      </c>
      <c r="E1489">
        <v>2016</v>
      </c>
      <c r="F1489" t="s">
        <v>3789</v>
      </c>
      <c r="G1489">
        <v>40.57</v>
      </c>
      <c r="H1489">
        <v>811947329.89999998</v>
      </c>
      <c r="I1489" t="s">
        <v>150</v>
      </c>
      <c r="J1489" t="s">
        <v>151</v>
      </c>
      <c r="K1489" s="23">
        <v>42642</v>
      </c>
      <c r="L1489" t="s">
        <v>3845</v>
      </c>
      <c r="M1489" t="s">
        <v>3846</v>
      </c>
      <c r="N1489">
        <v>0.43</v>
      </c>
      <c r="O1489">
        <v>536</v>
      </c>
      <c r="P1489">
        <v>2009</v>
      </c>
      <c r="Q1489">
        <v>7</v>
      </c>
      <c r="R1489">
        <v>-0.43683578200000001</v>
      </c>
      <c r="S1489">
        <v>-0.36577922800000001</v>
      </c>
      <c r="T1489">
        <v>0.67358259799999998</v>
      </c>
      <c r="U1489">
        <v>1.0656488150000001</v>
      </c>
      <c r="V1489" t="s">
        <v>107</v>
      </c>
      <c r="W1489">
        <v>0</v>
      </c>
    </row>
    <row r="1490" spans="1:23" x14ac:dyDescent="0.15">
      <c r="A1490" t="s">
        <v>332</v>
      </c>
      <c r="B1490">
        <v>129</v>
      </c>
      <c r="C1490">
        <v>262</v>
      </c>
      <c r="D1490" t="s">
        <v>11</v>
      </c>
      <c r="E1490">
        <v>2011</v>
      </c>
      <c r="F1490" t="s">
        <v>333</v>
      </c>
      <c r="G1490">
        <v>41.14</v>
      </c>
      <c r="H1490">
        <v>5717799209</v>
      </c>
      <c r="I1490" t="s">
        <v>118</v>
      </c>
      <c r="J1490" t="s">
        <v>411</v>
      </c>
      <c r="K1490" s="23">
        <v>40884</v>
      </c>
      <c r="L1490" t="s">
        <v>412</v>
      </c>
      <c r="M1490" t="s">
        <v>413</v>
      </c>
      <c r="N1490">
        <v>0.05</v>
      </c>
      <c r="O1490">
        <v>3228</v>
      </c>
      <c r="P1490">
        <v>2011</v>
      </c>
      <c r="Q1490">
        <v>0</v>
      </c>
      <c r="R1490">
        <v>0.96802497600000004</v>
      </c>
      <c r="S1490">
        <v>1.2499679640000001</v>
      </c>
      <c r="T1490">
        <v>0.47662945600000001</v>
      </c>
      <c r="U1490">
        <v>-0.11598987600000001</v>
      </c>
      <c r="V1490" t="s">
        <v>43</v>
      </c>
      <c r="W1490">
        <v>1</v>
      </c>
    </row>
    <row r="1491" spans="1:23" x14ac:dyDescent="0.15">
      <c r="A1491" t="s">
        <v>4611</v>
      </c>
      <c r="B1491">
        <v>116</v>
      </c>
      <c r="C1491">
        <v>60</v>
      </c>
      <c r="D1491" t="s">
        <v>4092</v>
      </c>
      <c r="E1491">
        <v>2010</v>
      </c>
      <c r="F1491" t="s">
        <v>4612</v>
      </c>
      <c r="G1491">
        <v>34.28</v>
      </c>
      <c r="H1491">
        <v>1902006466</v>
      </c>
      <c r="I1491" t="s">
        <v>35</v>
      </c>
      <c r="J1491" t="s">
        <v>147</v>
      </c>
      <c r="K1491" s="23">
        <v>40219</v>
      </c>
      <c r="L1491" t="s">
        <v>824</v>
      </c>
      <c r="M1491" t="s">
        <v>4627</v>
      </c>
      <c r="N1491">
        <v>0.22</v>
      </c>
      <c r="O1491">
        <v>22</v>
      </c>
      <c r="P1491">
        <v>2009</v>
      </c>
      <c r="Q1491">
        <v>1</v>
      </c>
      <c r="R1491">
        <v>-1.184396129</v>
      </c>
      <c r="S1491">
        <v>-1.869075912</v>
      </c>
      <c r="T1491">
        <v>-0.254327576</v>
      </c>
      <c r="U1491">
        <v>0.77118597200000005</v>
      </c>
      <c r="V1491" t="s">
        <v>131</v>
      </c>
      <c r="W1491">
        <v>0</v>
      </c>
    </row>
    <row r="1492" spans="1:23" x14ac:dyDescent="0.15">
      <c r="A1492" t="s">
        <v>3436</v>
      </c>
      <c r="B1492">
        <v>45</v>
      </c>
      <c r="C1492">
        <v>155</v>
      </c>
      <c r="D1492" t="s">
        <v>2855</v>
      </c>
      <c r="E1492">
        <v>2004</v>
      </c>
      <c r="F1492" t="s">
        <v>3437</v>
      </c>
      <c r="G1492">
        <v>0.3649</v>
      </c>
      <c r="H1492">
        <v>20175380.109999999</v>
      </c>
      <c r="I1492" t="s">
        <v>44</v>
      </c>
      <c r="J1492" t="s">
        <v>759</v>
      </c>
      <c r="K1492" s="23">
        <v>38195</v>
      </c>
      <c r="L1492" s="26">
        <v>505404</v>
      </c>
      <c r="M1492" t="s">
        <v>3442</v>
      </c>
      <c r="N1492">
        <v>0.33</v>
      </c>
      <c r="O1492">
        <v>17</v>
      </c>
      <c r="P1492">
        <v>1999</v>
      </c>
      <c r="Q1492">
        <v>5</v>
      </c>
      <c r="R1492">
        <v>-1.1109106820000001</v>
      </c>
      <c r="S1492">
        <v>-1.225772278</v>
      </c>
      <c r="T1492">
        <v>-1.5901260610000001</v>
      </c>
      <c r="U1492">
        <v>0.16249730500000001</v>
      </c>
      <c r="V1492" t="s">
        <v>131</v>
      </c>
      <c r="W1492">
        <v>1</v>
      </c>
    </row>
    <row r="1493" spans="1:23" x14ac:dyDescent="0.15">
      <c r="A1493" t="s">
        <v>3482</v>
      </c>
      <c r="B1493">
        <v>114</v>
      </c>
      <c r="C1493">
        <v>149</v>
      </c>
      <c r="D1493" t="s">
        <v>3480</v>
      </c>
      <c r="E1493">
        <v>2007</v>
      </c>
      <c r="F1493" t="s">
        <v>3483</v>
      </c>
      <c r="G1493">
        <v>27.45</v>
      </c>
      <c r="H1493">
        <v>1260690495</v>
      </c>
      <c r="I1493" t="s">
        <v>142</v>
      </c>
      <c r="J1493" t="s">
        <v>485</v>
      </c>
      <c r="K1493" s="23">
        <v>39220</v>
      </c>
      <c r="L1493" t="s">
        <v>3563</v>
      </c>
      <c r="M1493" t="s">
        <v>3564</v>
      </c>
      <c r="N1493">
        <v>0.02</v>
      </c>
      <c r="O1493">
        <v>4000</v>
      </c>
      <c r="P1493">
        <v>1986</v>
      </c>
      <c r="Q1493">
        <v>21</v>
      </c>
      <c r="R1493">
        <v>1.8942885220000001</v>
      </c>
      <c r="S1493">
        <v>1.7681601920000001</v>
      </c>
      <c r="T1493">
        <v>2.5226906360000001</v>
      </c>
      <c r="U1493">
        <v>1.951581445</v>
      </c>
      <c r="V1493" t="s">
        <v>43</v>
      </c>
      <c r="W1493">
        <v>1</v>
      </c>
    </row>
    <row r="1494" spans="1:23" x14ac:dyDescent="0.15">
      <c r="A1494" t="s">
        <v>6364</v>
      </c>
      <c r="B1494">
        <v>90</v>
      </c>
      <c r="C1494">
        <v>126</v>
      </c>
      <c r="D1494" t="s">
        <v>3480</v>
      </c>
      <c r="E1494">
        <v>2017</v>
      </c>
      <c r="F1494" t="s">
        <v>6365</v>
      </c>
      <c r="G1494">
        <v>20.3</v>
      </c>
      <c r="H1494">
        <v>1221555748</v>
      </c>
      <c r="I1494" t="s">
        <v>111</v>
      </c>
      <c r="J1494" t="s">
        <v>128</v>
      </c>
      <c r="K1494" s="23">
        <v>42936</v>
      </c>
      <c r="L1494" t="s">
        <v>6366</v>
      </c>
      <c r="M1494" t="s">
        <v>6367</v>
      </c>
      <c r="N1494">
        <v>0.3</v>
      </c>
      <c r="O1494" t="s">
        <v>5901</v>
      </c>
      <c r="P1494">
        <v>2014</v>
      </c>
      <c r="Q1494">
        <v>3</v>
      </c>
      <c r="R1494">
        <v>2.0983747300000002</v>
      </c>
      <c r="S1494">
        <v>2.0657526740000001</v>
      </c>
      <c r="T1494">
        <v>1.923697633</v>
      </c>
      <c r="U1494">
        <v>1.7758433010000001</v>
      </c>
      <c r="V1494" t="s">
        <v>5902</v>
      </c>
      <c r="W1494">
        <v>0</v>
      </c>
    </row>
    <row r="1495" spans="1:23" x14ac:dyDescent="0.15">
      <c r="A1495" t="s">
        <v>2425</v>
      </c>
      <c r="B1495">
        <v>133</v>
      </c>
      <c r="C1495">
        <v>229</v>
      </c>
      <c r="D1495" t="s">
        <v>11</v>
      </c>
      <c r="E1495">
        <v>2015</v>
      </c>
      <c r="F1495" t="s">
        <v>2426</v>
      </c>
      <c r="G1495">
        <v>58.68</v>
      </c>
      <c r="H1495">
        <v>10789988620</v>
      </c>
      <c r="I1495" t="s">
        <v>35</v>
      </c>
      <c r="J1495" t="s">
        <v>154</v>
      </c>
      <c r="K1495" s="23">
        <v>42180</v>
      </c>
      <c r="L1495" t="s">
        <v>969</v>
      </c>
      <c r="M1495" t="s">
        <v>2444</v>
      </c>
      <c r="N1495">
        <v>0.13</v>
      </c>
      <c r="O1495">
        <v>5100</v>
      </c>
      <c r="P1495">
        <v>2012</v>
      </c>
      <c r="Q1495">
        <v>3</v>
      </c>
      <c r="R1495">
        <v>-0.215764279</v>
      </c>
      <c r="S1495">
        <v>7.7949738000000005E-2</v>
      </c>
      <c r="T1495">
        <v>0.59083368400000003</v>
      </c>
      <c r="U1495">
        <v>1.0582962549999999</v>
      </c>
      <c r="V1495" t="s">
        <v>110</v>
      </c>
      <c r="W1495">
        <v>1</v>
      </c>
    </row>
    <row r="1496" spans="1:23" x14ac:dyDescent="0.15">
      <c r="A1496" t="b">
        <v>1</v>
      </c>
      <c r="B1496">
        <v>121</v>
      </c>
      <c r="C1496">
        <v>257</v>
      </c>
      <c r="D1496" t="s">
        <v>11</v>
      </c>
      <c r="E1496">
        <v>2014</v>
      </c>
      <c r="F1496" t="s">
        <v>1577</v>
      </c>
      <c r="G1496">
        <v>9.5</v>
      </c>
      <c r="H1496">
        <v>958229147</v>
      </c>
      <c r="I1496" t="s">
        <v>118</v>
      </c>
      <c r="J1496" t="s">
        <v>411</v>
      </c>
      <c r="K1496" s="23">
        <v>41775</v>
      </c>
      <c r="L1496" t="s">
        <v>1586</v>
      </c>
      <c r="M1496" t="s">
        <v>1587</v>
      </c>
      <c r="N1496">
        <v>0.16</v>
      </c>
      <c r="O1496">
        <v>686</v>
      </c>
      <c r="P1496">
        <v>2005</v>
      </c>
      <c r="Q1496">
        <v>9</v>
      </c>
      <c r="R1496">
        <v>7.9976004000000003E-2</v>
      </c>
      <c r="S1496">
        <v>0.78779177199999995</v>
      </c>
      <c r="T1496">
        <v>1.1652247019999999</v>
      </c>
      <c r="U1496">
        <v>1.342951343</v>
      </c>
      <c r="V1496" t="s">
        <v>107</v>
      </c>
      <c r="W1496">
        <v>1</v>
      </c>
    </row>
    <row r="1497" spans="1:23" x14ac:dyDescent="0.15">
      <c r="A1497" t="s">
        <v>5486</v>
      </c>
      <c r="B1497">
        <v>109</v>
      </c>
      <c r="C1497">
        <v>6</v>
      </c>
      <c r="D1497" t="s">
        <v>4729</v>
      </c>
      <c r="E1497">
        <v>2014</v>
      </c>
      <c r="F1497" t="s">
        <v>5487</v>
      </c>
      <c r="G1497">
        <v>27.4</v>
      </c>
      <c r="H1497">
        <v>825514789.79999995</v>
      </c>
      <c r="I1497" t="s">
        <v>44</v>
      </c>
      <c r="J1497" t="s">
        <v>367</v>
      </c>
      <c r="K1497" s="23">
        <v>41838</v>
      </c>
      <c r="L1497" t="s">
        <v>5547</v>
      </c>
      <c r="M1497" t="s">
        <v>5548</v>
      </c>
      <c r="N1497">
        <v>0.28999999999999998</v>
      </c>
      <c r="O1497">
        <v>523</v>
      </c>
      <c r="P1497">
        <v>2000</v>
      </c>
      <c r="Q1497">
        <v>14</v>
      </c>
      <c r="R1497">
        <v>1.048647245</v>
      </c>
      <c r="S1497">
        <v>1.3741695679999999</v>
      </c>
      <c r="T1497">
        <v>1.7121062119999999</v>
      </c>
      <c r="U1497">
        <v>1.793758543</v>
      </c>
      <c r="V1497" t="s">
        <v>107</v>
      </c>
      <c r="W1497">
        <v>0</v>
      </c>
    </row>
    <row r="1498" spans="1:23" x14ac:dyDescent="0.15">
      <c r="A1498" t="s">
        <v>3457</v>
      </c>
      <c r="B1498">
        <v>98</v>
      </c>
      <c r="C1498">
        <v>153</v>
      </c>
      <c r="D1498" t="s">
        <v>2855</v>
      </c>
      <c r="E1498">
        <v>1998</v>
      </c>
      <c r="F1498" t="s">
        <v>3458</v>
      </c>
      <c r="G1498">
        <v>31.58</v>
      </c>
      <c r="H1498">
        <v>233001250.69999999</v>
      </c>
      <c r="I1498" t="s">
        <v>35</v>
      </c>
      <c r="J1498" t="s">
        <v>653</v>
      </c>
      <c r="K1498" s="23">
        <v>35808</v>
      </c>
      <c r="L1498" t="s">
        <v>3540</v>
      </c>
      <c r="M1498" t="s">
        <v>3541</v>
      </c>
      <c r="N1498">
        <v>0.1</v>
      </c>
      <c r="O1498">
        <v>274</v>
      </c>
      <c r="P1498">
        <v>1997</v>
      </c>
      <c r="Q1498">
        <v>1</v>
      </c>
      <c r="R1498">
        <v>-0.21408249100000001</v>
      </c>
      <c r="S1498">
        <v>0.111103719</v>
      </c>
      <c r="T1498">
        <v>0.40130086500000001</v>
      </c>
      <c r="U1498">
        <v>0.97922690000000001</v>
      </c>
      <c r="V1498" t="s">
        <v>39</v>
      </c>
      <c r="W1498">
        <v>1</v>
      </c>
    </row>
    <row r="1499" spans="1:23" x14ac:dyDescent="0.15">
      <c r="A1499" t="s">
        <v>2494</v>
      </c>
      <c r="B1499">
        <v>114</v>
      </c>
      <c r="C1499">
        <v>223</v>
      </c>
      <c r="D1499" t="s">
        <v>11</v>
      </c>
      <c r="E1499">
        <v>2013</v>
      </c>
      <c r="F1499" t="s">
        <v>2495</v>
      </c>
      <c r="G1499">
        <v>23.8</v>
      </c>
      <c r="H1499">
        <v>688094318.79999995</v>
      </c>
      <c r="I1499" t="s">
        <v>35</v>
      </c>
      <c r="J1499" t="s">
        <v>40</v>
      </c>
      <c r="K1499" s="23">
        <v>41403</v>
      </c>
      <c r="L1499" t="s">
        <v>2533</v>
      </c>
      <c r="M1499" t="s">
        <v>2534</v>
      </c>
      <c r="N1499">
        <v>0.26</v>
      </c>
      <c r="O1499">
        <v>230</v>
      </c>
      <c r="P1499">
        <v>2006</v>
      </c>
      <c r="Q1499">
        <v>7</v>
      </c>
      <c r="R1499">
        <v>1.6302902459999999</v>
      </c>
      <c r="S1499">
        <v>2.1939343340000002</v>
      </c>
      <c r="T1499">
        <v>1.848890685</v>
      </c>
      <c r="U1499">
        <v>2.2394017399999999</v>
      </c>
      <c r="V1499" t="s">
        <v>39</v>
      </c>
      <c r="W1499">
        <v>1</v>
      </c>
    </row>
    <row r="1500" spans="1:23" x14ac:dyDescent="0.15">
      <c r="A1500" t="s">
        <v>4433</v>
      </c>
      <c r="B1500">
        <v>131</v>
      </c>
      <c r="C1500">
        <v>72</v>
      </c>
      <c r="D1500" t="s">
        <v>4092</v>
      </c>
      <c r="E1500">
        <v>2014</v>
      </c>
      <c r="F1500" t="s">
        <v>4434</v>
      </c>
      <c r="G1500">
        <v>77.95</v>
      </c>
      <c r="H1500">
        <v>3373714975</v>
      </c>
      <c r="I1500" t="s">
        <v>97</v>
      </c>
      <c r="J1500" t="s">
        <v>98</v>
      </c>
      <c r="K1500" s="23">
        <v>41802</v>
      </c>
      <c r="L1500" t="s">
        <v>4475</v>
      </c>
      <c r="M1500" t="s">
        <v>4476</v>
      </c>
      <c r="N1500">
        <v>0.2</v>
      </c>
      <c r="O1500">
        <v>2214</v>
      </c>
      <c r="P1500">
        <v>2010</v>
      </c>
      <c r="Q1500">
        <v>4</v>
      </c>
      <c r="R1500">
        <v>0.71077527500000004</v>
      </c>
      <c r="S1500">
        <v>1.6027914919999999</v>
      </c>
      <c r="T1500">
        <v>1.817218609</v>
      </c>
      <c r="U1500">
        <v>1.647278105</v>
      </c>
      <c r="V1500" t="s">
        <v>43</v>
      </c>
      <c r="W1500">
        <v>0</v>
      </c>
    </row>
    <row r="1501" spans="1:23" x14ac:dyDescent="0.15">
      <c r="A1501" t="s">
        <v>801</v>
      </c>
      <c r="B1501">
        <v>20</v>
      </c>
      <c r="C1501">
        <v>262</v>
      </c>
      <c r="D1501" t="s">
        <v>11</v>
      </c>
      <c r="E1501">
        <v>2010</v>
      </c>
      <c r="F1501" t="s">
        <v>802</v>
      </c>
      <c r="G1501">
        <v>28</v>
      </c>
      <c r="H1501">
        <v>4160871372</v>
      </c>
      <c r="I1501" t="s">
        <v>118</v>
      </c>
      <c r="J1501" t="s">
        <v>411</v>
      </c>
      <c r="K1501" s="23">
        <v>40457</v>
      </c>
      <c r="L1501" t="s">
        <v>829</v>
      </c>
      <c r="M1501" t="s">
        <v>830</v>
      </c>
      <c r="N1501">
        <v>0.11</v>
      </c>
      <c r="O1501">
        <v>2110</v>
      </c>
      <c r="P1501">
        <v>2004</v>
      </c>
      <c r="Q1501">
        <v>6</v>
      </c>
      <c r="R1501">
        <v>1.591532656</v>
      </c>
      <c r="S1501">
        <v>1.929162351</v>
      </c>
      <c r="T1501">
        <v>0.967810536</v>
      </c>
      <c r="U1501">
        <v>1.1553953320000001</v>
      </c>
      <c r="V1501" t="s">
        <v>43</v>
      </c>
      <c r="W1501">
        <v>1</v>
      </c>
    </row>
    <row r="1502" spans="1:23" x14ac:dyDescent="0.15">
      <c r="A1502" t="s">
        <v>1534</v>
      </c>
      <c r="B1502">
        <v>129</v>
      </c>
      <c r="C1502">
        <v>257</v>
      </c>
      <c r="D1502" t="s">
        <v>11</v>
      </c>
      <c r="E1502">
        <v>2010</v>
      </c>
      <c r="F1502" t="s">
        <v>1535</v>
      </c>
      <c r="G1502">
        <v>291.20999999999998</v>
      </c>
      <c r="H1502">
        <v>49191176019</v>
      </c>
      <c r="I1502" t="s">
        <v>142</v>
      </c>
      <c r="J1502" t="s">
        <v>1558</v>
      </c>
      <c r="K1502" s="23">
        <v>40358</v>
      </c>
      <c r="L1502" t="s">
        <v>1559</v>
      </c>
      <c r="M1502" t="s">
        <v>1560</v>
      </c>
      <c r="N1502">
        <v>0.68</v>
      </c>
      <c r="O1502">
        <v>37543</v>
      </c>
      <c r="P1502">
        <v>2003</v>
      </c>
      <c r="Q1502">
        <v>7</v>
      </c>
      <c r="R1502">
        <v>-2.0278334130000002</v>
      </c>
      <c r="S1502">
        <v>-1.8169296150000001</v>
      </c>
      <c r="T1502">
        <v>-1.9920379109999999</v>
      </c>
      <c r="U1502">
        <v>-0.59678526399999998</v>
      </c>
      <c r="V1502" t="s">
        <v>48</v>
      </c>
      <c r="W1502">
        <v>1</v>
      </c>
    </row>
    <row r="1503" spans="1:23" x14ac:dyDescent="0.15">
      <c r="A1503" t="s">
        <v>6368</v>
      </c>
      <c r="B1503">
        <v>106</v>
      </c>
      <c r="C1503">
        <v>50</v>
      </c>
      <c r="D1503" t="s">
        <v>4092</v>
      </c>
      <c r="E1503">
        <v>1997</v>
      </c>
      <c r="F1503" t="s">
        <v>6369</v>
      </c>
      <c r="G1503">
        <v>42.87</v>
      </c>
      <c r="H1503" s="25">
        <v>222000000000</v>
      </c>
      <c r="I1503" t="s">
        <v>118</v>
      </c>
      <c r="J1503" t="s">
        <v>628</v>
      </c>
      <c r="K1503" s="23">
        <v>35711</v>
      </c>
      <c r="L1503" t="s">
        <v>6370</v>
      </c>
      <c r="M1503" t="s">
        <v>6371</v>
      </c>
      <c r="N1503">
        <v>0.03</v>
      </c>
      <c r="O1503" t="s">
        <v>5901</v>
      </c>
      <c r="P1503">
        <v>1987</v>
      </c>
      <c r="Q1503">
        <v>10</v>
      </c>
      <c r="R1503">
        <v>1.538799145</v>
      </c>
      <c r="S1503">
        <v>2.1197071460000001</v>
      </c>
      <c r="T1503">
        <v>1.4271647110000001</v>
      </c>
      <c r="U1503">
        <v>1.8194319189999999</v>
      </c>
      <c r="V1503" t="s">
        <v>5902</v>
      </c>
      <c r="W1503">
        <v>0</v>
      </c>
    </row>
    <row r="1504" spans="1:23" x14ac:dyDescent="0.15">
      <c r="A1504" t="s">
        <v>1746</v>
      </c>
      <c r="B1504">
        <v>135</v>
      </c>
      <c r="C1504">
        <v>251</v>
      </c>
      <c r="D1504" t="s">
        <v>11</v>
      </c>
      <c r="E1504">
        <v>2012</v>
      </c>
      <c r="F1504" t="s">
        <v>1747</v>
      </c>
      <c r="G1504">
        <v>55.51</v>
      </c>
      <c r="H1504">
        <v>3042038814</v>
      </c>
      <c r="I1504" t="s">
        <v>44</v>
      </c>
      <c r="J1504" t="s">
        <v>218</v>
      </c>
      <c r="K1504" s="23">
        <v>41088</v>
      </c>
      <c r="L1504" t="s">
        <v>1867</v>
      </c>
      <c r="M1504" t="s">
        <v>1868</v>
      </c>
      <c r="N1504">
        <v>3.98</v>
      </c>
      <c r="O1504">
        <v>715</v>
      </c>
      <c r="P1504">
        <v>2010</v>
      </c>
      <c r="Q1504">
        <v>2</v>
      </c>
      <c r="R1504">
        <v>0.383869823</v>
      </c>
      <c r="S1504">
        <v>-0.60715147199999997</v>
      </c>
      <c r="T1504">
        <v>-0.443005341</v>
      </c>
      <c r="U1504">
        <v>0.53524202899999995</v>
      </c>
      <c r="V1504" t="s">
        <v>107</v>
      </c>
      <c r="W1504">
        <v>1</v>
      </c>
    </row>
    <row r="1505" spans="1:23" x14ac:dyDescent="0.15">
      <c r="A1505" t="s">
        <v>602</v>
      </c>
      <c r="B1505">
        <v>113</v>
      </c>
      <c r="C1505">
        <v>262</v>
      </c>
      <c r="D1505" t="s">
        <v>11</v>
      </c>
      <c r="E1505">
        <v>1998</v>
      </c>
      <c r="F1505" t="s">
        <v>603</v>
      </c>
      <c r="G1505">
        <v>21.55</v>
      </c>
      <c r="H1505">
        <v>10434649967</v>
      </c>
      <c r="I1505" t="s">
        <v>49</v>
      </c>
      <c r="J1505" t="s">
        <v>237</v>
      </c>
      <c r="K1505" s="23">
        <v>36115</v>
      </c>
      <c r="L1505" t="s">
        <v>726</v>
      </c>
      <c r="M1505" t="s">
        <v>506</v>
      </c>
      <c r="N1505">
        <v>0.04</v>
      </c>
      <c r="O1505">
        <v>9519</v>
      </c>
      <c r="P1505">
        <v>1998</v>
      </c>
      <c r="Q1505">
        <v>0</v>
      </c>
      <c r="R1505">
        <v>1.2829890289999999</v>
      </c>
      <c r="S1505">
        <v>1.709633921</v>
      </c>
      <c r="T1505">
        <v>0.92329216199999997</v>
      </c>
      <c r="U1505">
        <v>1.180382169</v>
      </c>
      <c r="V1505" t="s">
        <v>110</v>
      </c>
      <c r="W1505">
        <v>1</v>
      </c>
    </row>
    <row r="1506" spans="1:23" x14ac:dyDescent="0.15">
      <c r="A1506" t="s">
        <v>2677</v>
      </c>
      <c r="B1506">
        <v>129</v>
      </c>
      <c r="C1506">
        <v>214</v>
      </c>
      <c r="D1506" t="s">
        <v>11</v>
      </c>
      <c r="E1506">
        <v>2016</v>
      </c>
      <c r="F1506" t="s">
        <v>2678</v>
      </c>
      <c r="G1506">
        <v>52.56</v>
      </c>
      <c r="H1506">
        <v>2209222944</v>
      </c>
      <c r="I1506" t="s">
        <v>118</v>
      </c>
      <c r="J1506" t="s">
        <v>411</v>
      </c>
      <c r="K1506" s="23">
        <v>42634</v>
      </c>
      <c r="L1506" t="s">
        <v>2708</v>
      </c>
      <c r="M1506" t="s">
        <v>2709</v>
      </c>
      <c r="N1506">
        <v>0.52</v>
      </c>
      <c r="O1506">
        <v>713</v>
      </c>
      <c r="P1506">
        <v>2009</v>
      </c>
      <c r="Q1506">
        <v>7</v>
      </c>
      <c r="R1506">
        <v>-3.1878028000000003E-2</v>
      </c>
      <c r="S1506">
        <v>0.30311739300000001</v>
      </c>
      <c r="T1506">
        <v>0.99928979200000001</v>
      </c>
      <c r="U1506">
        <v>1.2534851149999999</v>
      </c>
      <c r="V1506" t="s">
        <v>107</v>
      </c>
      <c r="W1506">
        <v>1</v>
      </c>
    </row>
    <row r="1507" spans="1:23" x14ac:dyDescent="0.15">
      <c r="A1507" t="s">
        <v>584</v>
      </c>
      <c r="B1507">
        <v>116</v>
      </c>
      <c r="C1507">
        <v>262</v>
      </c>
      <c r="D1507" t="s">
        <v>11</v>
      </c>
      <c r="E1507">
        <v>1996</v>
      </c>
      <c r="F1507" t="s">
        <v>585</v>
      </c>
      <c r="G1507">
        <v>31.8</v>
      </c>
      <c r="H1507">
        <v>1458873050</v>
      </c>
      <c r="I1507" t="s">
        <v>118</v>
      </c>
      <c r="J1507" t="s">
        <v>392</v>
      </c>
      <c r="K1507" s="23">
        <v>35278</v>
      </c>
      <c r="L1507" t="s">
        <v>707</v>
      </c>
      <c r="M1507" t="s">
        <v>708</v>
      </c>
      <c r="N1507">
        <v>0.15</v>
      </c>
      <c r="O1507">
        <v>56000</v>
      </c>
      <c r="P1507">
        <v>1982</v>
      </c>
      <c r="Q1507">
        <v>14</v>
      </c>
      <c r="R1507">
        <v>0</v>
      </c>
      <c r="S1507">
        <v>0</v>
      </c>
      <c r="T1507">
        <v>0</v>
      </c>
      <c r="U1507">
        <v>0</v>
      </c>
      <c r="V1507" t="s">
        <v>48</v>
      </c>
      <c r="W1507">
        <v>1</v>
      </c>
    </row>
    <row r="1508" spans="1:23" x14ac:dyDescent="0.15">
      <c r="A1508" t="s">
        <v>4125</v>
      </c>
      <c r="B1508">
        <v>130</v>
      </c>
      <c r="C1508">
        <v>94</v>
      </c>
      <c r="D1508" t="s">
        <v>4092</v>
      </c>
      <c r="E1508">
        <v>2007</v>
      </c>
      <c r="F1508" t="s">
        <v>4126</v>
      </c>
      <c r="G1508">
        <v>19.690000000000001</v>
      </c>
      <c r="H1508">
        <v>541147496.20000005</v>
      </c>
      <c r="I1508" t="s">
        <v>150</v>
      </c>
      <c r="J1508" t="s">
        <v>151</v>
      </c>
      <c r="K1508" s="23">
        <v>39219</v>
      </c>
      <c r="L1508" t="s">
        <v>4151</v>
      </c>
      <c r="M1508" t="s">
        <v>4152</v>
      </c>
      <c r="N1508">
        <v>0.02</v>
      </c>
      <c r="O1508">
        <v>622</v>
      </c>
      <c r="P1508">
        <v>1999</v>
      </c>
      <c r="Q1508">
        <v>8</v>
      </c>
      <c r="R1508">
        <v>1.350266073</v>
      </c>
      <c r="S1508">
        <v>1.586148082</v>
      </c>
      <c r="T1508">
        <v>2.3065852059999998</v>
      </c>
      <c r="U1508">
        <v>1.8448729159999999</v>
      </c>
      <c r="V1508" t="s">
        <v>107</v>
      </c>
      <c r="W1508">
        <v>0</v>
      </c>
    </row>
    <row r="1509" spans="1:23" x14ac:dyDescent="0.15">
      <c r="A1509" t="s">
        <v>1754</v>
      </c>
      <c r="B1509">
        <v>131</v>
      </c>
      <c r="C1509">
        <v>251</v>
      </c>
      <c r="D1509" t="s">
        <v>11</v>
      </c>
      <c r="E1509">
        <v>2004</v>
      </c>
      <c r="F1509" t="s">
        <v>1755</v>
      </c>
      <c r="G1509">
        <v>26.15</v>
      </c>
      <c r="H1509">
        <v>17760299239</v>
      </c>
      <c r="I1509" t="s">
        <v>142</v>
      </c>
      <c r="J1509" t="s">
        <v>1558</v>
      </c>
      <c r="K1509" s="23">
        <v>38257</v>
      </c>
      <c r="L1509" t="s">
        <v>1875</v>
      </c>
      <c r="M1509" t="s">
        <v>1876</v>
      </c>
      <c r="N1509">
        <v>0.03</v>
      </c>
      <c r="O1509">
        <v>79558</v>
      </c>
      <c r="P1509">
        <v>1945</v>
      </c>
      <c r="Q1509">
        <v>59</v>
      </c>
      <c r="R1509">
        <v>-1.5064730289999999</v>
      </c>
      <c r="S1509">
        <v>-0.108167943</v>
      </c>
      <c r="T1509">
        <v>-0.54419168799999995</v>
      </c>
      <c r="U1509">
        <v>4.5104979999999999E-3</v>
      </c>
      <c r="V1509" t="s">
        <v>48</v>
      </c>
      <c r="W1509">
        <v>1</v>
      </c>
    </row>
    <row r="1510" spans="1:23" x14ac:dyDescent="0.15">
      <c r="A1510" t="s">
        <v>5158</v>
      </c>
      <c r="B1510">
        <v>111</v>
      </c>
      <c r="C1510">
        <v>21</v>
      </c>
      <c r="D1510" t="s">
        <v>4729</v>
      </c>
      <c r="E1510">
        <v>2000</v>
      </c>
      <c r="F1510" t="s">
        <v>5159</v>
      </c>
      <c r="G1510">
        <v>15.7</v>
      </c>
      <c r="H1510">
        <v>1623976192</v>
      </c>
      <c r="I1510" t="s">
        <v>118</v>
      </c>
      <c r="J1510" t="s">
        <v>678</v>
      </c>
      <c r="K1510" s="23">
        <v>36790</v>
      </c>
      <c r="L1510" t="s">
        <v>5192</v>
      </c>
      <c r="M1510" t="s">
        <v>5193</v>
      </c>
      <c r="N1510">
        <v>0.05</v>
      </c>
      <c r="O1510">
        <v>29000</v>
      </c>
      <c r="P1510">
        <v>1978</v>
      </c>
      <c r="Q1510">
        <v>22</v>
      </c>
      <c r="R1510">
        <v>-1.8635761909999999</v>
      </c>
      <c r="S1510">
        <v>-1.146885782</v>
      </c>
      <c r="T1510">
        <v>-0.43298245299999999</v>
      </c>
      <c r="U1510">
        <v>0.38505351199999999</v>
      </c>
      <c r="V1510" t="s">
        <v>48</v>
      </c>
      <c r="W1510">
        <v>0</v>
      </c>
    </row>
    <row r="1511" spans="1:23" x14ac:dyDescent="0.15">
      <c r="A1511" t="s">
        <v>1332</v>
      </c>
      <c r="B1511">
        <v>119</v>
      </c>
      <c r="C1511">
        <v>260</v>
      </c>
      <c r="D1511" t="s">
        <v>11</v>
      </c>
      <c r="E1511">
        <v>2014</v>
      </c>
      <c r="F1511" t="s">
        <v>1333</v>
      </c>
      <c r="G1511">
        <v>6.82</v>
      </c>
      <c r="H1511">
        <v>245655036</v>
      </c>
      <c r="I1511" t="s">
        <v>44</v>
      </c>
      <c r="J1511" t="s">
        <v>199</v>
      </c>
      <c r="K1511" s="23">
        <v>41858</v>
      </c>
      <c r="L1511" t="s">
        <v>1363</v>
      </c>
      <c r="M1511" t="s">
        <v>1364</v>
      </c>
      <c r="N1511">
        <v>0.14000000000000001</v>
      </c>
      <c r="O1511">
        <v>161</v>
      </c>
      <c r="P1511">
        <v>2006</v>
      </c>
      <c r="Q1511">
        <v>8</v>
      </c>
      <c r="R1511">
        <v>-2.1908070820000001</v>
      </c>
      <c r="S1511">
        <v>-0.91480772099999996</v>
      </c>
      <c r="T1511">
        <v>0.209363034</v>
      </c>
      <c r="U1511">
        <v>0.89696437100000004</v>
      </c>
      <c r="V1511" t="s">
        <v>39</v>
      </c>
      <c r="W1511">
        <v>1</v>
      </c>
    </row>
    <row r="1512" spans="1:23" x14ac:dyDescent="0.15">
      <c r="A1512" t="s">
        <v>540</v>
      </c>
      <c r="B1512">
        <v>121</v>
      </c>
      <c r="C1512">
        <v>262</v>
      </c>
      <c r="D1512" t="s">
        <v>11</v>
      </c>
      <c r="E1512">
        <v>2013</v>
      </c>
      <c r="F1512" t="s">
        <v>541</v>
      </c>
      <c r="G1512">
        <v>3.24</v>
      </c>
      <c r="H1512">
        <v>167281157.90000001</v>
      </c>
      <c r="I1512" t="s">
        <v>44</v>
      </c>
      <c r="J1512" t="s">
        <v>218</v>
      </c>
      <c r="K1512" s="23">
        <v>41353</v>
      </c>
      <c r="L1512" t="s">
        <v>660</v>
      </c>
      <c r="M1512" t="s">
        <v>661</v>
      </c>
      <c r="N1512">
        <v>0.88</v>
      </c>
      <c r="O1512">
        <v>78</v>
      </c>
      <c r="P1512">
        <v>2006</v>
      </c>
      <c r="Q1512">
        <v>7</v>
      </c>
      <c r="R1512">
        <v>1.168504926</v>
      </c>
      <c r="S1512">
        <v>1.5414739049999999</v>
      </c>
      <c r="T1512">
        <v>1.9535515640000001</v>
      </c>
      <c r="U1512">
        <v>2.2677394930000001</v>
      </c>
      <c r="V1512" t="s">
        <v>131</v>
      </c>
      <c r="W1512">
        <v>1</v>
      </c>
    </row>
    <row r="1513" spans="1:23" x14ac:dyDescent="0.15">
      <c r="A1513" t="s">
        <v>1624</v>
      </c>
      <c r="B1513">
        <v>85</v>
      </c>
      <c r="C1513">
        <v>256</v>
      </c>
      <c r="D1513" t="s">
        <v>11</v>
      </c>
      <c r="E1513">
        <v>1997</v>
      </c>
      <c r="F1513" t="s">
        <v>1625</v>
      </c>
      <c r="G1513">
        <v>98.47</v>
      </c>
      <c r="H1513">
        <v>11264799321</v>
      </c>
      <c r="I1513" t="s">
        <v>118</v>
      </c>
      <c r="J1513" t="s">
        <v>226</v>
      </c>
      <c r="K1513" s="23">
        <v>35535</v>
      </c>
      <c r="L1513" t="s">
        <v>1662</v>
      </c>
      <c r="M1513" t="s">
        <v>1663</v>
      </c>
      <c r="N1513">
        <v>0.26</v>
      </c>
      <c r="O1513">
        <v>3707</v>
      </c>
      <c r="P1513">
        <v>1993</v>
      </c>
      <c r="Q1513">
        <v>4</v>
      </c>
      <c r="R1513">
        <v>-0.83114784100000005</v>
      </c>
      <c r="S1513">
        <v>-1.5443766640000001</v>
      </c>
      <c r="T1513">
        <v>-0.66311515799999998</v>
      </c>
      <c r="U1513">
        <v>-0.66311515799999998</v>
      </c>
      <c r="V1513" t="s">
        <v>43</v>
      </c>
      <c r="W1513">
        <v>1</v>
      </c>
    </row>
    <row r="1514" spans="1:23" x14ac:dyDescent="0.15">
      <c r="A1514" t="s">
        <v>2846</v>
      </c>
      <c r="B1514">
        <v>121</v>
      </c>
      <c r="C1514">
        <v>200</v>
      </c>
      <c r="D1514" t="s">
        <v>11</v>
      </c>
      <c r="E1514">
        <v>1999</v>
      </c>
      <c r="F1514" t="s">
        <v>2847</v>
      </c>
      <c r="G1514">
        <v>3.875</v>
      </c>
      <c r="H1514">
        <v>177933792.30000001</v>
      </c>
      <c r="I1514" t="s">
        <v>111</v>
      </c>
      <c r="J1514" t="s">
        <v>2895</v>
      </c>
      <c r="K1514" s="23">
        <v>36272</v>
      </c>
      <c r="L1514" t="s">
        <v>2896</v>
      </c>
      <c r="M1514" t="s">
        <v>2897</v>
      </c>
      <c r="N1514">
        <v>0.01</v>
      </c>
      <c r="O1514">
        <v>8878</v>
      </c>
      <c r="P1514">
        <v>1974</v>
      </c>
      <c r="Q1514">
        <v>25</v>
      </c>
      <c r="R1514">
        <v>1.651897363</v>
      </c>
      <c r="S1514">
        <v>2.1346993190000001</v>
      </c>
      <c r="T1514">
        <v>1.885018018</v>
      </c>
      <c r="U1514">
        <v>2.131537067</v>
      </c>
      <c r="V1514" t="s">
        <v>110</v>
      </c>
      <c r="W1514">
        <v>1</v>
      </c>
    </row>
    <row r="1515" spans="1:23" x14ac:dyDescent="0.15">
      <c r="A1515" t="s">
        <v>3039</v>
      </c>
      <c r="B1515">
        <v>105</v>
      </c>
      <c r="C1515">
        <v>189</v>
      </c>
      <c r="D1515" t="s">
        <v>2855</v>
      </c>
      <c r="E1515">
        <v>1996</v>
      </c>
      <c r="F1515" t="s">
        <v>3040</v>
      </c>
      <c r="G1515">
        <v>42.45</v>
      </c>
      <c r="H1515">
        <v>2169906122</v>
      </c>
      <c r="I1515" t="s">
        <v>236</v>
      </c>
      <c r="J1515" t="s">
        <v>2601</v>
      </c>
      <c r="K1515" s="23">
        <v>35193</v>
      </c>
      <c r="L1515" t="s">
        <v>46</v>
      </c>
      <c r="M1515" t="s">
        <v>3064</v>
      </c>
      <c r="N1515">
        <v>0.02</v>
      </c>
      <c r="O1515">
        <v>12000</v>
      </c>
      <c r="P1515">
        <v>1996</v>
      </c>
      <c r="Q1515">
        <v>0</v>
      </c>
      <c r="R1515">
        <v>0</v>
      </c>
      <c r="S1515">
        <v>0</v>
      </c>
      <c r="T1515">
        <v>0</v>
      </c>
      <c r="U1515">
        <v>0</v>
      </c>
      <c r="V1515" t="s">
        <v>48</v>
      </c>
      <c r="W1515">
        <v>1</v>
      </c>
    </row>
    <row r="1516" spans="1:23" x14ac:dyDescent="0.15">
      <c r="A1516" t="s">
        <v>1972</v>
      </c>
      <c r="B1516">
        <v>128</v>
      </c>
      <c r="C1516">
        <v>247</v>
      </c>
      <c r="D1516" t="s">
        <v>11</v>
      </c>
      <c r="E1516">
        <v>2016</v>
      </c>
      <c r="F1516" t="s">
        <v>1973</v>
      </c>
      <c r="G1516">
        <v>33.369999999999997</v>
      </c>
      <c r="H1516">
        <v>1487945141</v>
      </c>
      <c r="I1516" t="s">
        <v>104</v>
      </c>
      <c r="J1516" t="s">
        <v>689</v>
      </c>
      <c r="K1516" s="23">
        <v>42657</v>
      </c>
      <c r="L1516" t="s">
        <v>2030</v>
      </c>
      <c r="M1516" t="s">
        <v>2031</v>
      </c>
      <c r="N1516">
        <v>1.99</v>
      </c>
      <c r="O1516">
        <v>1846</v>
      </c>
      <c r="P1516">
        <v>2016</v>
      </c>
      <c r="Q1516">
        <v>0</v>
      </c>
      <c r="R1516">
        <v>-1.3459506130000001</v>
      </c>
      <c r="S1516">
        <v>-1.9360696399999999</v>
      </c>
      <c r="T1516">
        <v>0.159636115</v>
      </c>
      <c r="U1516">
        <v>0.77101473899999995</v>
      </c>
      <c r="V1516" t="s">
        <v>43</v>
      </c>
      <c r="W1516">
        <v>1</v>
      </c>
    </row>
    <row r="1517" spans="1:23" x14ac:dyDescent="0.15">
      <c r="A1517" t="s">
        <v>4865</v>
      </c>
      <c r="B1517">
        <v>123</v>
      </c>
      <c r="C1517">
        <v>39</v>
      </c>
      <c r="D1517" t="s">
        <v>4729</v>
      </c>
      <c r="E1517">
        <v>2014</v>
      </c>
      <c r="F1517" t="s">
        <v>4866</v>
      </c>
      <c r="G1517">
        <v>17.07</v>
      </c>
      <c r="H1517">
        <v>2140818943</v>
      </c>
      <c r="I1517" t="s">
        <v>111</v>
      </c>
      <c r="J1517" t="s">
        <v>705</v>
      </c>
      <c r="K1517" s="23">
        <v>41907</v>
      </c>
      <c r="L1517" t="s">
        <v>1484</v>
      </c>
      <c r="M1517" t="s">
        <v>4908</v>
      </c>
      <c r="N1517">
        <v>0.04</v>
      </c>
      <c r="O1517">
        <v>4000</v>
      </c>
      <c r="P1517">
        <v>2006</v>
      </c>
      <c r="Q1517">
        <v>8</v>
      </c>
      <c r="R1517">
        <v>-3.1356917200000001</v>
      </c>
      <c r="S1517">
        <v>-0.39639036799999999</v>
      </c>
      <c r="T1517">
        <v>0.59575918000000005</v>
      </c>
      <c r="U1517">
        <v>1.14544208</v>
      </c>
      <c r="V1517" t="s">
        <v>43</v>
      </c>
      <c r="W1517">
        <v>0</v>
      </c>
    </row>
    <row r="1518" spans="1:23" x14ac:dyDescent="0.15">
      <c r="A1518" t="s">
        <v>1401</v>
      </c>
      <c r="B1518">
        <v>127</v>
      </c>
      <c r="C1518">
        <v>259</v>
      </c>
      <c r="D1518" t="s">
        <v>11</v>
      </c>
      <c r="E1518">
        <v>2016</v>
      </c>
      <c r="F1518" t="s">
        <v>1402</v>
      </c>
      <c r="G1518">
        <v>39.51</v>
      </c>
      <c r="H1518">
        <v>3723076134</v>
      </c>
      <c r="I1518" t="s">
        <v>118</v>
      </c>
      <c r="J1518" t="s">
        <v>226</v>
      </c>
      <c r="K1518" s="23">
        <v>42544</v>
      </c>
      <c r="L1518" t="s">
        <v>1431</v>
      </c>
      <c r="M1518" t="s">
        <v>1432</v>
      </c>
      <c r="N1518">
        <v>0.44</v>
      </c>
      <c r="O1518">
        <v>996</v>
      </c>
      <c r="P1518">
        <v>2008</v>
      </c>
      <c r="Q1518">
        <v>8</v>
      </c>
      <c r="R1518">
        <v>1.3779552850000001</v>
      </c>
      <c r="S1518">
        <v>1.722787904</v>
      </c>
      <c r="T1518">
        <v>1.2500678890000001</v>
      </c>
      <c r="U1518">
        <v>1.176883023</v>
      </c>
      <c r="V1518" t="s">
        <v>107</v>
      </c>
      <c r="W1518">
        <v>1</v>
      </c>
    </row>
    <row r="1519" spans="1:23" x14ac:dyDescent="0.15">
      <c r="A1519" t="s">
        <v>3698</v>
      </c>
      <c r="B1519">
        <v>87</v>
      </c>
      <c r="C1519">
        <v>131</v>
      </c>
      <c r="D1519" t="s">
        <v>3480</v>
      </c>
      <c r="E1519">
        <v>2015</v>
      </c>
      <c r="F1519" t="s">
        <v>3699</v>
      </c>
      <c r="G1519">
        <v>14.5</v>
      </c>
      <c r="H1519">
        <v>1886606731</v>
      </c>
      <c r="I1519" t="s">
        <v>236</v>
      </c>
      <c r="J1519" t="s">
        <v>395</v>
      </c>
      <c r="K1519" s="23">
        <v>42338</v>
      </c>
      <c r="L1519" t="s">
        <v>3726</v>
      </c>
      <c r="M1519" t="s">
        <v>3727</v>
      </c>
      <c r="N1519">
        <v>7.0000000000000007E-2</v>
      </c>
      <c r="O1519">
        <v>1340</v>
      </c>
      <c r="P1519">
        <v>2015</v>
      </c>
      <c r="Q1519">
        <v>0</v>
      </c>
      <c r="R1519">
        <v>-2.8863387000000001E-2</v>
      </c>
      <c r="S1519">
        <v>1.015270581</v>
      </c>
      <c r="T1519">
        <v>0.50095955800000003</v>
      </c>
      <c r="U1519">
        <v>0.35105598500000001</v>
      </c>
      <c r="V1519" t="s">
        <v>43</v>
      </c>
      <c r="W1519">
        <v>1</v>
      </c>
    </row>
    <row r="1520" spans="1:23" x14ac:dyDescent="0.15">
      <c r="A1520" t="s">
        <v>1399</v>
      </c>
      <c r="B1520">
        <v>127</v>
      </c>
      <c r="C1520">
        <v>259</v>
      </c>
      <c r="D1520" t="s">
        <v>11</v>
      </c>
      <c r="E1520">
        <v>2014</v>
      </c>
      <c r="F1520" t="s">
        <v>1400</v>
      </c>
      <c r="G1520">
        <v>82.68</v>
      </c>
      <c r="H1520">
        <v>4358541600</v>
      </c>
      <c r="I1520" t="s">
        <v>118</v>
      </c>
      <c r="J1520" t="s">
        <v>226</v>
      </c>
      <c r="K1520" s="23">
        <v>41726</v>
      </c>
      <c r="L1520" t="s">
        <v>1429</v>
      </c>
      <c r="M1520" t="s">
        <v>1430</v>
      </c>
      <c r="N1520">
        <v>0.39</v>
      </c>
      <c r="O1520">
        <v>1922</v>
      </c>
      <c r="P1520">
        <v>2008</v>
      </c>
      <c r="Q1520">
        <v>6</v>
      </c>
      <c r="R1520">
        <v>-0.36868234</v>
      </c>
      <c r="S1520">
        <v>0.72066600700000005</v>
      </c>
      <c r="T1520">
        <v>1.0900523689999999</v>
      </c>
      <c r="U1520">
        <v>1.465469275</v>
      </c>
      <c r="V1520" t="s">
        <v>43</v>
      </c>
      <c r="W1520">
        <v>1</v>
      </c>
    </row>
    <row r="1521" spans="1:23" x14ac:dyDescent="0.15">
      <c r="A1521" t="s">
        <v>67</v>
      </c>
      <c r="B1521">
        <v>141</v>
      </c>
      <c r="C1521">
        <v>262</v>
      </c>
      <c r="D1521" t="s">
        <v>11</v>
      </c>
      <c r="E1521">
        <v>2004</v>
      </c>
      <c r="F1521" t="s">
        <v>68</v>
      </c>
      <c r="G1521">
        <v>62.4</v>
      </c>
      <c r="H1521">
        <v>4456138066</v>
      </c>
      <c r="I1521" t="s">
        <v>111</v>
      </c>
      <c r="J1521" t="s">
        <v>122</v>
      </c>
      <c r="K1521" s="23">
        <v>38265</v>
      </c>
      <c r="L1521" t="s">
        <v>123</v>
      </c>
      <c r="M1521" t="s">
        <v>124</v>
      </c>
      <c r="N1521">
        <v>0.12</v>
      </c>
      <c r="O1521">
        <v>56300</v>
      </c>
      <c r="P1521">
        <v>1993</v>
      </c>
      <c r="Q1521">
        <v>11</v>
      </c>
      <c r="R1521">
        <v>1.6441907389999999</v>
      </c>
      <c r="S1521">
        <v>1.733375256</v>
      </c>
      <c r="T1521">
        <v>1.074028245</v>
      </c>
      <c r="U1521">
        <v>0.86576125100000001</v>
      </c>
      <c r="V1521" t="s">
        <v>48</v>
      </c>
      <c r="W1521">
        <v>1</v>
      </c>
    </row>
    <row r="1522" spans="1:23" x14ac:dyDescent="0.15">
      <c r="A1522" t="s">
        <v>2226</v>
      </c>
      <c r="B1522">
        <v>123</v>
      </c>
      <c r="C1522">
        <v>237</v>
      </c>
      <c r="D1522" t="s">
        <v>11</v>
      </c>
      <c r="E1522">
        <v>2007</v>
      </c>
      <c r="F1522" t="s">
        <v>2227</v>
      </c>
      <c r="G1522">
        <v>23.5</v>
      </c>
      <c r="H1522">
        <v>990568005</v>
      </c>
      <c r="I1522" t="s">
        <v>118</v>
      </c>
      <c r="J1522" t="s">
        <v>119</v>
      </c>
      <c r="K1522" s="23">
        <v>39288</v>
      </c>
      <c r="L1522" t="s">
        <v>2249</v>
      </c>
      <c r="M1522" t="s">
        <v>2250</v>
      </c>
      <c r="N1522">
        <v>0.16</v>
      </c>
      <c r="O1522">
        <v>734</v>
      </c>
      <c r="P1522">
        <v>2004</v>
      </c>
      <c r="Q1522">
        <v>3</v>
      </c>
      <c r="R1522">
        <v>-0.42720988599999998</v>
      </c>
      <c r="S1522">
        <v>6.5429490000000007E-2</v>
      </c>
      <c r="T1522">
        <v>0.89892572299999995</v>
      </c>
      <c r="U1522">
        <v>1.3094387860000001</v>
      </c>
      <c r="V1522" t="s">
        <v>107</v>
      </c>
      <c r="W1522">
        <v>1</v>
      </c>
    </row>
    <row r="1523" spans="1:23" x14ac:dyDescent="0.15">
      <c r="A1523" t="s">
        <v>1712</v>
      </c>
      <c r="B1523">
        <v>139</v>
      </c>
      <c r="C1523">
        <v>253</v>
      </c>
      <c r="D1523" t="s">
        <v>11</v>
      </c>
      <c r="E1523">
        <v>2005</v>
      </c>
      <c r="F1523" t="s">
        <v>1713</v>
      </c>
      <c r="G1523">
        <v>14.35</v>
      </c>
      <c r="H1523">
        <v>6350503817</v>
      </c>
      <c r="I1523" t="s">
        <v>236</v>
      </c>
      <c r="J1523" t="s">
        <v>836</v>
      </c>
      <c r="K1523" s="23">
        <v>38674</v>
      </c>
      <c r="L1523" t="s">
        <v>1830</v>
      </c>
      <c r="M1523" t="s">
        <v>1831</v>
      </c>
      <c r="N1523">
        <v>0.03</v>
      </c>
      <c r="O1523">
        <v>15800</v>
      </c>
      <c r="P1523">
        <v>1996</v>
      </c>
      <c r="Q1523">
        <v>9</v>
      </c>
      <c r="R1523">
        <v>1.759999213</v>
      </c>
      <c r="S1523">
        <v>1.8814499899999999</v>
      </c>
      <c r="T1523">
        <v>1.9761283590000001</v>
      </c>
      <c r="U1523">
        <v>2.1472638640000001</v>
      </c>
      <c r="V1523" t="s">
        <v>48</v>
      </c>
      <c r="W1523">
        <v>1</v>
      </c>
    </row>
    <row r="1524" spans="1:23" x14ac:dyDescent="0.15">
      <c r="A1524" t="s">
        <v>4873</v>
      </c>
      <c r="B1524">
        <v>126</v>
      </c>
      <c r="C1524">
        <v>37</v>
      </c>
      <c r="D1524" t="s">
        <v>4729</v>
      </c>
      <c r="E1524">
        <v>2006</v>
      </c>
      <c r="F1524" t="s">
        <v>4874</v>
      </c>
      <c r="G1524">
        <v>67.31</v>
      </c>
      <c r="H1524">
        <v>19163193819</v>
      </c>
      <c r="I1524" t="s">
        <v>685</v>
      </c>
      <c r="J1524" t="s">
        <v>686</v>
      </c>
      <c r="K1524" s="23">
        <v>38742</v>
      </c>
      <c r="L1524" t="s">
        <v>4914</v>
      </c>
      <c r="M1524" t="s">
        <v>4915</v>
      </c>
      <c r="N1524">
        <v>0.03</v>
      </c>
      <c r="O1524">
        <v>89800</v>
      </c>
      <c r="P1524">
        <v>1968</v>
      </c>
      <c r="Q1524">
        <v>38</v>
      </c>
      <c r="R1524">
        <v>-0.58064041899999996</v>
      </c>
      <c r="S1524">
        <v>0.40827278</v>
      </c>
      <c r="T1524">
        <v>0.99408421199999997</v>
      </c>
      <c r="U1524">
        <v>1.5107938869999999</v>
      </c>
      <c r="V1524" t="s">
        <v>48</v>
      </c>
      <c r="W1524">
        <v>0</v>
      </c>
    </row>
    <row r="1525" spans="1:23" x14ac:dyDescent="0.15">
      <c r="A1525" t="s">
        <v>5600</v>
      </c>
      <c r="B1525">
        <v>70</v>
      </c>
      <c r="C1525">
        <v>4</v>
      </c>
      <c r="D1525" t="s">
        <v>4729</v>
      </c>
      <c r="E1525">
        <v>1998</v>
      </c>
      <c r="F1525" t="s">
        <v>5601</v>
      </c>
      <c r="G1525">
        <v>20.059999999999999</v>
      </c>
      <c r="H1525">
        <v>794994148.89999998</v>
      </c>
      <c r="I1525" t="s">
        <v>111</v>
      </c>
      <c r="J1525" t="s">
        <v>128</v>
      </c>
      <c r="K1525" s="23">
        <v>36024</v>
      </c>
      <c r="L1525" t="s">
        <v>5647</v>
      </c>
      <c r="M1525" t="s">
        <v>5648</v>
      </c>
      <c r="N1525">
        <v>0.06</v>
      </c>
      <c r="O1525">
        <v>51</v>
      </c>
      <c r="P1525">
        <v>1969</v>
      </c>
      <c r="Q1525">
        <v>29</v>
      </c>
      <c r="R1525">
        <v>-0.80906500199999998</v>
      </c>
      <c r="S1525">
        <v>-1.1318092909999999</v>
      </c>
      <c r="T1525">
        <v>-0.57889838000000005</v>
      </c>
      <c r="U1525">
        <v>0.667805965</v>
      </c>
      <c r="V1525" t="s">
        <v>131</v>
      </c>
      <c r="W1525">
        <v>0</v>
      </c>
    </row>
    <row r="1526" spans="1:23" x14ac:dyDescent="0.15">
      <c r="A1526" t="s">
        <v>3328</v>
      </c>
      <c r="B1526">
        <v>133</v>
      </c>
      <c r="C1526">
        <v>167</v>
      </c>
      <c r="D1526" t="s">
        <v>2855</v>
      </c>
      <c r="E1526">
        <v>2011</v>
      </c>
      <c r="F1526" t="s">
        <v>3329</v>
      </c>
      <c r="G1526">
        <v>71.12</v>
      </c>
      <c r="H1526">
        <v>5525084149</v>
      </c>
      <c r="I1526" t="s">
        <v>118</v>
      </c>
      <c r="J1526" t="s">
        <v>822</v>
      </c>
      <c r="K1526" s="23">
        <v>40830</v>
      </c>
      <c r="L1526" t="s">
        <v>3355</v>
      </c>
      <c r="M1526" t="s">
        <v>3356</v>
      </c>
      <c r="N1526">
        <v>0.3</v>
      </c>
      <c r="O1526">
        <v>725</v>
      </c>
      <c r="P1526">
        <v>2003</v>
      </c>
      <c r="Q1526">
        <v>8</v>
      </c>
      <c r="R1526">
        <v>1.5830617309999999</v>
      </c>
      <c r="S1526">
        <v>0.35714458999999998</v>
      </c>
      <c r="T1526">
        <v>-0.46760784399999999</v>
      </c>
      <c r="U1526">
        <v>-0.58247311400000001</v>
      </c>
      <c r="V1526" t="s">
        <v>107</v>
      </c>
      <c r="W1526">
        <v>1</v>
      </c>
    </row>
    <row r="1527" spans="1:23" x14ac:dyDescent="0.15">
      <c r="A1527" t="s">
        <v>4849</v>
      </c>
      <c r="B1527">
        <v>1</v>
      </c>
      <c r="C1527">
        <v>43</v>
      </c>
      <c r="D1527" t="s">
        <v>4729</v>
      </c>
      <c r="E1527">
        <v>1996</v>
      </c>
      <c r="F1527" t="s">
        <v>4850</v>
      </c>
      <c r="G1527">
        <v>20.8</v>
      </c>
      <c r="H1527">
        <v>67976708.799999997</v>
      </c>
      <c r="I1527" t="s">
        <v>35</v>
      </c>
      <c r="J1527" t="s">
        <v>40</v>
      </c>
      <c r="K1527" s="23">
        <v>35156</v>
      </c>
      <c r="L1527" t="s">
        <v>4895</v>
      </c>
      <c r="M1527" t="s">
        <v>4896</v>
      </c>
      <c r="N1527">
        <v>0.2</v>
      </c>
      <c r="O1527">
        <v>177</v>
      </c>
      <c r="P1527">
        <v>1985</v>
      </c>
      <c r="Q1527">
        <v>11</v>
      </c>
      <c r="R1527">
        <v>0</v>
      </c>
      <c r="S1527">
        <v>0</v>
      </c>
      <c r="T1527">
        <v>0</v>
      </c>
      <c r="U1527">
        <v>0</v>
      </c>
      <c r="V1527" t="s">
        <v>39</v>
      </c>
      <c r="W1527">
        <v>0</v>
      </c>
    </row>
    <row r="1528" spans="1:23" x14ac:dyDescent="0.15">
      <c r="A1528" t="s">
        <v>2114</v>
      </c>
      <c r="B1528">
        <v>133</v>
      </c>
      <c r="C1528">
        <v>242</v>
      </c>
      <c r="D1528" t="s">
        <v>11</v>
      </c>
      <c r="E1528">
        <v>2000</v>
      </c>
      <c r="F1528" t="s">
        <v>2115</v>
      </c>
      <c r="G1528">
        <v>17.52</v>
      </c>
      <c r="H1528">
        <v>67524032464</v>
      </c>
      <c r="I1528" t="s">
        <v>35</v>
      </c>
      <c r="J1528" t="s">
        <v>40</v>
      </c>
      <c r="K1528" s="23">
        <v>36662</v>
      </c>
      <c r="L1528" t="s">
        <v>2169</v>
      </c>
      <c r="M1528" t="s">
        <v>481</v>
      </c>
      <c r="N1528">
        <v>0.03</v>
      </c>
      <c r="O1528">
        <v>61253</v>
      </c>
      <c r="P1528">
        <v>1998</v>
      </c>
      <c r="Q1528">
        <v>2</v>
      </c>
      <c r="R1528">
        <v>1.3015090300000001</v>
      </c>
      <c r="S1528">
        <v>0.62602544500000001</v>
      </c>
      <c r="T1528">
        <v>0.89874535799999999</v>
      </c>
      <c r="U1528">
        <v>1.3823343530000001</v>
      </c>
      <c r="V1528" t="s">
        <v>48</v>
      </c>
      <c r="W1528">
        <v>1</v>
      </c>
    </row>
    <row r="1529" spans="1:23" x14ac:dyDescent="0.15">
      <c r="A1529" t="s">
        <v>2685</v>
      </c>
      <c r="B1529">
        <v>80</v>
      </c>
      <c r="C1529">
        <v>214</v>
      </c>
      <c r="D1529" t="s">
        <v>11</v>
      </c>
      <c r="E1529">
        <v>2006</v>
      </c>
      <c r="F1529" t="s">
        <v>2686</v>
      </c>
      <c r="G1529">
        <v>25.5</v>
      </c>
      <c r="H1529">
        <v>114036586.5</v>
      </c>
      <c r="I1529" t="s">
        <v>35</v>
      </c>
      <c r="J1529" t="s">
        <v>101</v>
      </c>
      <c r="K1529" s="23">
        <v>38807</v>
      </c>
      <c r="L1529" t="s">
        <v>2716</v>
      </c>
      <c r="M1529" t="s">
        <v>2717</v>
      </c>
      <c r="N1529">
        <v>0.03</v>
      </c>
      <c r="O1529">
        <v>117</v>
      </c>
      <c r="P1529">
        <v>2006</v>
      </c>
      <c r="Q1529">
        <v>0</v>
      </c>
      <c r="R1529">
        <v>0.102494743</v>
      </c>
      <c r="S1529">
        <v>0.85598148500000004</v>
      </c>
      <c r="T1529">
        <v>1.0560639190000001</v>
      </c>
      <c r="U1529">
        <v>1.5604484919999999</v>
      </c>
      <c r="V1529" t="s">
        <v>39</v>
      </c>
      <c r="W1529">
        <v>1</v>
      </c>
    </row>
    <row r="1530" spans="1:23" x14ac:dyDescent="0.15">
      <c r="A1530" t="s">
        <v>5875</v>
      </c>
      <c r="B1530">
        <v>0</v>
      </c>
      <c r="C1530">
        <v>0</v>
      </c>
      <c r="D1530" t="s">
        <v>4729</v>
      </c>
      <c r="E1530">
        <v>1997</v>
      </c>
      <c r="F1530" t="s">
        <v>5876</v>
      </c>
      <c r="G1530">
        <v>32.17</v>
      </c>
      <c r="H1530">
        <v>2545326495</v>
      </c>
      <c r="I1530" t="s">
        <v>35</v>
      </c>
      <c r="J1530" t="s">
        <v>40</v>
      </c>
      <c r="K1530" s="23">
        <v>35571</v>
      </c>
      <c r="L1530" t="s">
        <v>5881</v>
      </c>
      <c r="M1530" t="s">
        <v>5882</v>
      </c>
      <c r="N1530">
        <v>0.12</v>
      </c>
      <c r="O1530">
        <v>2137</v>
      </c>
      <c r="P1530">
        <v>1987</v>
      </c>
      <c r="Q1530">
        <v>10</v>
      </c>
      <c r="R1530">
        <v>1.0616222360000001</v>
      </c>
      <c r="S1530">
        <v>1.746343575</v>
      </c>
      <c r="T1530">
        <v>2.143455457</v>
      </c>
      <c r="U1530">
        <v>2.143455457</v>
      </c>
      <c r="V1530" t="s">
        <v>43</v>
      </c>
      <c r="W1530">
        <v>0</v>
      </c>
    </row>
    <row r="1531" spans="1:23" x14ac:dyDescent="0.15">
      <c r="A1531" t="s">
        <v>4957</v>
      </c>
      <c r="B1531">
        <v>109</v>
      </c>
      <c r="C1531">
        <v>32</v>
      </c>
      <c r="D1531" t="s">
        <v>4729</v>
      </c>
      <c r="E1531">
        <v>1998</v>
      </c>
      <c r="F1531" t="s">
        <v>4958</v>
      </c>
      <c r="G1531">
        <v>9.9600000000000009</v>
      </c>
      <c r="H1531">
        <v>496670250.39999998</v>
      </c>
      <c r="I1531" t="s">
        <v>35</v>
      </c>
      <c r="J1531" t="s">
        <v>653</v>
      </c>
      <c r="K1531" s="23">
        <v>35985</v>
      </c>
      <c r="L1531" t="s">
        <v>5013</v>
      </c>
      <c r="M1531" t="s">
        <v>5014</v>
      </c>
      <c r="N1531">
        <v>0.24</v>
      </c>
      <c r="O1531">
        <v>503</v>
      </c>
      <c r="P1531">
        <v>1998</v>
      </c>
      <c r="Q1531">
        <v>0</v>
      </c>
      <c r="R1531">
        <v>1.3699372430000001</v>
      </c>
      <c r="S1531">
        <v>2.3254069789999998</v>
      </c>
      <c r="T1531">
        <v>1.4846218200000001</v>
      </c>
      <c r="U1531">
        <v>1.911248652</v>
      </c>
      <c r="V1531" t="s">
        <v>107</v>
      </c>
      <c r="W1531">
        <v>0</v>
      </c>
    </row>
    <row r="1532" spans="1:23" x14ac:dyDescent="0.15">
      <c r="A1532" t="s">
        <v>4379</v>
      </c>
      <c r="B1532">
        <v>116</v>
      </c>
      <c r="C1532">
        <v>77</v>
      </c>
      <c r="D1532" t="s">
        <v>4092</v>
      </c>
      <c r="E1532">
        <v>2004</v>
      </c>
      <c r="F1532" t="s">
        <v>4380</v>
      </c>
      <c r="G1532">
        <v>18.96</v>
      </c>
      <c r="H1532">
        <v>729385967</v>
      </c>
      <c r="I1532" t="s">
        <v>118</v>
      </c>
      <c r="J1532" t="s">
        <v>628</v>
      </c>
      <c r="K1532" s="23">
        <v>38071</v>
      </c>
      <c r="L1532" t="s">
        <v>4402</v>
      </c>
      <c r="M1532" t="s">
        <v>4403</v>
      </c>
      <c r="N1532">
        <v>0.64</v>
      </c>
      <c r="O1532">
        <v>2747</v>
      </c>
      <c r="P1532">
        <v>2002</v>
      </c>
      <c r="Q1532">
        <v>2</v>
      </c>
      <c r="R1532">
        <v>-0.87482357799999999</v>
      </c>
      <c r="S1532">
        <v>-1.2328925479999999</v>
      </c>
      <c r="T1532">
        <v>0.405136775</v>
      </c>
      <c r="U1532">
        <v>1.0365551479999999</v>
      </c>
      <c r="V1532" t="s">
        <v>43</v>
      </c>
      <c r="W1532">
        <v>0</v>
      </c>
    </row>
    <row r="1533" spans="1:23" x14ac:dyDescent="0.15">
      <c r="A1533" t="s">
        <v>3398</v>
      </c>
      <c r="B1533">
        <v>121</v>
      </c>
      <c r="C1533">
        <v>158</v>
      </c>
      <c r="D1533" t="s">
        <v>2855</v>
      </c>
      <c r="E1533">
        <v>2015</v>
      </c>
      <c r="F1533" t="s">
        <v>3399</v>
      </c>
      <c r="G1533">
        <v>20.93</v>
      </c>
      <c r="H1533">
        <v>2384358849</v>
      </c>
      <c r="I1533" t="s">
        <v>35</v>
      </c>
      <c r="J1533" t="s">
        <v>147</v>
      </c>
      <c r="K1533" s="23">
        <v>42009</v>
      </c>
      <c r="L1533" t="s">
        <v>3412</v>
      </c>
      <c r="M1533" t="s">
        <v>3413</v>
      </c>
      <c r="N1533">
        <v>0.25</v>
      </c>
      <c r="O1533">
        <v>120</v>
      </c>
      <c r="P1533">
        <v>2014</v>
      </c>
      <c r="Q1533">
        <v>1</v>
      </c>
      <c r="R1533">
        <v>-0.90435249299999998</v>
      </c>
      <c r="S1533">
        <v>7.9096794999999998E-2</v>
      </c>
      <c r="T1533">
        <v>0.48131712300000001</v>
      </c>
      <c r="U1533">
        <v>1.0759311140000001</v>
      </c>
      <c r="V1533" t="s">
        <v>39</v>
      </c>
      <c r="W1533">
        <v>1</v>
      </c>
    </row>
    <row r="1534" spans="1:23" x14ac:dyDescent="0.15">
      <c r="A1534" t="s">
        <v>612</v>
      </c>
      <c r="B1534">
        <v>109</v>
      </c>
      <c r="C1534">
        <v>262</v>
      </c>
      <c r="D1534" t="s">
        <v>11</v>
      </c>
      <c r="E1534">
        <v>1997</v>
      </c>
      <c r="F1534" t="s">
        <v>613</v>
      </c>
      <c r="G1534">
        <v>8.93</v>
      </c>
      <c r="H1534">
        <v>507513064.10000002</v>
      </c>
      <c r="I1534" t="s">
        <v>35</v>
      </c>
      <c r="J1534" t="s">
        <v>637</v>
      </c>
      <c r="K1534" s="23">
        <v>35710</v>
      </c>
      <c r="L1534" t="s">
        <v>736</v>
      </c>
      <c r="M1534" t="s">
        <v>737</v>
      </c>
      <c r="N1534">
        <v>0.03</v>
      </c>
      <c r="O1534">
        <v>5358</v>
      </c>
      <c r="P1534">
        <v>1989</v>
      </c>
      <c r="Q1534">
        <v>8</v>
      </c>
      <c r="R1534">
        <v>2.2090973040000002</v>
      </c>
      <c r="S1534">
        <v>2.7483954549999998</v>
      </c>
      <c r="T1534">
        <v>1.5942695769999999</v>
      </c>
      <c r="U1534">
        <v>1.9612234669999999</v>
      </c>
      <c r="V1534" t="s">
        <v>110</v>
      </c>
      <c r="W1534">
        <v>1</v>
      </c>
    </row>
    <row r="1535" spans="1:23" x14ac:dyDescent="0.15">
      <c r="A1535" t="s">
        <v>2622</v>
      </c>
      <c r="B1535">
        <v>34</v>
      </c>
      <c r="C1535">
        <v>218</v>
      </c>
      <c r="D1535" t="s">
        <v>11</v>
      </c>
      <c r="E1535">
        <v>2007</v>
      </c>
      <c r="F1535" t="s">
        <v>2623</v>
      </c>
      <c r="G1535">
        <v>18.95</v>
      </c>
      <c r="H1535">
        <v>810035506.20000005</v>
      </c>
      <c r="I1535" t="s">
        <v>35</v>
      </c>
      <c r="J1535" t="s">
        <v>36</v>
      </c>
      <c r="K1535" s="23">
        <v>39393</v>
      </c>
      <c r="L1535" t="s">
        <v>2641</v>
      </c>
      <c r="M1535" t="s">
        <v>2642</v>
      </c>
      <c r="N1535">
        <v>0.34</v>
      </c>
      <c r="O1535">
        <v>210</v>
      </c>
      <c r="P1535">
        <v>2007</v>
      </c>
      <c r="Q1535">
        <v>0</v>
      </c>
      <c r="R1535">
        <v>-2.3639717500000001</v>
      </c>
      <c r="S1535">
        <v>-0.59676306700000004</v>
      </c>
      <c r="T1535">
        <v>-0.89471896900000003</v>
      </c>
      <c r="U1535">
        <v>0.160478021</v>
      </c>
      <c r="V1535" t="s">
        <v>39</v>
      </c>
      <c r="W1535">
        <v>1</v>
      </c>
    </row>
    <row r="1536" spans="1:23" x14ac:dyDescent="0.15">
      <c r="A1536" t="s">
        <v>4022</v>
      </c>
      <c r="B1536">
        <v>122</v>
      </c>
      <c r="C1536">
        <v>104</v>
      </c>
      <c r="D1536" t="s">
        <v>3480</v>
      </c>
      <c r="E1536">
        <v>2005</v>
      </c>
      <c r="F1536" t="s">
        <v>4023</v>
      </c>
      <c r="G1536">
        <v>21.8</v>
      </c>
      <c r="H1536">
        <v>619008645.60000002</v>
      </c>
      <c r="I1536" t="s">
        <v>685</v>
      </c>
      <c r="J1536" t="s">
        <v>1170</v>
      </c>
      <c r="K1536" s="23">
        <v>38394</v>
      </c>
      <c r="L1536" t="s">
        <v>2172</v>
      </c>
      <c r="M1536" t="s">
        <v>4068</v>
      </c>
      <c r="N1536">
        <v>0.13</v>
      </c>
      <c r="O1536">
        <v>8231</v>
      </c>
      <c r="P1536">
        <v>2001</v>
      </c>
      <c r="Q1536">
        <v>4</v>
      </c>
      <c r="R1536">
        <v>1.6473865409999999</v>
      </c>
      <c r="S1536">
        <v>1.248424644</v>
      </c>
      <c r="T1536">
        <v>1.2896589460000001</v>
      </c>
      <c r="U1536">
        <v>1.8821749539999999</v>
      </c>
      <c r="V1536" t="s">
        <v>110</v>
      </c>
      <c r="W1536">
        <v>0</v>
      </c>
    </row>
    <row r="1537" spans="1:23" x14ac:dyDescent="0.15">
      <c r="A1537" t="s">
        <v>5749</v>
      </c>
      <c r="B1537">
        <v>97</v>
      </c>
      <c r="C1537">
        <v>1</v>
      </c>
      <c r="D1537" t="s">
        <v>4729</v>
      </c>
      <c r="E1537">
        <v>1998</v>
      </c>
      <c r="F1537" t="s">
        <v>5750</v>
      </c>
      <c r="G1537">
        <v>243.94</v>
      </c>
      <c r="H1537">
        <v>7630981576</v>
      </c>
      <c r="I1537" t="s">
        <v>118</v>
      </c>
      <c r="J1537" t="s">
        <v>226</v>
      </c>
      <c r="K1537" s="23">
        <v>35948</v>
      </c>
      <c r="L1537" t="s">
        <v>5831</v>
      </c>
      <c r="M1537" t="s">
        <v>5832</v>
      </c>
      <c r="N1537">
        <v>0.2</v>
      </c>
      <c r="O1537">
        <v>4208</v>
      </c>
      <c r="P1537">
        <v>1996</v>
      </c>
      <c r="Q1537">
        <v>2</v>
      </c>
      <c r="R1537">
        <v>-1.327536614</v>
      </c>
      <c r="S1537">
        <v>-0.30468947000000002</v>
      </c>
      <c r="T1537">
        <v>0.80084531400000003</v>
      </c>
      <c r="U1537">
        <v>1.429176223</v>
      </c>
      <c r="V1537" t="s">
        <v>43</v>
      </c>
      <c r="W1537">
        <v>0</v>
      </c>
    </row>
    <row r="1538" spans="1:23" x14ac:dyDescent="0.15">
      <c r="A1538" t="s">
        <v>6372</v>
      </c>
      <c r="B1538">
        <v>108</v>
      </c>
      <c r="C1538">
        <v>11</v>
      </c>
      <c r="D1538" t="s">
        <v>4729</v>
      </c>
      <c r="E1538">
        <v>2000</v>
      </c>
      <c r="F1538" t="s">
        <v>6373</v>
      </c>
      <c r="G1538">
        <v>2.59</v>
      </c>
      <c r="H1538">
        <v>6300256178</v>
      </c>
      <c r="I1538" t="s">
        <v>118</v>
      </c>
      <c r="J1538" t="s">
        <v>628</v>
      </c>
      <c r="K1538" s="23">
        <v>36788</v>
      </c>
      <c r="L1538" t="s">
        <v>6374</v>
      </c>
      <c r="M1538" t="s">
        <v>6375</v>
      </c>
      <c r="N1538">
        <v>0.01</v>
      </c>
      <c r="O1538" t="s">
        <v>5901</v>
      </c>
      <c r="P1538">
        <v>1980</v>
      </c>
      <c r="Q1538">
        <v>20</v>
      </c>
      <c r="R1538">
        <v>-1.851092838</v>
      </c>
      <c r="S1538">
        <v>-0.75217294099999998</v>
      </c>
      <c r="T1538">
        <v>-0.15113442099999999</v>
      </c>
      <c r="U1538">
        <v>0.56921656499999995</v>
      </c>
      <c r="V1538" t="s">
        <v>5902</v>
      </c>
      <c r="W1538">
        <v>0</v>
      </c>
    </row>
    <row r="1539" spans="1:23" x14ac:dyDescent="0.15">
      <c r="A1539" t="s">
        <v>5375</v>
      </c>
      <c r="B1539">
        <v>9</v>
      </c>
      <c r="C1539">
        <v>11</v>
      </c>
      <c r="D1539" t="s">
        <v>4729</v>
      </c>
      <c r="E1539">
        <v>2018</v>
      </c>
      <c r="F1539" t="s">
        <v>5376</v>
      </c>
      <c r="G1539">
        <v>11.75</v>
      </c>
      <c r="H1539">
        <v>347631587.30000001</v>
      </c>
      <c r="I1539" t="s">
        <v>44</v>
      </c>
      <c r="J1539" t="s">
        <v>218</v>
      </c>
      <c r="K1539" s="23">
        <v>43188</v>
      </c>
      <c r="L1539" t="s">
        <v>5412</v>
      </c>
      <c r="M1539" t="s">
        <v>5413</v>
      </c>
      <c r="N1539">
        <v>0.32</v>
      </c>
      <c r="O1539">
        <v>53</v>
      </c>
      <c r="P1539">
        <v>2014</v>
      </c>
      <c r="Q1539">
        <v>4</v>
      </c>
      <c r="R1539">
        <v>-1.165474369</v>
      </c>
      <c r="S1539">
        <v>-1.3722067920000001</v>
      </c>
      <c r="T1539">
        <v>-0.28581174399999998</v>
      </c>
      <c r="U1539">
        <v>0.67764930800000001</v>
      </c>
      <c r="V1539" t="s">
        <v>131</v>
      </c>
      <c r="W1539">
        <v>0</v>
      </c>
    </row>
    <row r="1540" spans="1:23" x14ac:dyDescent="0.15">
      <c r="A1540" t="s">
        <v>1626</v>
      </c>
      <c r="B1540">
        <v>72</v>
      </c>
      <c r="C1540">
        <v>256</v>
      </c>
      <c r="D1540" t="s">
        <v>11</v>
      </c>
      <c r="E1540">
        <v>2000</v>
      </c>
      <c r="F1540" t="s">
        <v>1627</v>
      </c>
      <c r="G1540">
        <v>50.7</v>
      </c>
      <c r="H1540">
        <v>226408809.90000001</v>
      </c>
      <c r="I1540" t="s">
        <v>35</v>
      </c>
      <c r="J1540" t="s">
        <v>40</v>
      </c>
      <c r="K1540" s="23">
        <v>36720</v>
      </c>
      <c r="L1540" t="s">
        <v>1664</v>
      </c>
      <c r="M1540" t="s">
        <v>1665</v>
      </c>
      <c r="N1540">
        <v>0.04</v>
      </c>
      <c r="O1540">
        <v>194</v>
      </c>
      <c r="P1540">
        <v>1982</v>
      </c>
      <c r="Q1540">
        <v>18</v>
      </c>
      <c r="R1540">
        <v>1.8809785450000001</v>
      </c>
      <c r="S1540">
        <v>1.661853885</v>
      </c>
      <c r="T1540">
        <v>1.3228557519999999</v>
      </c>
      <c r="U1540">
        <v>1.5533416609999999</v>
      </c>
      <c r="V1540" t="s">
        <v>39</v>
      </c>
      <c r="W1540">
        <v>1</v>
      </c>
    </row>
    <row r="1541" spans="1:23" x14ac:dyDescent="0.15">
      <c r="A1541" t="s">
        <v>1460</v>
      </c>
      <c r="B1541">
        <v>102</v>
      </c>
      <c r="C1541">
        <v>259</v>
      </c>
      <c r="D1541" t="s">
        <v>11</v>
      </c>
      <c r="E1541">
        <v>1996</v>
      </c>
      <c r="F1541" t="s">
        <v>1461</v>
      </c>
      <c r="G1541">
        <v>44.53</v>
      </c>
      <c r="H1541">
        <v>2244716466</v>
      </c>
      <c r="I1541" t="s">
        <v>236</v>
      </c>
      <c r="J1541" t="s">
        <v>384</v>
      </c>
      <c r="K1541" s="23">
        <v>35370</v>
      </c>
      <c r="L1541" t="s">
        <v>1478</v>
      </c>
      <c r="M1541" t="s">
        <v>1479</v>
      </c>
      <c r="N1541">
        <v>0.1</v>
      </c>
      <c r="O1541">
        <v>9700</v>
      </c>
      <c r="P1541">
        <v>1996</v>
      </c>
      <c r="Q1541">
        <v>0</v>
      </c>
      <c r="R1541">
        <v>0</v>
      </c>
      <c r="S1541">
        <v>0</v>
      </c>
      <c r="T1541">
        <v>0</v>
      </c>
      <c r="U1541">
        <v>0</v>
      </c>
      <c r="V1541" t="s">
        <v>110</v>
      </c>
      <c r="W1541">
        <v>1</v>
      </c>
    </row>
    <row r="1542" spans="1:23" x14ac:dyDescent="0.15">
      <c r="A1542" t="s">
        <v>5083</v>
      </c>
      <c r="B1542">
        <v>126</v>
      </c>
      <c r="C1542">
        <v>24</v>
      </c>
      <c r="D1542" t="s">
        <v>4729</v>
      </c>
      <c r="E1542">
        <v>2015</v>
      </c>
      <c r="F1542" t="s">
        <v>5084</v>
      </c>
      <c r="G1542">
        <v>16.440000000000001</v>
      </c>
      <c r="H1542">
        <v>2889821835</v>
      </c>
      <c r="I1542" t="s">
        <v>111</v>
      </c>
      <c r="J1542" t="s">
        <v>128</v>
      </c>
      <c r="K1542" s="23">
        <v>42114</v>
      </c>
      <c r="L1542" t="s">
        <v>5101</v>
      </c>
      <c r="M1542" t="s">
        <v>2337</v>
      </c>
      <c r="N1542">
        <v>0.26</v>
      </c>
      <c r="O1542">
        <v>654</v>
      </c>
      <c r="P1542">
        <v>2015</v>
      </c>
      <c r="Q1542">
        <v>0</v>
      </c>
      <c r="R1542">
        <v>1.0882840890000001</v>
      </c>
      <c r="S1542">
        <v>0.87476832000000004</v>
      </c>
      <c r="T1542">
        <v>1.119322157</v>
      </c>
      <c r="U1542">
        <v>1.454826833</v>
      </c>
      <c r="V1542" t="s">
        <v>107</v>
      </c>
      <c r="W1542">
        <v>0</v>
      </c>
    </row>
    <row r="1543" spans="1:23" x14ac:dyDescent="0.15">
      <c r="A1543" t="s">
        <v>5047</v>
      </c>
      <c r="B1543">
        <v>120</v>
      </c>
      <c r="C1543">
        <v>27</v>
      </c>
      <c r="D1543" t="s">
        <v>4729</v>
      </c>
      <c r="E1543">
        <v>2015</v>
      </c>
      <c r="F1543" t="s">
        <v>5048</v>
      </c>
      <c r="G1543">
        <v>28.83</v>
      </c>
      <c r="H1543">
        <v>4072543300</v>
      </c>
      <c r="I1543" t="s">
        <v>407</v>
      </c>
      <c r="J1543" t="s">
        <v>1660</v>
      </c>
      <c r="K1543" s="23">
        <v>42173</v>
      </c>
      <c r="L1543" t="s">
        <v>5053</v>
      </c>
      <c r="M1543" t="s">
        <v>5054</v>
      </c>
      <c r="N1543">
        <v>0.02</v>
      </c>
      <c r="O1543">
        <v>8600</v>
      </c>
      <c r="P1543">
        <v>1924</v>
      </c>
      <c r="Q1543">
        <v>91</v>
      </c>
      <c r="R1543">
        <v>0.85183815299999999</v>
      </c>
      <c r="S1543">
        <v>1.178988299</v>
      </c>
      <c r="T1543">
        <v>1.2292040179999999</v>
      </c>
      <c r="U1543">
        <v>1.4101478940000001</v>
      </c>
      <c r="V1543" t="s">
        <v>110</v>
      </c>
      <c r="W1543">
        <v>0</v>
      </c>
    </row>
    <row r="1544" spans="1:23" x14ac:dyDescent="0.15">
      <c r="A1544" t="s">
        <v>4951</v>
      </c>
      <c r="B1544">
        <v>111</v>
      </c>
      <c r="C1544">
        <v>33</v>
      </c>
      <c r="D1544" t="s">
        <v>4729</v>
      </c>
      <c r="E1544">
        <v>2014</v>
      </c>
      <c r="F1544" t="s">
        <v>4952</v>
      </c>
      <c r="G1544">
        <v>28.11</v>
      </c>
      <c r="H1544">
        <v>583799752.10000002</v>
      </c>
      <c r="I1544" t="s">
        <v>118</v>
      </c>
      <c r="J1544" t="s">
        <v>226</v>
      </c>
      <c r="K1544" s="23">
        <v>41949</v>
      </c>
      <c r="L1544" t="s">
        <v>5007</v>
      </c>
      <c r="M1544" t="s">
        <v>5008</v>
      </c>
      <c r="N1544">
        <v>0.31</v>
      </c>
      <c r="O1544">
        <v>375</v>
      </c>
      <c r="P1544">
        <v>2010</v>
      </c>
      <c r="Q1544">
        <v>4</v>
      </c>
      <c r="R1544">
        <v>1.5485799099999999</v>
      </c>
      <c r="S1544">
        <v>1.53215312</v>
      </c>
      <c r="T1544">
        <v>1.8972702130000001</v>
      </c>
      <c r="U1544">
        <v>1.889580979</v>
      </c>
      <c r="V1544" t="s">
        <v>39</v>
      </c>
      <c r="W1544">
        <v>0</v>
      </c>
    </row>
    <row r="1545" spans="1:23" x14ac:dyDescent="0.15">
      <c r="A1545" t="s">
        <v>1164</v>
      </c>
      <c r="B1545">
        <v>105</v>
      </c>
      <c r="C1545">
        <v>261</v>
      </c>
      <c r="D1545" t="s">
        <v>11</v>
      </c>
      <c r="E1545">
        <v>1999</v>
      </c>
      <c r="F1545" t="s">
        <v>1165</v>
      </c>
      <c r="G1545">
        <v>109.25</v>
      </c>
      <c r="H1545">
        <v>94127483682</v>
      </c>
      <c r="I1545" t="s">
        <v>685</v>
      </c>
      <c r="J1545" t="s">
        <v>1170</v>
      </c>
      <c r="K1545" s="23">
        <v>36474</v>
      </c>
      <c r="L1545" t="s">
        <v>1171</v>
      </c>
      <c r="M1545" t="s">
        <v>1172</v>
      </c>
      <c r="N1545">
        <v>0.09</v>
      </c>
      <c r="O1545">
        <v>280000</v>
      </c>
      <c r="P1545">
        <v>1907</v>
      </c>
      <c r="Q1545">
        <v>92</v>
      </c>
      <c r="R1545">
        <v>1.3196876660000001</v>
      </c>
      <c r="S1545">
        <v>1.5487791339999999</v>
      </c>
      <c r="T1545">
        <v>1.152295429</v>
      </c>
      <c r="U1545">
        <v>1.2541333160000001</v>
      </c>
      <c r="V1545" t="s">
        <v>48</v>
      </c>
      <c r="W1545">
        <v>1</v>
      </c>
    </row>
    <row r="1546" spans="1:23" x14ac:dyDescent="0.15">
      <c r="A1546" t="s">
        <v>853</v>
      </c>
      <c r="B1546">
        <v>138</v>
      </c>
      <c r="C1546">
        <v>261</v>
      </c>
      <c r="D1546" t="s">
        <v>11</v>
      </c>
      <c r="E1546">
        <v>1997</v>
      </c>
      <c r="F1546" t="s">
        <v>854</v>
      </c>
      <c r="G1546">
        <v>174.13</v>
      </c>
      <c r="H1546">
        <v>14655038338</v>
      </c>
      <c r="I1546" t="s">
        <v>118</v>
      </c>
      <c r="J1546" t="s">
        <v>885</v>
      </c>
      <c r="K1546" s="23">
        <v>35782</v>
      </c>
      <c r="L1546" t="s">
        <v>886</v>
      </c>
      <c r="M1546" t="s">
        <v>887</v>
      </c>
      <c r="N1546">
        <v>0.15</v>
      </c>
      <c r="O1546">
        <v>14800</v>
      </c>
      <c r="P1546">
        <v>1997</v>
      </c>
      <c r="Q1546">
        <v>0</v>
      </c>
      <c r="R1546">
        <v>-0.55988823300000001</v>
      </c>
      <c r="S1546">
        <v>0.20330203699999999</v>
      </c>
      <c r="T1546">
        <v>0.75807016699999996</v>
      </c>
      <c r="U1546">
        <v>1.1515746710000001</v>
      </c>
      <c r="V1546" t="s">
        <v>48</v>
      </c>
      <c r="W1546">
        <v>1</v>
      </c>
    </row>
    <row r="1547" spans="1:23" x14ac:dyDescent="0.15">
      <c r="A1547" t="s">
        <v>1248</v>
      </c>
      <c r="B1547">
        <v>142</v>
      </c>
      <c r="C1547">
        <v>260</v>
      </c>
      <c r="D1547" t="s">
        <v>11</v>
      </c>
      <c r="E1547">
        <v>2013</v>
      </c>
      <c r="F1547" t="s">
        <v>1249</v>
      </c>
      <c r="G1547">
        <v>18.63</v>
      </c>
      <c r="H1547">
        <v>1784450722</v>
      </c>
      <c r="I1547" t="s">
        <v>49</v>
      </c>
      <c r="J1547" t="s">
        <v>50</v>
      </c>
      <c r="K1547" s="23">
        <v>41289</v>
      </c>
      <c r="L1547" t="s">
        <v>1298</v>
      </c>
      <c r="M1547" t="s">
        <v>1299</v>
      </c>
      <c r="N1547">
        <v>0.05</v>
      </c>
      <c r="O1547">
        <v>426</v>
      </c>
      <c r="P1547">
        <v>1998</v>
      </c>
      <c r="Q1547">
        <v>15</v>
      </c>
      <c r="R1547">
        <v>1.3118202430000001</v>
      </c>
      <c r="S1547">
        <v>1.815509356</v>
      </c>
      <c r="T1547">
        <v>1.7592540560000001</v>
      </c>
      <c r="U1547">
        <v>1.8948517579999999</v>
      </c>
      <c r="V1547" t="s">
        <v>39</v>
      </c>
      <c r="W1547">
        <v>1</v>
      </c>
    </row>
    <row r="1548" spans="1:23" x14ac:dyDescent="0.15">
      <c r="A1548" t="s">
        <v>3475</v>
      </c>
      <c r="B1548">
        <v>94</v>
      </c>
      <c r="C1548">
        <v>150</v>
      </c>
      <c r="D1548" t="s">
        <v>2855</v>
      </c>
      <c r="E1548">
        <v>1999</v>
      </c>
      <c r="F1548" t="s">
        <v>3476</v>
      </c>
      <c r="G1548">
        <v>8.75</v>
      </c>
      <c r="H1548">
        <v>469385393.80000001</v>
      </c>
      <c r="I1548" t="s">
        <v>150</v>
      </c>
      <c r="J1548" t="s">
        <v>3556</v>
      </c>
      <c r="K1548" s="23">
        <v>36179</v>
      </c>
      <c r="L1548" t="s">
        <v>3557</v>
      </c>
      <c r="M1548" t="s">
        <v>3558</v>
      </c>
      <c r="N1548">
        <v>0.35</v>
      </c>
      <c r="O1548">
        <v>101</v>
      </c>
      <c r="P1548">
        <v>1992</v>
      </c>
      <c r="Q1548">
        <v>7</v>
      </c>
      <c r="R1548">
        <v>0.74721045399999997</v>
      </c>
      <c r="S1548">
        <v>1.3853802500000001</v>
      </c>
      <c r="T1548">
        <v>1.698067923</v>
      </c>
      <c r="U1548">
        <v>2.168223346</v>
      </c>
      <c r="V1548" t="s">
        <v>39</v>
      </c>
      <c r="W1548">
        <v>1</v>
      </c>
    </row>
    <row r="1549" spans="1:23" x14ac:dyDescent="0.15">
      <c r="A1549" t="s">
        <v>5800</v>
      </c>
      <c r="B1549">
        <v>4</v>
      </c>
      <c r="C1549">
        <v>0</v>
      </c>
      <c r="D1549" t="s">
        <v>4729</v>
      </c>
      <c r="E1549">
        <v>2001</v>
      </c>
      <c r="F1549" t="s">
        <v>3476</v>
      </c>
      <c r="G1549">
        <v>21.154199999999999</v>
      </c>
      <c r="H1549">
        <v>9414951.7149999999</v>
      </c>
      <c r="I1549" t="s">
        <v>150</v>
      </c>
      <c r="J1549" t="s">
        <v>3556</v>
      </c>
      <c r="K1549" s="23">
        <v>36893</v>
      </c>
      <c r="L1549" t="s">
        <v>3557</v>
      </c>
      <c r="M1549" t="s">
        <v>3558</v>
      </c>
      <c r="N1549">
        <v>0.35</v>
      </c>
      <c r="O1549">
        <v>101</v>
      </c>
      <c r="P1549">
        <v>1992</v>
      </c>
      <c r="Q1549">
        <v>9</v>
      </c>
      <c r="R1549">
        <v>-1.423222668</v>
      </c>
      <c r="S1549">
        <v>-1.871826285</v>
      </c>
      <c r="T1549">
        <v>-2.0155924810000001</v>
      </c>
      <c r="U1549">
        <v>-2.4783726100000001</v>
      </c>
      <c r="V1549" t="s">
        <v>39</v>
      </c>
      <c r="W1549">
        <v>0</v>
      </c>
    </row>
    <row r="1550" spans="1:23" x14ac:dyDescent="0.15">
      <c r="A1550" t="s">
        <v>2769</v>
      </c>
      <c r="B1550">
        <v>95</v>
      </c>
      <c r="C1550">
        <v>208</v>
      </c>
      <c r="D1550" t="s">
        <v>11</v>
      </c>
      <c r="E1550">
        <v>2010</v>
      </c>
      <c r="F1550" t="s">
        <v>2770</v>
      </c>
      <c r="G1550">
        <v>58.65</v>
      </c>
      <c r="H1550">
        <v>986551884.60000002</v>
      </c>
      <c r="I1550" t="s">
        <v>142</v>
      </c>
      <c r="J1550" t="s">
        <v>1048</v>
      </c>
      <c r="K1550" s="23">
        <v>40466</v>
      </c>
      <c r="L1550" t="s">
        <v>497</v>
      </c>
      <c r="M1550" t="s">
        <v>2805</v>
      </c>
      <c r="N1550">
        <v>0.14000000000000001</v>
      </c>
      <c r="O1550">
        <v>3070</v>
      </c>
      <c r="P1550">
        <v>1997</v>
      </c>
      <c r="Q1550">
        <v>13</v>
      </c>
      <c r="R1550">
        <v>1.615358224</v>
      </c>
      <c r="S1550">
        <v>1.8479528510000001</v>
      </c>
      <c r="T1550">
        <v>1.404654898</v>
      </c>
      <c r="U1550">
        <v>1.4677626070000001</v>
      </c>
      <c r="V1550" t="s">
        <v>43</v>
      </c>
      <c r="W1550">
        <v>1</v>
      </c>
    </row>
    <row r="1551" spans="1:23" x14ac:dyDescent="0.15">
      <c r="A1551" t="s">
        <v>4885</v>
      </c>
      <c r="B1551">
        <v>119</v>
      </c>
      <c r="C1551">
        <v>36</v>
      </c>
      <c r="D1551" t="s">
        <v>4729</v>
      </c>
      <c r="E1551">
        <v>2014</v>
      </c>
      <c r="F1551" t="s">
        <v>4886</v>
      </c>
      <c r="G1551">
        <v>10.7</v>
      </c>
      <c r="H1551">
        <v>279680794.39999998</v>
      </c>
      <c r="I1551" t="s">
        <v>685</v>
      </c>
      <c r="J1551" t="s">
        <v>764</v>
      </c>
      <c r="K1551" s="23">
        <v>41921</v>
      </c>
      <c r="L1551" t="s">
        <v>4923</v>
      </c>
      <c r="M1551" t="s">
        <v>4924</v>
      </c>
      <c r="N1551">
        <v>0</v>
      </c>
      <c r="O1551">
        <v>73</v>
      </c>
      <c r="P1551">
        <v>2014</v>
      </c>
      <c r="Q1551">
        <v>0</v>
      </c>
      <c r="R1551">
        <v>-2.2334719449999998</v>
      </c>
      <c r="S1551">
        <v>-1.772239117</v>
      </c>
      <c r="T1551">
        <v>-0.30729462000000002</v>
      </c>
      <c r="U1551">
        <v>0.63455460900000005</v>
      </c>
      <c r="V1551" t="s">
        <v>131</v>
      </c>
      <c r="W1551">
        <v>0</v>
      </c>
    </row>
    <row r="1552" spans="1:23" x14ac:dyDescent="0.15">
      <c r="A1552" t="s">
        <v>1630</v>
      </c>
      <c r="B1552">
        <v>142</v>
      </c>
      <c r="C1552">
        <v>255</v>
      </c>
      <c r="D1552" t="s">
        <v>11</v>
      </c>
      <c r="E1552">
        <v>1999</v>
      </c>
      <c r="F1552" t="s">
        <v>1631</v>
      </c>
      <c r="G1552">
        <v>112.88</v>
      </c>
      <c r="H1552">
        <v>4880899819</v>
      </c>
      <c r="I1552" t="s">
        <v>44</v>
      </c>
      <c r="J1552" t="s">
        <v>218</v>
      </c>
      <c r="K1552" s="23">
        <v>36328</v>
      </c>
      <c r="L1552" t="s">
        <v>1296</v>
      </c>
      <c r="M1552" t="s">
        <v>1667</v>
      </c>
      <c r="N1552">
        <v>0.08</v>
      </c>
      <c r="O1552">
        <v>800</v>
      </c>
      <c r="P1552">
        <v>1996</v>
      </c>
      <c r="Q1552">
        <v>3</v>
      </c>
      <c r="R1552">
        <v>1.4853418380000001</v>
      </c>
      <c r="S1552">
        <v>0.70386943800000001</v>
      </c>
      <c r="T1552">
        <v>1.2093628329999999</v>
      </c>
      <c r="U1552">
        <v>1.365298321</v>
      </c>
      <c r="V1552" t="s">
        <v>107</v>
      </c>
      <c r="W1552">
        <v>1</v>
      </c>
    </row>
    <row r="1553" spans="1:23" x14ac:dyDescent="0.15">
      <c r="A1553" t="s">
        <v>2138</v>
      </c>
      <c r="B1553">
        <v>69</v>
      </c>
      <c r="C1553">
        <v>240</v>
      </c>
      <c r="D1553" t="s">
        <v>11</v>
      </c>
      <c r="E1553">
        <v>1997</v>
      </c>
      <c r="F1553" t="s">
        <v>2139</v>
      </c>
      <c r="G1553">
        <v>27.95</v>
      </c>
      <c r="H1553">
        <v>820000509.89999998</v>
      </c>
      <c r="I1553" t="s">
        <v>35</v>
      </c>
      <c r="J1553" t="s">
        <v>40</v>
      </c>
      <c r="K1553" s="23">
        <v>35431</v>
      </c>
      <c r="L1553" t="s">
        <v>2191</v>
      </c>
      <c r="M1553" t="s">
        <v>1106</v>
      </c>
      <c r="N1553">
        <v>0.21</v>
      </c>
      <c r="O1553">
        <v>855</v>
      </c>
      <c r="P1553">
        <v>1973</v>
      </c>
      <c r="Q1553">
        <v>24</v>
      </c>
      <c r="R1553">
        <v>-0.27645394400000001</v>
      </c>
      <c r="S1553">
        <v>-0.50648958399999999</v>
      </c>
      <c r="T1553">
        <v>-0.50648958399999999</v>
      </c>
      <c r="U1553">
        <v>-0.50648958399999999</v>
      </c>
      <c r="V1553" t="s">
        <v>107</v>
      </c>
      <c r="W1553">
        <v>1</v>
      </c>
    </row>
    <row r="1554" spans="1:23" x14ac:dyDescent="0.15">
      <c r="A1554" t="s">
        <v>3288</v>
      </c>
      <c r="B1554">
        <v>123</v>
      </c>
      <c r="C1554">
        <v>170</v>
      </c>
      <c r="D1554" t="s">
        <v>2855</v>
      </c>
      <c r="E1554">
        <v>2008</v>
      </c>
      <c r="F1554" t="s">
        <v>3289</v>
      </c>
      <c r="G1554">
        <v>121.88</v>
      </c>
      <c r="H1554" s="25">
        <v>275000000000</v>
      </c>
      <c r="I1554" t="s">
        <v>150</v>
      </c>
      <c r="J1554" t="s">
        <v>151</v>
      </c>
      <c r="K1554" s="23">
        <v>39526</v>
      </c>
      <c r="L1554" t="s">
        <v>3305</v>
      </c>
      <c r="M1554" t="s">
        <v>1869</v>
      </c>
      <c r="N1554">
        <v>0.22</v>
      </c>
      <c r="O1554">
        <v>15000</v>
      </c>
      <c r="P1554">
        <v>1970</v>
      </c>
      <c r="Q1554">
        <v>38</v>
      </c>
      <c r="R1554">
        <v>-1.012335175</v>
      </c>
      <c r="S1554">
        <v>-1.256109353</v>
      </c>
      <c r="T1554">
        <v>-1.6712935680000001</v>
      </c>
      <c r="U1554">
        <v>-2.376453793</v>
      </c>
      <c r="V1554" t="s">
        <v>48</v>
      </c>
      <c r="W1554">
        <v>1</v>
      </c>
    </row>
    <row r="1555" spans="1:23" x14ac:dyDescent="0.15">
      <c r="A1555" t="s">
        <v>2132</v>
      </c>
      <c r="B1555">
        <v>136</v>
      </c>
      <c r="C1555">
        <v>240</v>
      </c>
      <c r="D1555" t="s">
        <v>11</v>
      </c>
      <c r="E1555">
        <v>2011</v>
      </c>
      <c r="F1555" t="s">
        <v>2133</v>
      </c>
      <c r="G1555">
        <v>135.94</v>
      </c>
      <c r="H1555">
        <v>3610827813</v>
      </c>
      <c r="I1555" t="s">
        <v>35</v>
      </c>
      <c r="J1555" t="s">
        <v>147</v>
      </c>
      <c r="K1555" s="23">
        <v>40855</v>
      </c>
      <c r="L1555" t="s">
        <v>2185</v>
      </c>
      <c r="M1555" t="s">
        <v>2186</v>
      </c>
      <c r="N1555">
        <v>0.08</v>
      </c>
      <c r="O1555">
        <v>11000</v>
      </c>
      <c r="P1555">
        <v>1984</v>
      </c>
      <c r="Q1555">
        <v>27</v>
      </c>
      <c r="R1555">
        <v>1.4816469329999999</v>
      </c>
      <c r="S1555">
        <v>2.0044179249999998</v>
      </c>
      <c r="T1555">
        <v>0.40065624900000002</v>
      </c>
      <c r="U1555">
        <v>0.148925697</v>
      </c>
      <c r="V1555" t="s">
        <v>48</v>
      </c>
      <c r="W1555">
        <v>1</v>
      </c>
    </row>
    <row r="1556" spans="1:23" x14ac:dyDescent="0.15">
      <c r="A1556" t="s">
        <v>2844</v>
      </c>
      <c r="B1556">
        <v>124</v>
      </c>
      <c r="C1556">
        <v>200</v>
      </c>
      <c r="D1556" t="s">
        <v>11</v>
      </c>
      <c r="E1556">
        <v>2002</v>
      </c>
      <c r="F1556" t="s">
        <v>2845</v>
      </c>
      <c r="G1556">
        <v>12.98</v>
      </c>
      <c r="H1556">
        <v>67462668411</v>
      </c>
      <c r="I1556" t="s">
        <v>97</v>
      </c>
      <c r="J1556" t="s">
        <v>221</v>
      </c>
      <c r="K1556" s="23">
        <v>37336</v>
      </c>
      <c r="L1556" t="s">
        <v>2893</v>
      </c>
      <c r="M1556" t="s">
        <v>2894</v>
      </c>
      <c r="N1556">
        <v>0.15</v>
      </c>
      <c r="O1556">
        <v>69354</v>
      </c>
      <c r="P1556">
        <v>1942</v>
      </c>
      <c r="Q1556">
        <v>60</v>
      </c>
      <c r="R1556">
        <v>0.54993303599999999</v>
      </c>
      <c r="S1556">
        <v>0.78046897699999995</v>
      </c>
      <c r="T1556">
        <v>0.89493672599999996</v>
      </c>
      <c r="U1556">
        <v>-7.1567291000000005E-2</v>
      </c>
      <c r="V1556" t="s">
        <v>48</v>
      </c>
      <c r="W1556">
        <v>1</v>
      </c>
    </row>
    <row r="1557" spans="1:23" x14ac:dyDescent="0.15">
      <c r="A1557" t="s">
        <v>1575</v>
      </c>
      <c r="B1557">
        <v>121</v>
      </c>
      <c r="C1557">
        <v>257</v>
      </c>
      <c r="D1557" t="s">
        <v>11</v>
      </c>
      <c r="E1557">
        <v>2014</v>
      </c>
      <c r="F1557" t="s">
        <v>1576</v>
      </c>
      <c r="G1557">
        <v>27.94</v>
      </c>
      <c r="H1557">
        <v>674682072</v>
      </c>
      <c r="I1557" t="s">
        <v>35</v>
      </c>
      <c r="J1557" t="s">
        <v>40</v>
      </c>
      <c r="K1557" s="23">
        <v>41921</v>
      </c>
      <c r="L1557" t="s">
        <v>1584</v>
      </c>
      <c r="M1557" t="s">
        <v>1585</v>
      </c>
      <c r="N1557">
        <v>0.64</v>
      </c>
      <c r="O1557">
        <v>324</v>
      </c>
      <c r="P1557">
        <v>2009</v>
      </c>
      <c r="Q1557">
        <v>5</v>
      </c>
      <c r="R1557">
        <v>-2.2334719449999998</v>
      </c>
      <c r="S1557">
        <v>-1.772239117</v>
      </c>
      <c r="T1557">
        <v>-0.30729462000000002</v>
      </c>
      <c r="U1557">
        <v>0.63455460900000005</v>
      </c>
      <c r="V1557" t="s">
        <v>39</v>
      </c>
      <c r="W1557">
        <v>1</v>
      </c>
    </row>
    <row r="1558" spans="1:23" x14ac:dyDescent="0.15">
      <c r="A1558" t="s">
        <v>4945</v>
      </c>
      <c r="B1558">
        <v>70</v>
      </c>
      <c r="C1558">
        <v>34</v>
      </c>
      <c r="D1558" t="s">
        <v>4729</v>
      </c>
      <c r="E1558">
        <v>1997</v>
      </c>
      <c r="F1558" t="s">
        <v>4946</v>
      </c>
      <c r="G1558">
        <v>11.85</v>
      </c>
      <c r="H1558">
        <v>431805349.5</v>
      </c>
      <c r="I1558" t="s">
        <v>44</v>
      </c>
      <c r="J1558" t="s">
        <v>759</v>
      </c>
      <c r="K1558" s="23">
        <v>35465</v>
      </c>
      <c r="L1558" t="s">
        <v>2720</v>
      </c>
      <c r="M1558" t="s">
        <v>5003</v>
      </c>
      <c r="N1558">
        <v>0.18</v>
      </c>
      <c r="O1558">
        <v>205</v>
      </c>
      <c r="P1558">
        <v>1989</v>
      </c>
      <c r="Q1558">
        <v>8</v>
      </c>
      <c r="R1558">
        <v>1.5127472559999999</v>
      </c>
      <c r="S1558">
        <v>2.0311509829999999</v>
      </c>
      <c r="T1558">
        <v>2.0311509829999999</v>
      </c>
      <c r="U1558">
        <v>2.0311509829999999</v>
      </c>
      <c r="V1558" t="s">
        <v>39</v>
      </c>
      <c r="W1558">
        <v>0</v>
      </c>
    </row>
    <row r="1559" spans="1:23" x14ac:dyDescent="0.15">
      <c r="A1559" t="s">
        <v>1411</v>
      </c>
      <c r="B1559">
        <v>122</v>
      </c>
      <c r="C1559">
        <v>259</v>
      </c>
      <c r="D1559" t="s">
        <v>11</v>
      </c>
      <c r="E1559">
        <v>2012</v>
      </c>
      <c r="F1559" t="s">
        <v>1412</v>
      </c>
      <c r="G1559">
        <v>24.42</v>
      </c>
      <c r="H1559">
        <v>720984553.70000005</v>
      </c>
      <c r="I1559" t="s">
        <v>407</v>
      </c>
      <c r="J1559" t="s">
        <v>237</v>
      </c>
      <c r="K1559" s="23">
        <v>40996</v>
      </c>
      <c r="L1559" t="s">
        <v>1441</v>
      </c>
      <c r="M1559" t="s">
        <v>1442</v>
      </c>
      <c r="N1559">
        <v>0.27</v>
      </c>
      <c r="O1559">
        <v>590</v>
      </c>
      <c r="P1559">
        <v>2000</v>
      </c>
      <c r="Q1559">
        <v>12</v>
      </c>
      <c r="R1559">
        <v>0.99211195699999999</v>
      </c>
      <c r="S1559">
        <v>1.474842644</v>
      </c>
      <c r="T1559">
        <v>1.688161778</v>
      </c>
      <c r="U1559">
        <v>1.7541127350000001</v>
      </c>
      <c r="V1559" t="s">
        <v>107</v>
      </c>
      <c r="W1559">
        <v>1</v>
      </c>
    </row>
    <row r="1560" spans="1:23" x14ac:dyDescent="0.15">
      <c r="A1560" t="s">
        <v>4883</v>
      </c>
      <c r="B1560">
        <v>20</v>
      </c>
      <c r="C1560">
        <v>37</v>
      </c>
      <c r="D1560" t="s">
        <v>4729</v>
      </c>
      <c r="E1560">
        <v>2018</v>
      </c>
      <c r="F1560" t="s">
        <v>4884</v>
      </c>
      <c r="G1560">
        <v>10.73</v>
      </c>
      <c r="H1560">
        <v>729061674.5</v>
      </c>
      <c r="I1560" t="s">
        <v>35</v>
      </c>
      <c r="J1560" t="s">
        <v>287</v>
      </c>
      <c r="K1560" s="23">
        <v>43139</v>
      </c>
      <c r="L1560" t="s">
        <v>4921</v>
      </c>
      <c r="M1560" t="s">
        <v>4922</v>
      </c>
      <c r="N1560">
        <v>0.38</v>
      </c>
      <c r="O1560">
        <v>267</v>
      </c>
      <c r="P1560">
        <v>2013</v>
      </c>
      <c r="Q1560">
        <v>5</v>
      </c>
      <c r="R1560">
        <v>-2.8713555450000001</v>
      </c>
      <c r="S1560">
        <v>-1.324670239</v>
      </c>
      <c r="T1560">
        <v>-0.193859272</v>
      </c>
      <c r="U1560">
        <v>0.59575327600000005</v>
      </c>
      <c r="V1560" t="s">
        <v>39</v>
      </c>
      <c r="W1560">
        <v>0</v>
      </c>
    </row>
    <row r="1561" spans="1:23" x14ac:dyDescent="0.15">
      <c r="A1561" t="s">
        <v>2977</v>
      </c>
      <c r="B1561">
        <v>107</v>
      </c>
      <c r="C1561">
        <v>194</v>
      </c>
      <c r="D1561" t="s">
        <v>2855</v>
      </c>
      <c r="E1561">
        <v>2013</v>
      </c>
      <c r="F1561" t="s">
        <v>2978</v>
      </c>
      <c r="G1561">
        <v>5.69</v>
      </c>
      <c r="H1561">
        <v>195114504.09999999</v>
      </c>
      <c r="I1561" t="s">
        <v>44</v>
      </c>
      <c r="J1561" t="s">
        <v>367</v>
      </c>
      <c r="K1561" s="23">
        <v>41577</v>
      </c>
      <c r="L1561" t="s">
        <v>3001</v>
      </c>
      <c r="M1561" t="s">
        <v>3002</v>
      </c>
      <c r="N1561">
        <v>0.11</v>
      </c>
      <c r="O1561">
        <v>246</v>
      </c>
      <c r="P1561">
        <v>2006</v>
      </c>
      <c r="Q1561">
        <v>7</v>
      </c>
      <c r="R1561">
        <v>1.3081574629999999</v>
      </c>
      <c r="S1561">
        <v>2.0394682560000001</v>
      </c>
      <c r="T1561">
        <v>2.3407871629999999</v>
      </c>
      <c r="U1561">
        <v>1.766139487</v>
      </c>
      <c r="V1561" t="s">
        <v>39</v>
      </c>
      <c r="W1561">
        <v>1</v>
      </c>
    </row>
    <row r="1562" spans="1:23" x14ac:dyDescent="0.15">
      <c r="A1562" t="s">
        <v>4012</v>
      </c>
      <c r="B1562">
        <v>92</v>
      </c>
      <c r="C1562">
        <v>105</v>
      </c>
      <c r="D1562" t="s">
        <v>3480</v>
      </c>
      <c r="E1562">
        <v>1998</v>
      </c>
      <c r="F1562" t="s">
        <v>4013</v>
      </c>
      <c r="G1562">
        <v>13.45</v>
      </c>
      <c r="H1562">
        <v>540164105</v>
      </c>
      <c r="I1562" t="s">
        <v>118</v>
      </c>
      <c r="J1562" t="s">
        <v>119</v>
      </c>
      <c r="K1562" s="23">
        <v>35878</v>
      </c>
      <c r="L1562" t="s">
        <v>4057</v>
      </c>
      <c r="M1562" t="s">
        <v>4058</v>
      </c>
      <c r="N1562">
        <v>0.01</v>
      </c>
      <c r="O1562">
        <v>611</v>
      </c>
      <c r="P1562">
        <v>1991</v>
      </c>
      <c r="Q1562">
        <v>7</v>
      </c>
      <c r="R1562">
        <v>1.948915636</v>
      </c>
      <c r="S1562">
        <v>2.0162630799999999</v>
      </c>
      <c r="T1562">
        <v>2.682217611</v>
      </c>
      <c r="U1562">
        <v>2.28847267</v>
      </c>
      <c r="V1562" t="s">
        <v>107</v>
      </c>
      <c r="W1562">
        <v>0</v>
      </c>
    </row>
    <row r="1563" spans="1:23" x14ac:dyDescent="0.15">
      <c r="A1563" t="s">
        <v>510</v>
      </c>
      <c r="B1563">
        <v>125</v>
      </c>
      <c r="C1563">
        <v>262</v>
      </c>
      <c r="D1563" t="s">
        <v>11</v>
      </c>
      <c r="E1563">
        <v>2013</v>
      </c>
      <c r="F1563" t="s">
        <v>511</v>
      </c>
      <c r="G1563">
        <v>17.850000000000001</v>
      </c>
      <c r="H1563">
        <v>16587979278</v>
      </c>
      <c r="I1563" t="s">
        <v>142</v>
      </c>
      <c r="J1563" t="s">
        <v>139</v>
      </c>
      <c r="K1563" s="23">
        <v>41526</v>
      </c>
      <c r="L1563" t="s">
        <v>626</v>
      </c>
      <c r="M1563" t="s">
        <v>627</v>
      </c>
      <c r="N1563">
        <v>0.15</v>
      </c>
      <c r="O1563">
        <v>29080</v>
      </c>
      <c r="P1563">
        <v>1965</v>
      </c>
      <c r="Q1563">
        <v>48</v>
      </c>
      <c r="R1563">
        <v>0.94673719899999997</v>
      </c>
      <c r="S1563">
        <v>0.50819340599999996</v>
      </c>
      <c r="T1563">
        <v>0.97503472099999999</v>
      </c>
      <c r="U1563">
        <v>1.345765544</v>
      </c>
      <c r="V1563" t="s">
        <v>48</v>
      </c>
      <c r="W1563">
        <v>1</v>
      </c>
    </row>
    <row r="1564" spans="1:23" x14ac:dyDescent="0.15">
      <c r="A1564" t="s">
        <v>5492</v>
      </c>
      <c r="B1564">
        <v>125</v>
      </c>
      <c r="C1564">
        <v>5</v>
      </c>
      <c r="D1564" t="s">
        <v>4729</v>
      </c>
      <c r="E1564">
        <v>2010</v>
      </c>
      <c r="F1564" t="s">
        <v>5493</v>
      </c>
      <c r="G1564">
        <v>2.2999999999999998</v>
      </c>
      <c r="H1564">
        <v>3407824960</v>
      </c>
      <c r="I1564" t="s">
        <v>49</v>
      </c>
      <c r="J1564" t="s">
        <v>237</v>
      </c>
      <c r="K1564" s="23">
        <v>40284</v>
      </c>
      <c r="L1564" t="s">
        <v>5553</v>
      </c>
      <c r="M1564" t="s">
        <v>5554</v>
      </c>
      <c r="N1564">
        <v>0.06</v>
      </c>
      <c r="O1564">
        <v>39938</v>
      </c>
      <c r="P1564">
        <v>1992</v>
      </c>
      <c r="Q1564">
        <v>18</v>
      </c>
      <c r="R1564">
        <v>0.799875856</v>
      </c>
      <c r="S1564">
        <v>1.4004623810000001</v>
      </c>
      <c r="T1564">
        <v>1.9347312379999999</v>
      </c>
      <c r="U1564">
        <v>1.5948283350000001</v>
      </c>
      <c r="V1564" t="s">
        <v>48</v>
      </c>
      <c r="W1564">
        <v>0</v>
      </c>
    </row>
    <row r="1565" spans="1:23" x14ac:dyDescent="0.15">
      <c r="A1565" t="s">
        <v>3049</v>
      </c>
      <c r="B1565">
        <v>112</v>
      </c>
      <c r="C1565">
        <v>188</v>
      </c>
      <c r="D1565" t="s">
        <v>2855</v>
      </c>
      <c r="E1565">
        <v>2017</v>
      </c>
      <c r="F1565" t="s">
        <v>3050</v>
      </c>
      <c r="G1565">
        <v>17.23</v>
      </c>
      <c r="H1565">
        <v>279517655.10000002</v>
      </c>
      <c r="I1565" t="s">
        <v>118</v>
      </c>
      <c r="J1565" t="s">
        <v>119</v>
      </c>
      <c r="K1565" s="23">
        <v>42867</v>
      </c>
      <c r="L1565" t="s">
        <v>3073</v>
      </c>
      <c r="M1565" t="s">
        <v>3074</v>
      </c>
      <c r="N1565">
        <v>0.62</v>
      </c>
      <c r="O1565">
        <v>219</v>
      </c>
      <c r="P1565">
        <v>2014</v>
      </c>
      <c r="Q1565">
        <v>3</v>
      </c>
      <c r="R1565">
        <v>0.70222066000000005</v>
      </c>
      <c r="S1565">
        <v>1.286598127</v>
      </c>
      <c r="T1565">
        <v>1.273699151</v>
      </c>
      <c r="U1565">
        <v>1.6517504869999999</v>
      </c>
      <c r="V1565" t="s">
        <v>39</v>
      </c>
      <c r="W1565">
        <v>1</v>
      </c>
    </row>
    <row r="1566" spans="1:23" x14ac:dyDescent="0.15">
      <c r="A1566" t="s">
        <v>348</v>
      </c>
      <c r="B1566">
        <v>129</v>
      </c>
      <c r="C1566">
        <v>262</v>
      </c>
      <c r="D1566" t="s">
        <v>11</v>
      </c>
      <c r="E1566">
        <v>2009</v>
      </c>
      <c r="F1566" t="s">
        <v>349</v>
      </c>
      <c r="G1566">
        <v>34.020000000000003</v>
      </c>
      <c r="H1566">
        <v>4165146268</v>
      </c>
      <c r="I1566" t="s">
        <v>104</v>
      </c>
      <c r="J1566" t="s">
        <v>115</v>
      </c>
      <c r="K1566" s="23">
        <v>40064</v>
      </c>
      <c r="L1566" t="s">
        <v>429</v>
      </c>
      <c r="M1566" t="s">
        <v>430</v>
      </c>
      <c r="N1566">
        <v>0.24</v>
      </c>
      <c r="O1566">
        <v>505</v>
      </c>
      <c r="P1566">
        <v>1994</v>
      </c>
      <c r="Q1566">
        <v>15</v>
      </c>
      <c r="R1566">
        <v>0.99914375200000005</v>
      </c>
      <c r="S1566">
        <v>1.3373131819999999</v>
      </c>
      <c r="T1566">
        <v>1.5676759309999999</v>
      </c>
      <c r="U1566">
        <v>1.0214129199999999</v>
      </c>
      <c r="V1566" t="s">
        <v>107</v>
      </c>
      <c r="W1566">
        <v>1</v>
      </c>
    </row>
    <row r="1567" spans="1:23" x14ac:dyDescent="0.15">
      <c r="A1567" t="s">
        <v>5742</v>
      </c>
      <c r="B1567">
        <v>102</v>
      </c>
      <c r="C1567">
        <v>1</v>
      </c>
      <c r="D1567" t="s">
        <v>4729</v>
      </c>
      <c r="E1567">
        <v>2006</v>
      </c>
      <c r="F1567" t="s">
        <v>5743</v>
      </c>
      <c r="G1567">
        <v>10.89</v>
      </c>
      <c r="H1567">
        <v>2517259894</v>
      </c>
      <c r="I1567" t="s">
        <v>49</v>
      </c>
      <c r="J1567" t="s">
        <v>237</v>
      </c>
      <c r="K1567" s="23">
        <v>38861</v>
      </c>
      <c r="L1567" t="s">
        <v>2531</v>
      </c>
      <c r="M1567" t="s">
        <v>5828</v>
      </c>
      <c r="N1567">
        <v>0.05</v>
      </c>
      <c r="O1567">
        <v>1780</v>
      </c>
      <c r="P1567">
        <v>2000</v>
      </c>
      <c r="Q1567">
        <v>6</v>
      </c>
      <c r="R1567">
        <v>-1.713225242</v>
      </c>
      <c r="S1567">
        <v>-2.368509596</v>
      </c>
      <c r="T1567">
        <v>-1.286959084</v>
      </c>
      <c r="U1567">
        <v>0.251859314</v>
      </c>
      <c r="V1567" t="s">
        <v>43</v>
      </c>
      <c r="W1567">
        <v>0</v>
      </c>
    </row>
    <row r="1568" spans="1:23" x14ac:dyDescent="0.15">
      <c r="A1568" t="s">
        <v>4589</v>
      </c>
      <c r="B1568">
        <v>120</v>
      </c>
      <c r="C1568">
        <v>61</v>
      </c>
      <c r="D1568" t="s">
        <v>4092</v>
      </c>
      <c r="E1568">
        <v>2005</v>
      </c>
      <c r="F1568" t="s">
        <v>4590</v>
      </c>
      <c r="G1568">
        <v>36.299999999999997</v>
      </c>
      <c r="H1568">
        <v>14605018412</v>
      </c>
      <c r="I1568" t="s">
        <v>111</v>
      </c>
      <c r="J1568" t="s">
        <v>1489</v>
      </c>
      <c r="K1568" s="23">
        <v>38691</v>
      </c>
      <c r="L1568" t="s">
        <v>4600</v>
      </c>
      <c r="M1568" t="s">
        <v>4601</v>
      </c>
      <c r="N1568">
        <v>0.06</v>
      </c>
      <c r="O1568">
        <v>10750</v>
      </c>
      <c r="P1568">
        <v>2005</v>
      </c>
      <c r="Q1568">
        <v>0</v>
      </c>
      <c r="R1568">
        <v>0.91775756900000005</v>
      </c>
      <c r="S1568">
        <v>1.594000409</v>
      </c>
      <c r="T1568">
        <v>2.0440575430000001</v>
      </c>
      <c r="U1568">
        <v>2.319884251</v>
      </c>
      <c r="V1568" t="s">
        <v>48</v>
      </c>
      <c r="W1568">
        <v>0</v>
      </c>
    </row>
    <row r="1569" spans="1:23" x14ac:dyDescent="0.15">
      <c r="A1569" t="s">
        <v>4647</v>
      </c>
      <c r="B1569">
        <v>121</v>
      </c>
      <c r="C1569">
        <v>57</v>
      </c>
      <c r="D1569" t="s">
        <v>4092</v>
      </c>
      <c r="E1569">
        <v>2005</v>
      </c>
      <c r="F1569" t="s">
        <v>4590</v>
      </c>
      <c r="G1569">
        <v>31.46</v>
      </c>
      <c r="H1569">
        <v>10931095124</v>
      </c>
      <c r="I1569" t="s">
        <v>111</v>
      </c>
      <c r="J1569" t="s">
        <v>1489</v>
      </c>
      <c r="K1569" s="23">
        <v>38691</v>
      </c>
      <c r="L1569" t="s">
        <v>4600</v>
      </c>
      <c r="M1569" t="s">
        <v>4601</v>
      </c>
      <c r="N1569">
        <v>0.06</v>
      </c>
      <c r="O1569">
        <v>10750</v>
      </c>
      <c r="P1569">
        <v>2005</v>
      </c>
      <c r="Q1569">
        <v>0</v>
      </c>
      <c r="R1569">
        <v>0.91775756900000005</v>
      </c>
      <c r="S1569">
        <v>1.594000409</v>
      </c>
      <c r="T1569">
        <v>2.0440575430000001</v>
      </c>
      <c r="U1569">
        <v>2.319884251</v>
      </c>
      <c r="V1569" t="s">
        <v>48</v>
      </c>
      <c r="W1569">
        <v>0</v>
      </c>
    </row>
    <row r="1570" spans="1:23" x14ac:dyDescent="0.15">
      <c r="A1570" t="s">
        <v>4089</v>
      </c>
      <c r="B1570">
        <v>52</v>
      </c>
      <c r="C1570">
        <v>100</v>
      </c>
      <c r="D1570" t="s">
        <v>3480</v>
      </c>
      <c r="E1570">
        <v>2017</v>
      </c>
      <c r="F1570" t="s">
        <v>4090</v>
      </c>
      <c r="G1570">
        <v>18.23</v>
      </c>
      <c r="H1570">
        <v>6747448607</v>
      </c>
      <c r="I1570" t="s">
        <v>111</v>
      </c>
      <c r="J1570" t="s">
        <v>128</v>
      </c>
      <c r="K1570" s="23">
        <v>43026</v>
      </c>
      <c r="L1570" t="s">
        <v>4100</v>
      </c>
      <c r="M1570" t="s">
        <v>4101</v>
      </c>
      <c r="N1570">
        <v>8.99</v>
      </c>
      <c r="O1570">
        <v>140</v>
      </c>
      <c r="P1570">
        <v>2016</v>
      </c>
      <c r="Q1570">
        <v>1</v>
      </c>
      <c r="R1570">
        <v>1.35217191</v>
      </c>
      <c r="S1570">
        <v>1.9953672060000001</v>
      </c>
      <c r="T1570">
        <v>2.2252600949999999</v>
      </c>
      <c r="U1570">
        <v>1.7857911259999999</v>
      </c>
      <c r="V1570" t="s">
        <v>39</v>
      </c>
      <c r="W1570">
        <v>0</v>
      </c>
    </row>
    <row r="1571" spans="1:23" x14ac:dyDescent="0.15">
      <c r="A1571" t="s">
        <v>6376</v>
      </c>
      <c r="B1571">
        <v>132</v>
      </c>
      <c r="C1571">
        <v>210</v>
      </c>
      <c r="D1571" t="s">
        <v>11</v>
      </c>
      <c r="E1571">
        <v>2012</v>
      </c>
      <c r="F1571" t="s">
        <v>6377</v>
      </c>
      <c r="G1571">
        <v>15.66</v>
      </c>
      <c r="H1571">
        <v>10275069794</v>
      </c>
      <c r="I1571" t="s">
        <v>111</v>
      </c>
      <c r="J1571" t="s">
        <v>136</v>
      </c>
      <c r="K1571" s="23">
        <v>40991</v>
      </c>
      <c r="L1571" t="s">
        <v>6378</v>
      </c>
      <c r="M1571" t="s">
        <v>6379</v>
      </c>
      <c r="N1571">
        <v>0.27</v>
      </c>
      <c r="O1571" t="s">
        <v>5901</v>
      </c>
      <c r="P1571">
        <v>2008</v>
      </c>
      <c r="Q1571">
        <v>4</v>
      </c>
      <c r="R1571">
        <v>0.972938619</v>
      </c>
      <c r="S1571">
        <v>1.439339798</v>
      </c>
      <c r="T1571">
        <v>1.6637301870000001</v>
      </c>
      <c r="U1571">
        <v>1.6845423159999999</v>
      </c>
      <c r="V1571" t="s">
        <v>5902</v>
      </c>
      <c r="W1571">
        <v>1</v>
      </c>
    </row>
    <row r="1572" spans="1:23" x14ac:dyDescent="0.15">
      <c r="A1572" t="s">
        <v>3097</v>
      </c>
      <c r="B1572">
        <v>122</v>
      </c>
      <c r="C1572">
        <v>185</v>
      </c>
      <c r="D1572" t="s">
        <v>2855</v>
      </c>
      <c r="E1572">
        <v>2015</v>
      </c>
      <c r="F1572" t="s">
        <v>3098</v>
      </c>
      <c r="G1572">
        <v>36.299999999999997</v>
      </c>
      <c r="H1572">
        <v>6831283787</v>
      </c>
      <c r="I1572" t="s">
        <v>35</v>
      </c>
      <c r="J1572" t="s">
        <v>637</v>
      </c>
      <c r="K1572" s="23">
        <v>42110</v>
      </c>
      <c r="L1572" t="s">
        <v>3195</v>
      </c>
      <c r="M1572" t="s">
        <v>651</v>
      </c>
      <c r="N1572">
        <v>0.46</v>
      </c>
      <c r="O1572">
        <v>560</v>
      </c>
      <c r="P1572">
        <v>2008</v>
      </c>
      <c r="Q1572">
        <v>7</v>
      </c>
      <c r="R1572">
        <v>1.286732003</v>
      </c>
      <c r="S1572">
        <v>1.0418182659999999</v>
      </c>
      <c r="T1572">
        <v>1.1626323329999999</v>
      </c>
      <c r="U1572">
        <v>1.5339101980000001</v>
      </c>
      <c r="V1572" t="s">
        <v>107</v>
      </c>
      <c r="W1572">
        <v>1</v>
      </c>
    </row>
    <row r="1573" spans="1:23" x14ac:dyDescent="0.15">
      <c r="A1573" t="s">
        <v>2087</v>
      </c>
      <c r="B1573">
        <v>109</v>
      </c>
      <c r="C1573">
        <v>243</v>
      </c>
      <c r="D1573" t="s">
        <v>11</v>
      </c>
      <c r="E1573">
        <v>1997</v>
      </c>
      <c r="F1573" t="s">
        <v>2088</v>
      </c>
      <c r="G1573">
        <v>105.49</v>
      </c>
      <c r="H1573">
        <v>45457993111</v>
      </c>
      <c r="I1573" t="s">
        <v>104</v>
      </c>
      <c r="J1573" t="s">
        <v>2099</v>
      </c>
      <c r="K1573" s="23">
        <v>35643</v>
      </c>
      <c r="L1573" t="s">
        <v>2100</v>
      </c>
      <c r="M1573" t="s">
        <v>2101</v>
      </c>
      <c r="N1573">
        <v>0.24</v>
      </c>
      <c r="O1573">
        <v>10015</v>
      </c>
      <c r="P1573">
        <v>1980</v>
      </c>
      <c r="Q1573">
        <v>17</v>
      </c>
      <c r="R1573">
        <v>1.3732415490000001</v>
      </c>
      <c r="S1573">
        <v>1.622890859</v>
      </c>
      <c r="T1573">
        <v>1.963039633</v>
      </c>
      <c r="U1573">
        <v>2.2164871000000002</v>
      </c>
      <c r="V1573" t="s">
        <v>48</v>
      </c>
      <c r="W1573">
        <v>1</v>
      </c>
    </row>
    <row r="1574" spans="1:23" x14ac:dyDescent="0.15">
      <c r="A1574" t="s">
        <v>6380</v>
      </c>
      <c r="B1574">
        <v>140</v>
      </c>
      <c r="C1574">
        <v>262</v>
      </c>
      <c r="D1574" t="s">
        <v>11</v>
      </c>
      <c r="E1574">
        <v>2013</v>
      </c>
      <c r="F1574" t="s">
        <v>6382</v>
      </c>
      <c r="G1574">
        <v>40.270000000000003</v>
      </c>
      <c r="H1574">
        <v>2789183559</v>
      </c>
      <c r="I1574" t="s">
        <v>104</v>
      </c>
      <c r="J1574" t="s">
        <v>50</v>
      </c>
      <c r="K1574" s="23">
        <v>41619</v>
      </c>
      <c r="L1574" t="s">
        <v>6384</v>
      </c>
      <c r="M1574" t="s">
        <v>6385</v>
      </c>
      <c r="N1574">
        <v>0.25</v>
      </c>
      <c r="O1574" t="s">
        <v>5901</v>
      </c>
      <c r="P1574">
        <v>2013</v>
      </c>
      <c r="Q1574">
        <v>0</v>
      </c>
      <c r="R1574">
        <v>-1.062303985</v>
      </c>
      <c r="S1574">
        <v>0.80866058100000004</v>
      </c>
      <c r="T1574">
        <v>1.350926858</v>
      </c>
      <c r="U1574">
        <v>1.563225345</v>
      </c>
      <c r="V1574" t="s">
        <v>5902</v>
      </c>
      <c r="W1574">
        <v>1</v>
      </c>
    </row>
    <row r="1575" spans="1:23" x14ac:dyDescent="0.15">
      <c r="A1575" t="s">
        <v>6381</v>
      </c>
      <c r="B1575">
        <v>114</v>
      </c>
      <c r="C1575">
        <v>84</v>
      </c>
      <c r="D1575" t="s">
        <v>4092</v>
      </c>
      <c r="E1575">
        <v>2013</v>
      </c>
      <c r="F1575" t="s">
        <v>6383</v>
      </c>
      <c r="G1575">
        <v>8.83</v>
      </c>
      <c r="H1575">
        <v>881958739.89999998</v>
      </c>
      <c r="I1575" t="s">
        <v>685</v>
      </c>
      <c r="J1575" t="s">
        <v>686</v>
      </c>
      <c r="K1575" s="23">
        <v>41535</v>
      </c>
      <c r="L1575" t="s">
        <v>6386</v>
      </c>
      <c r="M1575" t="s">
        <v>6387</v>
      </c>
      <c r="N1575">
        <v>0.06</v>
      </c>
      <c r="O1575" t="s">
        <v>5901</v>
      </c>
      <c r="P1575">
        <v>2005</v>
      </c>
      <c r="Q1575">
        <v>8</v>
      </c>
      <c r="R1575">
        <v>2.4723425059999999</v>
      </c>
      <c r="S1575">
        <v>1.834027635</v>
      </c>
      <c r="T1575">
        <v>1.984241403</v>
      </c>
      <c r="U1575">
        <v>1.7936428069999999</v>
      </c>
      <c r="V1575" t="s">
        <v>5902</v>
      </c>
      <c r="W1575">
        <v>0</v>
      </c>
    </row>
    <row r="1576" spans="1:23" x14ac:dyDescent="0.15">
      <c r="A1576" t="s">
        <v>4704</v>
      </c>
      <c r="B1576">
        <v>85</v>
      </c>
      <c r="C1576">
        <v>51</v>
      </c>
      <c r="D1576" t="s">
        <v>4092</v>
      </c>
      <c r="E1576">
        <v>2015</v>
      </c>
      <c r="F1576" t="s">
        <v>4705</v>
      </c>
      <c r="G1576">
        <v>1.24</v>
      </c>
      <c r="H1576">
        <v>8689649.6799999997</v>
      </c>
      <c r="I1576" t="s">
        <v>44</v>
      </c>
      <c r="J1576" t="s">
        <v>199</v>
      </c>
      <c r="K1576" s="23">
        <v>42103</v>
      </c>
      <c r="L1576" t="s">
        <v>4712</v>
      </c>
      <c r="M1576" t="s">
        <v>4713</v>
      </c>
      <c r="N1576">
        <v>0.04</v>
      </c>
      <c r="O1576">
        <v>103</v>
      </c>
      <c r="P1576">
        <v>2014</v>
      </c>
      <c r="Q1576">
        <v>1</v>
      </c>
      <c r="R1576">
        <v>0.94326407599999995</v>
      </c>
      <c r="S1576">
        <v>0.74852624099999998</v>
      </c>
      <c r="T1576">
        <v>0.88019358299999995</v>
      </c>
      <c r="U1576">
        <v>1.372263786</v>
      </c>
      <c r="V1576" t="s">
        <v>39</v>
      </c>
      <c r="W1576">
        <v>0</v>
      </c>
    </row>
    <row r="1577" spans="1:23" x14ac:dyDescent="0.15">
      <c r="A1577" t="s">
        <v>528</v>
      </c>
      <c r="B1577">
        <v>124</v>
      </c>
      <c r="C1577">
        <v>262</v>
      </c>
      <c r="D1577" t="s">
        <v>11</v>
      </c>
      <c r="E1577">
        <v>2006</v>
      </c>
      <c r="F1577" t="s">
        <v>529</v>
      </c>
      <c r="G1577">
        <v>15.05</v>
      </c>
      <c r="H1577">
        <v>683840966.89999998</v>
      </c>
      <c r="I1577" t="s">
        <v>44</v>
      </c>
      <c r="J1577" t="s">
        <v>218</v>
      </c>
      <c r="K1577" s="23">
        <v>38819</v>
      </c>
      <c r="L1577" t="s">
        <v>647</v>
      </c>
      <c r="M1577" t="s">
        <v>648</v>
      </c>
      <c r="N1577">
        <v>0.13</v>
      </c>
      <c r="O1577">
        <v>273</v>
      </c>
      <c r="P1577">
        <v>2002</v>
      </c>
      <c r="Q1577">
        <v>4</v>
      </c>
      <c r="R1577">
        <v>-1.6674990940000001</v>
      </c>
      <c r="S1577">
        <v>0.15967172800000001</v>
      </c>
      <c r="T1577">
        <v>0.73910313000000005</v>
      </c>
      <c r="U1577">
        <v>1.2902006610000001</v>
      </c>
      <c r="V1577" t="s">
        <v>39</v>
      </c>
      <c r="W1577">
        <v>1</v>
      </c>
    </row>
    <row r="1578" spans="1:23" x14ac:dyDescent="0.15">
      <c r="A1578" t="s">
        <v>4718</v>
      </c>
      <c r="B1578">
        <v>120</v>
      </c>
      <c r="C1578">
        <v>50</v>
      </c>
      <c r="D1578" t="s">
        <v>4092</v>
      </c>
      <c r="E1578">
        <v>2014</v>
      </c>
      <c r="F1578" t="s">
        <v>4719</v>
      </c>
      <c r="G1578">
        <v>28.71</v>
      </c>
      <c r="H1578">
        <v>3269553512</v>
      </c>
      <c r="I1578" t="s">
        <v>104</v>
      </c>
      <c r="J1578" t="s">
        <v>115</v>
      </c>
      <c r="K1578" s="23">
        <v>41808</v>
      </c>
      <c r="L1578" t="s">
        <v>4779</v>
      </c>
      <c r="M1578" t="s">
        <v>4780</v>
      </c>
      <c r="N1578">
        <v>1.03</v>
      </c>
      <c r="O1578">
        <v>251</v>
      </c>
      <c r="P1578">
        <v>2014</v>
      </c>
      <c r="Q1578">
        <v>0</v>
      </c>
      <c r="R1578">
        <v>1.477805418</v>
      </c>
      <c r="S1578">
        <v>2.1498720329999998</v>
      </c>
      <c r="T1578">
        <v>2.310856115</v>
      </c>
      <c r="U1578">
        <v>1.8794798530000001</v>
      </c>
      <c r="V1578" t="s">
        <v>39</v>
      </c>
      <c r="W1578">
        <v>0</v>
      </c>
    </row>
    <row r="1579" spans="1:23" x14ac:dyDescent="0.15">
      <c r="A1579" t="s">
        <v>6388</v>
      </c>
      <c r="B1579">
        <v>128</v>
      </c>
      <c r="C1579">
        <v>230</v>
      </c>
      <c r="D1579" t="s">
        <v>11</v>
      </c>
      <c r="E1579">
        <v>2011</v>
      </c>
      <c r="F1579" t="s">
        <v>6389</v>
      </c>
      <c r="G1579">
        <v>4.9400000000000004</v>
      </c>
      <c r="H1579">
        <v>83980000</v>
      </c>
      <c r="I1579" t="s">
        <v>104</v>
      </c>
      <c r="J1579" t="s">
        <v>115</v>
      </c>
      <c r="K1579" s="23">
        <v>40668</v>
      </c>
      <c r="L1579" t="s">
        <v>6390</v>
      </c>
      <c r="M1579" t="s">
        <v>1215</v>
      </c>
      <c r="N1579">
        <v>0.6</v>
      </c>
      <c r="O1579" t="s">
        <v>5901</v>
      </c>
      <c r="P1579">
        <v>2010</v>
      </c>
      <c r="Q1579">
        <v>1</v>
      </c>
      <c r="R1579">
        <v>1.2691361999999999E-2</v>
      </c>
      <c r="S1579">
        <v>0.67503444099999999</v>
      </c>
      <c r="T1579">
        <v>1.068754287</v>
      </c>
      <c r="U1579">
        <v>1.413499756</v>
      </c>
      <c r="V1579" t="s">
        <v>5902</v>
      </c>
      <c r="W1579">
        <v>1</v>
      </c>
    </row>
    <row r="1580" spans="1:23" x14ac:dyDescent="0.15">
      <c r="A1580" t="s">
        <v>2224</v>
      </c>
      <c r="B1580">
        <v>124</v>
      </c>
      <c r="C1580">
        <v>237</v>
      </c>
      <c r="D1580" t="s">
        <v>11</v>
      </c>
      <c r="E1580">
        <v>2010</v>
      </c>
      <c r="F1580" t="s">
        <v>2225</v>
      </c>
      <c r="G1580">
        <v>30.3</v>
      </c>
      <c r="H1580">
        <v>407486641.19999999</v>
      </c>
      <c r="I1580" t="s">
        <v>142</v>
      </c>
      <c r="J1580" t="s">
        <v>678</v>
      </c>
      <c r="K1580" s="23">
        <v>40352</v>
      </c>
      <c r="L1580" t="s">
        <v>2247</v>
      </c>
      <c r="M1580" t="s">
        <v>2248</v>
      </c>
      <c r="N1580">
        <v>0.13</v>
      </c>
      <c r="O1580">
        <v>2250</v>
      </c>
      <c r="P1580">
        <v>2009</v>
      </c>
      <c r="Q1580">
        <v>1</v>
      </c>
      <c r="R1580">
        <v>0.17956976499999999</v>
      </c>
      <c r="S1580">
        <v>-1.0281639849999999</v>
      </c>
      <c r="T1580">
        <v>-0.91545324900000002</v>
      </c>
      <c r="U1580">
        <v>0.14118273100000001</v>
      </c>
      <c r="V1580" t="s">
        <v>43</v>
      </c>
      <c r="W1580">
        <v>1</v>
      </c>
    </row>
    <row r="1581" spans="1:23" x14ac:dyDescent="0.15">
      <c r="A1581" t="s">
        <v>3029</v>
      </c>
      <c r="B1581">
        <v>119</v>
      </c>
      <c r="C1581">
        <v>189</v>
      </c>
      <c r="D1581" t="s">
        <v>2855</v>
      </c>
      <c r="E1581">
        <v>2007</v>
      </c>
      <c r="F1581" t="s">
        <v>3030</v>
      </c>
      <c r="G1581">
        <v>67.56</v>
      </c>
      <c r="H1581">
        <v>5359469132</v>
      </c>
      <c r="I1581" t="s">
        <v>35</v>
      </c>
      <c r="J1581" t="s">
        <v>36</v>
      </c>
      <c r="K1581" s="23">
        <v>39288</v>
      </c>
      <c r="L1581" t="s">
        <v>3055</v>
      </c>
      <c r="M1581" t="s">
        <v>3056</v>
      </c>
      <c r="N1581">
        <v>0.16</v>
      </c>
      <c r="O1581">
        <v>1264</v>
      </c>
      <c r="P1581">
        <v>2005</v>
      </c>
      <c r="Q1581">
        <v>2</v>
      </c>
      <c r="R1581">
        <v>-0.42720988599999998</v>
      </c>
      <c r="S1581">
        <v>6.5429490000000007E-2</v>
      </c>
      <c r="T1581">
        <v>0.89892572299999995</v>
      </c>
      <c r="U1581">
        <v>1.3094387860000001</v>
      </c>
      <c r="V1581" t="s">
        <v>43</v>
      </c>
      <c r="W1581">
        <v>1</v>
      </c>
    </row>
    <row r="1582" spans="1:23" x14ac:dyDescent="0.15">
      <c r="A1582" t="s">
        <v>4847</v>
      </c>
      <c r="B1582">
        <v>57</v>
      </c>
      <c r="C1582">
        <v>43</v>
      </c>
      <c r="D1582" t="s">
        <v>4729</v>
      </c>
      <c r="E1582">
        <v>2015</v>
      </c>
      <c r="F1582" t="s">
        <v>4848</v>
      </c>
      <c r="G1582">
        <v>7.085</v>
      </c>
      <c r="H1582">
        <v>508306055.80000001</v>
      </c>
      <c r="I1582" t="s">
        <v>44</v>
      </c>
      <c r="J1582" t="s">
        <v>387</v>
      </c>
      <c r="K1582" s="23">
        <v>42226</v>
      </c>
      <c r="L1582" t="s">
        <v>4893</v>
      </c>
      <c r="M1582" t="s">
        <v>4894</v>
      </c>
      <c r="N1582">
        <v>0.53</v>
      </c>
      <c r="O1582">
        <v>139</v>
      </c>
      <c r="P1582">
        <v>2013</v>
      </c>
      <c r="Q1582">
        <v>2</v>
      </c>
      <c r="R1582">
        <v>0.118148661</v>
      </c>
      <c r="S1582">
        <v>0.16339002699999999</v>
      </c>
      <c r="T1582">
        <v>0.41869700300000001</v>
      </c>
      <c r="U1582">
        <v>0.89695369599999997</v>
      </c>
      <c r="V1582" t="s">
        <v>39</v>
      </c>
      <c r="W1582">
        <v>0</v>
      </c>
    </row>
    <row r="1583" spans="1:23" x14ac:dyDescent="0.15">
      <c r="A1583" t="s">
        <v>4891</v>
      </c>
      <c r="B1583">
        <v>95</v>
      </c>
      <c r="C1583">
        <v>36</v>
      </c>
      <c r="D1583" t="s">
        <v>4729</v>
      </c>
      <c r="E1583">
        <v>2000</v>
      </c>
      <c r="F1583" t="s">
        <v>4892</v>
      </c>
      <c r="G1583">
        <v>1.1000000000000001</v>
      </c>
      <c r="H1583">
        <v>66043271.799999997</v>
      </c>
      <c r="I1583" t="s">
        <v>44</v>
      </c>
      <c r="J1583" t="s">
        <v>1000</v>
      </c>
      <c r="K1583" s="23">
        <v>36798</v>
      </c>
      <c r="L1583" t="s">
        <v>4927</v>
      </c>
      <c r="M1583" t="s">
        <v>4928</v>
      </c>
      <c r="N1583">
        <v>0.18</v>
      </c>
      <c r="O1583">
        <v>39</v>
      </c>
      <c r="P1583">
        <v>1993</v>
      </c>
      <c r="Q1583">
        <v>7</v>
      </c>
      <c r="R1583">
        <v>-1.2575103560000001</v>
      </c>
      <c r="S1583">
        <v>-1.5368415150000001</v>
      </c>
      <c r="T1583">
        <v>-0.71332606899999995</v>
      </c>
      <c r="U1583">
        <v>0.13505596</v>
      </c>
      <c r="V1583" t="s">
        <v>131</v>
      </c>
      <c r="W1583">
        <v>0</v>
      </c>
    </row>
    <row r="1584" spans="1:23" x14ac:dyDescent="0.15">
      <c r="A1584" t="s">
        <v>5214</v>
      </c>
      <c r="B1584">
        <v>124</v>
      </c>
      <c r="C1584">
        <v>18</v>
      </c>
      <c r="D1584" t="s">
        <v>4729</v>
      </c>
      <c r="E1584">
        <v>2014</v>
      </c>
      <c r="F1584" t="s">
        <v>5215</v>
      </c>
      <c r="G1584">
        <v>65.75</v>
      </c>
      <c r="H1584">
        <v>1859878798</v>
      </c>
      <c r="I1584" t="s">
        <v>118</v>
      </c>
      <c r="J1584" t="s">
        <v>226</v>
      </c>
      <c r="K1584" s="23">
        <v>41698</v>
      </c>
      <c r="L1584" t="s">
        <v>5225</v>
      </c>
      <c r="M1584" t="s">
        <v>1277</v>
      </c>
      <c r="N1584">
        <v>0.32</v>
      </c>
      <c r="O1584">
        <v>1251</v>
      </c>
      <c r="P1584">
        <v>2004</v>
      </c>
      <c r="Q1584">
        <v>10</v>
      </c>
      <c r="R1584">
        <v>1.31307471</v>
      </c>
      <c r="S1584">
        <v>1.505561538</v>
      </c>
      <c r="T1584">
        <v>1.4428257069999999</v>
      </c>
      <c r="U1584">
        <v>1.72910469</v>
      </c>
      <c r="V1584" t="s">
        <v>43</v>
      </c>
      <c r="W1584">
        <v>0</v>
      </c>
    </row>
    <row r="1585" spans="1:23" x14ac:dyDescent="0.15">
      <c r="A1585" t="s">
        <v>1324</v>
      </c>
      <c r="B1585">
        <v>122</v>
      </c>
      <c r="C1585">
        <v>260</v>
      </c>
      <c r="D1585" t="s">
        <v>11</v>
      </c>
      <c r="E1585">
        <v>2009</v>
      </c>
      <c r="F1585" t="s">
        <v>1325</v>
      </c>
      <c r="G1585">
        <v>106.91</v>
      </c>
      <c r="H1585">
        <v>17654787583</v>
      </c>
      <c r="I1585" t="s">
        <v>118</v>
      </c>
      <c r="J1585" t="s">
        <v>119</v>
      </c>
      <c r="K1585" s="23">
        <v>40093</v>
      </c>
      <c r="L1585" t="s">
        <v>1356</v>
      </c>
      <c r="M1585" t="s">
        <v>1357</v>
      </c>
      <c r="N1585">
        <v>0.08</v>
      </c>
      <c r="O1585">
        <v>7304</v>
      </c>
      <c r="P1585">
        <v>2008</v>
      </c>
      <c r="Q1585">
        <v>1</v>
      </c>
      <c r="R1585">
        <v>0.50299778500000003</v>
      </c>
      <c r="S1585">
        <v>1.0973024389999999</v>
      </c>
      <c r="T1585">
        <v>1.571015388</v>
      </c>
      <c r="U1585">
        <v>1.8275003240000001</v>
      </c>
      <c r="V1585" t="s">
        <v>110</v>
      </c>
      <c r="W1585">
        <v>1</v>
      </c>
    </row>
    <row r="1586" spans="1:23" x14ac:dyDescent="0.15">
      <c r="A1586" t="s">
        <v>1082</v>
      </c>
      <c r="B1586">
        <v>123</v>
      </c>
      <c r="C1586">
        <v>261</v>
      </c>
      <c r="D1586" t="s">
        <v>11</v>
      </c>
      <c r="E1586">
        <v>1998</v>
      </c>
      <c r="F1586" t="s">
        <v>1083</v>
      </c>
      <c r="G1586">
        <v>123.79</v>
      </c>
      <c r="H1586">
        <v>12008228153</v>
      </c>
      <c r="I1586" t="s">
        <v>118</v>
      </c>
      <c r="J1586" t="s">
        <v>119</v>
      </c>
      <c r="K1586" s="23">
        <v>35825</v>
      </c>
      <c r="L1586" t="s">
        <v>1103</v>
      </c>
      <c r="M1586" t="s">
        <v>1104</v>
      </c>
      <c r="N1586">
        <v>0.02</v>
      </c>
      <c r="O1586">
        <v>952</v>
      </c>
      <c r="P1586">
        <v>1995</v>
      </c>
      <c r="Q1586">
        <v>3</v>
      </c>
      <c r="R1586">
        <v>1.2381227029999999</v>
      </c>
      <c r="S1586">
        <v>1.3871864860000001</v>
      </c>
      <c r="T1586">
        <v>1.527373358</v>
      </c>
      <c r="U1586">
        <v>1.2629499420000001</v>
      </c>
      <c r="V1586" t="s">
        <v>107</v>
      </c>
      <c r="W1586">
        <v>1</v>
      </c>
    </row>
    <row r="1587" spans="1:23" x14ac:dyDescent="0.15">
      <c r="A1587" t="s">
        <v>3610</v>
      </c>
      <c r="B1587">
        <v>121</v>
      </c>
      <c r="C1587">
        <v>140</v>
      </c>
      <c r="D1587" t="s">
        <v>3480</v>
      </c>
      <c r="E1587">
        <v>2007</v>
      </c>
      <c r="F1587" t="s">
        <v>3611</v>
      </c>
      <c r="G1587">
        <v>48.37</v>
      </c>
      <c r="H1587">
        <v>1423511832</v>
      </c>
      <c r="I1587" t="s">
        <v>118</v>
      </c>
      <c r="J1587" t="s">
        <v>119</v>
      </c>
      <c r="K1587" s="23">
        <v>39297</v>
      </c>
      <c r="L1587" t="s">
        <v>3641</v>
      </c>
      <c r="M1587" t="s">
        <v>3642</v>
      </c>
      <c r="N1587">
        <v>0.43</v>
      </c>
      <c r="O1587">
        <v>17750</v>
      </c>
      <c r="P1587">
        <v>1996</v>
      </c>
      <c r="Q1587">
        <v>11</v>
      </c>
      <c r="R1587">
        <v>-2.2210122129999998</v>
      </c>
      <c r="S1587">
        <v>-3.4428414919999999</v>
      </c>
      <c r="T1587">
        <v>-0.95579527399999997</v>
      </c>
      <c r="U1587">
        <v>0.14156131499999999</v>
      </c>
      <c r="V1587" t="s">
        <v>48</v>
      </c>
      <c r="W1587">
        <v>1</v>
      </c>
    </row>
    <row r="1588" spans="1:23" x14ac:dyDescent="0.15">
      <c r="A1588" t="s">
        <v>243</v>
      </c>
      <c r="B1588">
        <v>133</v>
      </c>
      <c r="C1588">
        <v>262</v>
      </c>
      <c r="D1588" t="s">
        <v>11</v>
      </c>
      <c r="E1588">
        <v>2014</v>
      </c>
      <c r="F1588" t="s">
        <v>244</v>
      </c>
      <c r="G1588">
        <v>36.5</v>
      </c>
      <c r="H1588">
        <v>574281692.5</v>
      </c>
      <c r="I1588" t="s">
        <v>111</v>
      </c>
      <c r="J1588" t="s">
        <v>267</v>
      </c>
      <c r="K1588" s="23">
        <v>41808</v>
      </c>
      <c r="L1588" t="s">
        <v>268</v>
      </c>
      <c r="M1588" t="s">
        <v>269</v>
      </c>
      <c r="N1588">
        <v>0.01</v>
      </c>
      <c r="O1588">
        <v>8900</v>
      </c>
      <c r="P1588">
        <v>2014</v>
      </c>
      <c r="Q1588">
        <v>0</v>
      </c>
      <c r="R1588">
        <v>1.477805418</v>
      </c>
      <c r="S1588">
        <v>2.1498720329999998</v>
      </c>
      <c r="T1588">
        <v>2.310856115</v>
      </c>
      <c r="U1588">
        <v>1.8794798530000001</v>
      </c>
      <c r="V1588" t="s">
        <v>110</v>
      </c>
      <c r="W1588">
        <v>1</v>
      </c>
    </row>
    <row r="1589" spans="1:23" x14ac:dyDescent="0.15">
      <c r="A1589" t="s">
        <v>2154</v>
      </c>
      <c r="B1589">
        <v>95</v>
      </c>
      <c r="C1589">
        <v>239</v>
      </c>
      <c r="D1589" t="s">
        <v>11</v>
      </c>
      <c r="E1589">
        <v>1996</v>
      </c>
      <c r="F1589" t="s">
        <v>2155</v>
      </c>
      <c r="G1589">
        <v>63.81</v>
      </c>
      <c r="H1589">
        <v>3757489626</v>
      </c>
      <c r="I1589" t="s">
        <v>118</v>
      </c>
      <c r="J1589" t="s">
        <v>822</v>
      </c>
      <c r="K1589" s="23">
        <v>35402</v>
      </c>
      <c r="L1589" t="s">
        <v>1377</v>
      </c>
      <c r="M1589" t="s">
        <v>2205</v>
      </c>
      <c r="N1589">
        <v>0.11</v>
      </c>
      <c r="O1589">
        <v>4300</v>
      </c>
      <c r="P1589">
        <v>1986</v>
      </c>
      <c r="Q1589">
        <v>10</v>
      </c>
      <c r="R1589">
        <v>-1.75573617</v>
      </c>
      <c r="S1589">
        <v>-1.75573617</v>
      </c>
      <c r="T1589">
        <v>-1.75573617</v>
      </c>
      <c r="U1589">
        <v>-1.75573617</v>
      </c>
      <c r="V1589" t="s">
        <v>43</v>
      </c>
      <c r="W1589">
        <v>1</v>
      </c>
    </row>
    <row r="1590" spans="1:23" x14ac:dyDescent="0.15">
      <c r="A1590" t="s">
        <v>5771</v>
      </c>
      <c r="B1590">
        <v>111</v>
      </c>
      <c r="C1590">
        <v>0</v>
      </c>
      <c r="D1590" t="s">
        <v>4729</v>
      </c>
      <c r="E1590">
        <v>2014</v>
      </c>
      <c r="F1590" t="s">
        <v>5772</v>
      </c>
      <c r="G1590">
        <v>4</v>
      </c>
      <c r="H1590">
        <v>460565676</v>
      </c>
      <c r="I1590" t="s">
        <v>142</v>
      </c>
      <c r="J1590" t="s">
        <v>2318</v>
      </c>
      <c r="K1590" s="23">
        <v>41913</v>
      </c>
      <c r="L1590" t="s">
        <v>5847</v>
      </c>
      <c r="M1590" t="s">
        <v>5848</v>
      </c>
      <c r="N1590">
        <v>0.98</v>
      </c>
      <c r="O1590">
        <v>2322</v>
      </c>
      <c r="P1590">
        <v>2011</v>
      </c>
      <c r="Q1590">
        <v>3</v>
      </c>
      <c r="R1590">
        <v>-3.002387143</v>
      </c>
      <c r="S1590">
        <v>-1.2257156</v>
      </c>
      <c r="T1590">
        <v>0.14643772499999999</v>
      </c>
      <c r="U1590">
        <v>0.88708477399999996</v>
      </c>
      <c r="V1590" t="s">
        <v>43</v>
      </c>
      <c r="W1590">
        <v>0</v>
      </c>
    </row>
    <row r="1591" spans="1:23" x14ac:dyDescent="0.15">
      <c r="A1591" t="s">
        <v>2735</v>
      </c>
      <c r="B1591">
        <v>132</v>
      </c>
      <c r="C1591">
        <v>211</v>
      </c>
      <c r="D1591" t="s">
        <v>11</v>
      </c>
      <c r="E1591">
        <v>2016</v>
      </c>
      <c r="F1591" t="s">
        <v>2736</v>
      </c>
      <c r="G1591">
        <v>37.909999999999997</v>
      </c>
      <c r="H1591">
        <v>4129709208</v>
      </c>
      <c r="I1591" t="s">
        <v>97</v>
      </c>
      <c r="J1591" t="s">
        <v>98</v>
      </c>
      <c r="K1591" s="23">
        <v>42632</v>
      </c>
      <c r="L1591" t="s">
        <v>2193</v>
      </c>
      <c r="M1591" t="s">
        <v>2775</v>
      </c>
      <c r="N1591">
        <v>0.16</v>
      </c>
      <c r="O1591">
        <v>2200</v>
      </c>
      <c r="P1591">
        <v>2015</v>
      </c>
      <c r="Q1591">
        <v>1</v>
      </c>
      <c r="R1591">
        <v>-1.242391442</v>
      </c>
      <c r="S1591">
        <v>-0.23406075900000001</v>
      </c>
      <c r="T1591">
        <v>0.55179097300000002</v>
      </c>
      <c r="U1591">
        <v>0.99075000800000002</v>
      </c>
      <c r="V1591" t="s">
        <v>43</v>
      </c>
      <c r="W1591">
        <v>1</v>
      </c>
    </row>
    <row r="1592" spans="1:23" x14ac:dyDescent="0.15">
      <c r="A1592" t="s">
        <v>552</v>
      </c>
      <c r="B1592">
        <v>121</v>
      </c>
      <c r="C1592">
        <v>262</v>
      </c>
      <c r="D1592" t="s">
        <v>11</v>
      </c>
      <c r="E1592">
        <v>2015</v>
      </c>
      <c r="F1592" t="s">
        <v>553</v>
      </c>
      <c r="G1592">
        <v>17.829999999999998</v>
      </c>
      <c r="H1592">
        <v>1022359345</v>
      </c>
      <c r="I1592" t="s">
        <v>142</v>
      </c>
      <c r="J1592" t="s">
        <v>671</v>
      </c>
      <c r="K1592" s="23">
        <v>42033</v>
      </c>
      <c r="L1592" t="s">
        <v>672</v>
      </c>
      <c r="M1592" t="s">
        <v>673</v>
      </c>
      <c r="N1592">
        <v>0.12</v>
      </c>
      <c r="O1592">
        <v>6400</v>
      </c>
      <c r="P1592">
        <v>2014</v>
      </c>
      <c r="Q1592">
        <v>1</v>
      </c>
      <c r="R1592">
        <v>-0.56729020900000005</v>
      </c>
      <c r="S1592">
        <v>-0.80470423899999999</v>
      </c>
      <c r="T1592">
        <v>0.34745852700000002</v>
      </c>
      <c r="U1592">
        <v>0.94155342099999995</v>
      </c>
      <c r="V1592" t="s">
        <v>110</v>
      </c>
      <c r="W1592">
        <v>1</v>
      </c>
    </row>
    <row r="1593" spans="1:23" x14ac:dyDescent="0.15">
      <c r="A1593" t="s">
        <v>2810</v>
      </c>
      <c r="B1593">
        <v>92</v>
      </c>
      <c r="C1593">
        <v>206</v>
      </c>
      <c r="D1593" t="s">
        <v>11</v>
      </c>
      <c r="E1593">
        <v>1999</v>
      </c>
      <c r="F1593" t="s">
        <v>2811</v>
      </c>
      <c r="G1593">
        <v>5.68</v>
      </c>
      <c r="H1593">
        <v>44896463.759999998</v>
      </c>
      <c r="I1593" t="s">
        <v>111</v>
      </c>
      <c r="J1593" t="s">
        <v>1672</v>
      </c>
      <c r="K1593" s="23">
        <v>36192</v>
      </c>
      <c r="L1593" t="s">
        <v>2863</v>
      </c>
      <c r="M1593" t="s">
        <v>2864</v>
      </c>
      <c r="N1593">
        <v>0.06</v>
      </c>
      <c r="O1593">
        <v>80</v>
      </c>
      <c r="P1593">
        <v>1993</v>
      </c>
      <c r="Q1593">
        <v>6</v>
      </c>
      <c r="R1593">
        <v>1.2849875120000001</v>
      </c>
      <c r="S1593">
        <v>1.58570699</v>
      </c>
      <c r="T1593">
        <v>1.7128316219999999</v>
      </c>
      <c r="U1593">
        <v>2.3012767850000002</v>
      </c>
      <c r="V1593" t="s">
        <v>131</v>
      </c>
      <c r="W1593">
        <v>1</v>
      </c>
    </row>
    <row r="1594" spans="1:23" x14ac:dyDescent="0.15">
      <c r="A1594" t="s">
        <v>5152</v>
      </c>
      <c r="B1594">
        <v>65</v>
      </c>
      <c r="C1594">
        <v>22</v>
      </c>
      <c r="D1594" t="s">
        <v>4729</v>
      </c>
      <c r="E1594">
        <v>2010</v>
      </c>
      <c r="F1594" t="s">
        <v>5153</v>
      </c>
      <c r="G1594">
        <v>6.05</v>
      </c>
      <c r="H1594">
        <v>165172278.19999999</v>
      </c>
      <c r="I1594" t="s">
        <v>118</v>
      </c>
      <c r="J1594" t="s">
        <v>822</v>
      </c>
      <c r="K1594" s="23">
        <v>40367</v>
      </c>
      <c r="L1594" t="s">
        <v>5187</v>
      </c>
      <c r="M1594" t="s">
        <v>981</v>
      </c>
      <c r="N1594">
        <v>1.6</v>
      </c>
      <c r="O1594">
        <v>61</v>
      </c>
      <c r="P1594">
        <v>1997</v>
      </c>
      <c r="Q1594">
        <v>13</v>
      </c>
      <c r="R1594">
        <v>-8.5011395000000003E-2</v>
      </c>
      <c r="S1594">
        <v>-0.882480563</v>
      </c>
      <c r="T1594">
        <v>-1.10934307</v>
      </c>
      <c r="U1594">
        <v>-0.26146298800000001</v>
      </c>
      <c r="V1594" t="s">
        <v>131</v>
      </c>
      <c r="W1594">
        <v>0</v>
      </c>
    </row>
    <row r="1595" spans="1:23" x14ac:dyDescent="0.15">
      <c r="A1595" t="s">
        <v>2679</v>
      </c>
      <c r="B1595">
        <v>123</v>
      </c>
      <c r="C1595">
        <v>214</v>
      </c>
      <c r="D1595" t="s">
        <v>11</v>
      </c>
      <c r="E1595">
        <v>2000</v>
      </c>
      <c r="F1595" t="s">
        <v>2680</v>
      </c>
      <c r="G1595">
        <v>64.78</v>
      </c>
      <c r="H1595">
        <v>5381798411</v>
      </c>
      <c r="I1595" t="s">
        <v>49</v>
      </c>
      <c r="J1595" t="s">
        <v>50</v>
      </c>
      <c r="K1595" s="23">
        <v>36619</v>
      </c>
      <c r="L1595" t="s">
        <v>2710</v>
      </c>
      <c r="M1595" t="s">
        <v>2711</v>
      </c>
      <c r="N1595">
        <v>0.09</v>
      </c>
      <c r="O1595">
        <v>5500</v>
      </c>
      <c r="P1595">
        <v>1999</v>
      </c>
      <c r="Q1595">
        <v>1</v>
      </c>
      <c r="R1595">
        <v>0.88290606400000005</v>
      </c>
      <c r="S1595">
        <v>1.702380741</v>
      </c>
      <c r="T1595">
        <v>1.809799299</v>
      </c>
      <c r="U1595">
        <v>2.4220798380000002</v>
      </c>
      <c r="V1595" t="s">
        <v>110</v>
      </c>
      <c r="W1595">
        <v>1</v>
      </c>
    </row>
    <row r="1596" spans="1:23" x14ac:dyDescent="0.15">
      <c r="A1596" t="s">
        <v>4267</v>
      </c>
      <c r="B1596">
        <v>124</v>
      </c>
      <c r="C1596">
        <v>83</v>
      </c>
      <c r="D1596" t="s">
        <v>4092</v>
      </c>
      <c r="E1596">
        <v>2016</v>
      </c>
      <c r="F1596" t="s">
        <v>4268</v>
      </c>
      <c r="G1596">
        <v>21.93</v>
      </c>
      <c r="H1596">
        <v>4387441941</v>
      </c>
      <c r="I1596" t="s">
        <v>97</v>
      </c>
      <c r="J1596" t="s">
        <v>98</v>
      </c>
      <c r="K1596" s="23">
        <v>42636</v>
      </c>
      <c r="L1596" t="s">
        <v>219</v>
      </c>
      <c r="M1596" t="s">
        <v>4281</v>
      </c>
      <c r="N1596">
        <v>0.08</v>
      </c>
      <c r="O1596">
        <v>5600</v>
      </c>
      <c r="P1596">
        <v>1866</v>
      </c>
      <c r="Q1596">
        <v>150</v>
      </c>
      <c r="R1596">
        <v>0.10782596999999999</v>
      </c>
      <c r="S1596">
        <v>0.29559735199999998</v>
      </c>
      <c r="T1596">
        <v>0.997750311</v>
      </c>
      <c r="U1596">
        <v>1.251170312</v>
      </c>
      <c r="V1596" t="s">
        <v>110</v>
      </c>
      <c r="W1596">
        <v>0</v>
      </c>
    </row>
    <row r="1597" spans="1:23" x14ac:dyDescent="0.15">
      <c r="A1597" t="s">
        <v>4431</v>
      </c>
      <c r="B1597">
        <v>132</v>
      </c>
      <c r="C1597">
        <v>72</v>
      </c>
      <c r="D1597" t="s">
        <v>4092</v>
      </c>
      <c r="E1597">
        <v>2014</v>
      </c>
      <c r="F1597" t="s">
        <v>4432</v>
      </c>
      <c r="G1597">
        <v>65.86</v>
      </c>
      <c r="H1597">
        <v>5850681333</v>
      </c>
      <c r="I1597" t="s">
        <v>111</v>
      </c>
      <c r="J1597" t="s">
        <v>136</v>
      </c>
      <c r="K1597" s="23">
        <v>41914</v>
      </c>
      <c r="L1597" t="s">
        <v>4473</v>
      </c>
      <c r="M1597" t="s">
        <v>4474</v>
      </c>
      <c r="N1597">
        <v>0.4</v>
      </c>
      <c r="O1597">
        <v>7751</v>
      </c>
      <c r="P1597">
        <v>2002</v>
      </c>
      <c r="Q1597">
        <v>12</v>
      </c>
      <c r="R1597">
        <v>-2.4526450149999999</v>
      </c>
      <c r="S1597">
        <v>-1.194497793</v>
      </c>
      <c r="T1597">
        <v>0.138536036</v>
      </c>
      <c r="U1597">
        <v>0.881839488</v>
      </c>
      <c r="V1597" t="s">
        <v>110</v>
      </c>
      <c r="W1597">
        <v>0</v>
      </c>
    </row>
    <row r="1598" spans="1:23" x14ac:dyDescent="0.15">
      <c r="A1598" t="s">
        <v>4619</v>
      </c>
      <c r="B1598">
        <v>117</v>
      </c>
      <c r="C1598">
        <v>59</v>
      </c>
      <c r="D1598" t="s">
        <v>4092</v>
      </c>
      <c r="E1598">
        <v>2016</v>
      </c>
      <c r="F1598" t="s">
        <v>4620</v>
      </c>
      <c r="G1598">
        <v>13.81</v>
      </c>
      <c r="H1598">
        <v>365988670.30000001</v>
      </c>
      <c r="I1598" t="s">
        <v>49</v>
      </c>
      <c r="J1598" t="s">
        <v>644</v>
      </c>
      <c r="K1598" s="23">
        <v>42649</v>
      </c>
      <c r="L1598" t="s">
        <v>4634</v>
      </c>
      <c r="M1598" t="s">
        <v>4635</v>
      </c>
      <c r="N1598">
        <v>0.06</v>
      </c>
      <c r="O1598">
        <v>600</v>
      </c>
      <c r="P1598">
        <v>2006</v>
      </c>
      <c r="Q1598">
        <v>10</v>
      </c>
      <c r="R1598">
        <v>0.25892131800000001</v>
      </c>
      <c r="S1598">
        <v>-0.23525241999999999</v>
      </c>
      <c r="T1598">
        <v>0.80469813400000001</v>
      </c>
      <c r="U1598">
        <v>1.136330901</v>
      </c>
      <c r="V1598" t="s">
        <v>107</v>
      </c>
      <c r="W1598">
        <v>0</v>
      </c>
    </row>
    <row r="1599" spans="1:23" x14ac:dyDescent="0.15">
      <c r="A1599" t="s">
        <v>356</v>
      </c>
      <c r="B1599">
        <v>128</v>
      </c>
      <c r="C1599">
        <v>262</v>
      </c>
      <c r="D1599" t="s">
        <v>11</v>
      </c>
      <c r="E1599">
        <v>2005</v>
      </c>
      <c r="F1599" t="s">
        <v>357</v>
      </c>
      <c r="G1599">
        <v>57.55</v>
      </c>
      <c r="H1599">
        <v>6081133548</v>
      </c>
      <c r="I1599" t="s">
        <v>35</v>
      </c>
      <c r="J1599" t="s">
        <v>40</v>
      </c>
      <c r="K1599" s="23">
        <v>38533</v>
      </c>
      <c r="L1599" t="s">
        <v>437</v>
      </c>
      <c r="M1599" t="s">
        <v>438</v>
      </c>
      <c r="N1599">
        <v>0.19</v>
      </c>
      <c r="O1599">
        <v>1725</v>
      </c>
      <c r="P1599">
        <v>1995</v>
      </c>
      <c r="Q1599">
        <v>10</v>
      </c>
      <c r="R1599">
        <v>-1.328916405</v>
      </c>
      <c r="S1599">
        <v>0.453623051</v>
      </c>
      <c r="T1599">
        <v>0.217367321</v>
      </c>
      <c r="U1599">
        <v>0.75644013799999998</v>
      </c>
      <c r="V1599" t="s">
        <v>43</v>
      </c>
      <c r="W1599">
        <v>1</v>
      </c>
    </row>
    <row r="1600" spans="1:23" x14ac:dyDescent="0.15">
      <c r="A1600" t="s">
        <v>6391</v>
      </c>
      <c r="B1600">
        <v>121</v>
      </c>
      <c r="C1600">
        <v>168</v>
      </c>
      <c r="D1600" t="s">
        <v>2855</v>
      </c>
      <c r="E1600">
        <v>2014</v>
      </c>
      <c r="F1600" t="s">
        <v>6393</v>
      </c>
      <c r="G1600">
        <v>116.55</v>
      </c>
      <c r="H1600">
        <v>7469378195</v>
      </c>
      <c r="I1600" t="s">
        <v>118</v>
      </c>
      <c r="J1600" t="s">
        <v>411</v>
      </c>
      <c r="K1600" s="23">
        <v>41746</v>
      </c>
      <c r="L1600" t="s">
        <v>1428</v>
      </c>
      <c r="M1600" t="s">
        <v>6395</v>
      </c>
      <c r="N1600">
        <v>0.76</v>
      </c>
      <c r="O1600" t="s">
        <v>5901</v>
      </c>
      <c r="P1600">
        <v>2009</v>
      </c>
      <c r="Q1600">
        <v>5</v>
      </c>
      <c r="R1600">
        <v>0.28078394600000001</v>
      </c>
      <c r="S1600">
        <v>0.743349225</v>
      </c>
      <c r="T1600">
        <v>1.1907088830000001</v>
      </c>
      <c r="U1600">
        <v>1.41120442</v>
      </c>
      <c r="V1600" t="s">
        <v>5902</v>
      </c>
      <c r="W1600">
        <v>1</v>
      </c>
    </row>
    <row r="1601" spans="1:23" x14ac:dyDescent="0.15">
      <c r="A1601" t="s">
        <v>6392</v>
      </c>
      <c r="B1601">
        <v>133</v>
      </c>
      <c r="C1601">
        <v>261</v>
      </c>
      <c r="D1601" t="s">
        <v>11</v>
      </c>
      <c r="E1601">
        <v>2013</v>
      </c>
      <c r="F1601" t="s">
        <v>6394</v>
      </c>
      <c r="G1601">
        <v>18.16</v>
      </c>
      <c r="H1601">
        <v>741022758.89999998</v>
      </c>
      <c r="I1601" t="s">
        <v>111</v>
      </c>
      <c r="J1601" t="s">
        <v>1672</v>
      </c>
      <c r="K1601" s="23">
        <v>41600</v>
      </c>
      <c r="L1601" t="s">
        <v>6396</v>
      </c>
      <c r="M1601" t="s">
        <v>6397</v>
      </c>
      <c r="N1601">
        <v>10.63</v>
      </c>
      <c r="O1601" t="s">
        <v>5901</v>
      </c>
      <c r="P1601">
        <v>2001</v>
      </c>
      <c r="Q1601">
        <v>12</v>
      </c>
      <c r="R1601">
        <v>2.0126618390000002</v>
      </c>
      <c r="S1601">
        <v>1.7950721549999999</v>
      </c>
      <c r="T1601">
        <v>2.2682692910000002</v>
      </c>
      <c r="U1601">
        <v>1.9459282</v>
      </c>
      <c r="V1601" t="s">
        <v>5902</v>
      </c>
      <c r="W1601">
        <v>1</v>
      </c>
    </row>
    <row r="1602" spans="1:23" x14ac:dyDescent="0.15">
      <c r="A1602" t="s">
        <v>5452</v>
      </c>
      <c r="B1602">
        <v>114</v>
      </c>
      <c r="C1602">
        <v>8</v>
      </c>
      <c r="D1602" t="s">
        <v>4729</v>
      </c>
      <c r="E1602">
        <v>2007</v>
      </c>
      <c r="F1602" t="s">
        <v>5453</v>
      </c>
      <c r="G1602">
        <v>133.86000000000001</v>
      </c>
      <c r="H1602">
        <v>7174430435</v>
      </c>
      <c r="I1602" t="s">
        <v>142</v>
      </c>
      <c r="J1602" t="s">
        <v>1558</v>
      </c>
      <c r="K1602" s="23">
        <v>39280</v>
      </c>
      <c r="L1602" t="s">
        <v>2785</v>
      </c>
      <c r="M1602" t="s">
        <v>5519</v>
      </c>
      <c r="N1602">
        <v>0.18</v>
      </c>
      <c r="O1602">
        <v>14631</v>
      </c>
      <c r="P1602">
        <v>1869</v>
      </c>
      <c r="Q1602">
        <v>138</v>
      </c>
      <c r="R1602">
        <v>1.5772574779999999</v>
      </c>
      <c r="S1602">
        <v>1.9557475019999999</v>
      </c>
      <c r="T1602">
        <v>1.696527049</v>
      </c>
      <c r="U1602">
        <v>1.756848961</v>
      </c>
      <c r="V1602" t="s">
        <v>48</v>
      </c>
      <c r="W1602">
        <v>0</v>
      </c>
    </row>
    <row r="1603" spans="1:23" x14ac:dyDescent="0.15">
      <c r="A1603" t="s">
        <v>5079</v>
      </c>
      <c r="B1603">
        <v>112</v>
      </c>
      <c r="C1603">
        <v>25</v>
      </c>
      <c r="D1603" t="s">
        <v>4729</v>
      </c>
      <c r="E1603">
        <v>1999</v>
      </c>
      <c r="F1603" t="s">
        <v>5080</v>
      </c>
      <c r="G1603">
        <v>62.85</v>
      </c>
      <c r="H1603">
        <v>2957514601</v>
      </c>
      <c r="I1603" t="s">
        <v>236</v>
      </c>
      <c r="J1603" t="s">
        <v>237</v>
      </c>
      <c r="K1603" s="23">
        <v>36292</v>
      </c>
      <c r="L1603" t="s">
        <v>5097</v>
      </c>
      <c r="M1603" t="s">
        <v>5098</v>
      </c>
      <c r="N1603">
        <v>0.05</v>
      </c>
      <c r="O1603">
        <v>9100</v>
      </c>
      <c r="P1603">
        <v>1993</v>
      </c>
      <c r="Q1603">
        <v>6</v>
      </c>
      <c r="R1603">
        <v>1.224396295</v>
      </c>
      <c r="S1603">
        <v>1.520526075</v>
      </c>
      <c r="T1603">
        <v>1.7535178330000001</v>
      </c>
      <c r="U1603">
        <v>1.882918571</v>
      </c>
      <c r="V1603" t="s">
        <v>110</v>
      </c>
      <c r="W1603">
        <v>0</v>
      </c>
    </row>
    <row r="1604" spans="1:23" x14ac:dyDescent="0.15">
      <c r="A1604" t="s">
        <v>1744</v>
      </c>
      <c r="B1604">
        <v>138</v>
      </c>
      <c r="C1604">
        <v>251</v>
      </c>
      <c r="D1604" t="s">
        <v>11</v>
      </c>
      <c r="E1604">
        <v>2004</v>
      </c>
      <c r="F1604" t="s">
        <v>1745</v>
      </c>
      <c r="G1604">
        <v>198.11</v>
      </c>
      <c r="H1604">
        <v>8862491463</v>
      </c>
      <c r="I1604" t="s">
        <v>44</v>
      </c>
      <c r="J1604" t="s">
        <v>367</v>
      </c>
      <c r="K1604" s="23">
        <v>38169</v>
      </c>
      <c r="L1604" t="s">
        <v>1865</v>
      </c>
      <c r="M1604" t="s">
        <v>1866</v>
      </c>
      <c r="N1604">
        <v>0.2</v>
      </c>
      <c r="O1604">
        <v>8900</v>
      </c>
      <c r="P1604">
        <v>2002</v>
      </c>
      <c r="Q1604">
        <v>2</v>
      </c>
      <c r="R1604">
        <v>-0.55285229800000002</v>
      </c>
      <c r="S1604">
        <v>0.30433547100000002</v>
      </c>
      <c r="T1604">
        <v>4.5783705000000001E-2</v>
      </c>
      <c r="U1604">
        <v>0.89033639899999995</v>
      </c>
      <c r="V1604" t="s">
        <v>110</v>
      </c>
      <c r="W1604">
        <v>1</v>
      </c>
    </row>
    <row r="1605" spans="1:23" x14ac:dyDescent="0.15">
      <c r="A1605" t="s">
        <v>596</v>
      </c>
      <c r="B1605">
        <v>113</v>
      </c>
      <c r="C1605">
        <v>262</v>
      </c>
      <c r="D1605" t="s">
        <v>11</v>
      </c>
      <c r="E1605">
        <v>1998</v>
      </c>
      <c r="F1605" t="s">
        <v>597</v>
      </c>
      <c r="G1605">
        <v>73.33</v>
      </c>
      <c r="H1605">
        <v>19320052709</v>
      </c>
      <c r="I1605" t="s">
        <v>49</v>
      </c>
      <c r="J1605" t="s">
        <v>720</v>
      </c>
      <c r="K1605" s="23">
        <v>35941</v>
      </c>
      <c r="L1605" t="s">
        <v>721</v>
      </c>
      <c r="M1605" t="s">
        <v>722</v>
      </c>
      <c r="N1605">
        <v>0.34</v>
      </c>
      <c r="O1605">
        <v>15283</v>
      </c>
      <c r="P1605">
        <v>1997</v>
      </c>
      <c r="Q1605">
        <v>1</v>
      </c>
      <c r="R1605">
        <v>-1.332299624</v>
      </c>
      <c r="S1605">
        <v>-7.1668689999999993E-2</v>
      </c>
      <c r="T1605">
        <v>0.87818564499999996</v>
      </c>
      <c r="U1605">
        <v>1.48732277</v>
      </c>
      <c r="V1605" t="s">
        <v>48</v>
      </c>
      <c r="W1605">
        <v>1</v>
      </c>
    </row>
    <row r="1606" spans="1:23" x14ac:dyDescent="0.15">
      <c r="A1606" t="s">
        <v>568</v>
      </c>
      <c r="B1606">
        <v>118</v>
      </c>
      <c r="C1606">
        <v>262</v>
      </c>
      <c r="D1606" t="s">
        <v>11</v>
      </c>
      <c r="E1606">
        <v>2010</v>
      </c>
      <c r="F1606" t="s">
        <v>569</v>
      </c>
      <c r="G1606">
        <v>58.75</v>
      </c>
      <c r="H1606">
        <v>1820943208</v>
      </c>
      <c r="I1606" t="s">
        <v>35</v>
      </c>
      <c r="J1606" t="s">
        <v>154</v>
      </c>
      <c r="K1606" s="23">
        <v>40527</v>
      </c>
      <c r="L1606" t="s">
        <v>692</v>
      </c>
      <c r="M1606" t="s">
        <v>693</v>
      </c>
      <c r="N1606">
        <v>0.46</v>
      </c>
      <c r="O1606">
        <v>623</v>
      </c>
      <c r="P1606">
        <v>1937</v>
      </c>
      <c r="Q1606">
        <v>73</v>
      </c>
      <c r="R1606">
        <v>1.2359847799999999</v>
      </c>
      <c r="S1606">
        <v>1.605806791</v>
      </c>
      <c r="T1606">
        <v>1.738662825</v>
      </c>
      <c r="U1606">
        <v>2.0124178740000001</v>
      </c>
      <c r="V1606" t="s">
        <v>107</v>
      </c>
      <c r="W1606">
        <v>1</v>
      </c>
    </row>
    <row r="1607" spans="1:23" x14ac:dyDescent="0.15">
      <c r="A1607" t="s">
        <v>3380</v>
      </c>
      <c r="B1607">
        <v>120</v>
      </c>
      <c r="C1607">
        <v>161</v>
      </c>
      <c r="D1607" t="s">
        <v>2855</v>
      </c>
      <c r="E1607">
        <v>2005</v>
      </c>
      <c r="F1607" t="s">
        <v>3381</v>
      </c>
      <c r="G1607">
        <v>18.25</v>
      </c>
      <c r="H1607">
        <v>903702879.5</v>
      </c>
      <c r="I1607" t="s">
        <v>118</v>
      </c>
      <c r="J1607" t="s">
        <v>226</v>
      </c>
      <c r="K1607" s="23">
        <v>38658</v>
      </c>
      <c r="L1607" t="s">
        <v>3386</v>
      </c>
      <c r="M1607" t="s">
        <v>3387</v>
      </c>
      <c r="N1607">
        <v>0.06</v>
      </c>
      <c r="O1607">
        <v>3600</v>
      </c>
      <c r="P1607">
        <v>1999</v>
      </c>
      <c r="Q1607">
        <v>6</v>
      </c>
      <c r="R1607">
        <v>1.6284071840000001</v>
      </c>
      <c r="S1607">
        <v>6.9486811999999995E-2</v>
      </c>
      <c r="T1607">
        <v>0.31981220900000001</v>
      </c>
      <c r="U1607">
        <v>0.79222620700000002</v>
      </c>
      <c r="V1607" t="s">
        <v>43</v>
      </c>
      <c r="W1607">
        <v>1</v>
      </c>
    </row>
    <row r="1608" spans="1:23" x14ac:dyDescent="0.15">
      <c r="A1608" t="s">
        <v>769</v>
      </c>
      <c r="B1608">
        <v>85</v>
      </c>
      <c r="C1608">
        <v>262</v>
      </c>
      <c r="D1608" t="s">
        <v>11</v>
      </c>
      <c r="E1608">
        <v>2012</v>
      </c>
      <c r="F1608" t="s">
        <v>770</v>
      </c>
      <c r="G1608">
        <v>31.75</v>
      </c>
      <c r="H1608">
        <v>79582391</v>
      </c>
      <c r="I1608" t="s">
        <v>35</v>
      </c>
      <c r="J1608" t="s">
        <v>653</v>
      </c>
      <c r="K1608" s="23">
        <v>40934</v>
      </c>
      <c r="L1608" t="s">
        <v>777</v>
      </c>
      <c r="M1608" t="s">
        <v>778</v>
      </c>
      <c r="N1608">
        <v>0.15</v>
      </c>
      <c r="O1608">
        <v>67</v>
      </c>
      <c r="P1608">
        <v>2011</v>
      </c>
      <c r="Q1608">
        <v>1</v>
      </c>
      <c r="R1608">
        <v>1.3535406860000001</v>
      </c>
      <c r="S1608">
        <v>1.685749599</v>
      </c>
      <c r="T1608">
        <v>1.869789581</v>
      </c>
      <c r="U1608">
        <v>0.78265044900000003</v>
      </c>
      <c r="V1608" t="s">
        <v>131</v>
      </c>
      <c r="W1608">
        <v>1</v>
      </c>
    </row>
    <row r="1609" spans="1:23" x14ac:dyDescent="0.15">
      <c r="A1609" t="s">
        <v>4857</v>
      </c>
      <c r="B1609">
        <v>127</v>
      </c>
      <c r="C1609">
        <v>40</v>
      </c>
      <c r="D1609" t="s">
        <v>4729</v>
      </c>
      <c r="E1609">
        <v>2008</v>
      </c>
      <c r="F1609" t="s">
        <v>4858</v>
      </c>
      <c r="G1609">
        <v>46.37</v>
      </c>
      <c r="H1609">
        <v>7702399303</v>
      </c>
      <c r="I1609" t="s">
        <v>49</v>
      </c>
      <c r="J1609" t="s">
        <v>50</v>
      </c>
      <c r="K1609" s="23">
        <v>39577</v>
      </c>
      <c r="L1609" t="s">
        <v>235</v>
      </c>
      <c r="M1609" t="s">
        <v>4902</v>
      </c>
      <c r="N1609">
        <v>0.3</v>
      </c>
      <c r="O1609">
        <v>438</v>
      </c>
      <c r="P1609">
        <v>2007</v>
      </c>
      <c r="Q1609">
        <v>1</v>
      </c>
      <c r="R1609">
        <v>0.29423698999999998</v>
      </c>
      <c r="S1609">
        <v>1.0480033200000001</v>
      </c>
      <c r="T1609">
        <v>-2.774167E-2</v>
      </c>
      <c r="U1609">
        <v>-0.790495261</v>
      </c>
      <c r="V1609" t="s">
        <v>39</v>
      </c>
      <c r="W1609">
        <v>0</v>
      </c>
    </row>
    <row r="1610" spans="1:23" x14ac:dyDescent="0.15">
      <c r="A1610" t="s">
        <v>2687</v>
      </c>
      <c r="B1610">
        <v>132</v>
      </c>
      <c r="C1610">
        <v>213</v>
      </c>
      <c r="D1610" t="s">
        <v>11</v>
      </c>
      <c r="E1610">
        <v>2005</v>
      </c>
      <c r="F1610" t="s">
        <v>2688</v>
      </c>
      <c r="G1610">
        <v>161.99</v>
      </c>
      <c r="H1610">
        <v>6970752546</v>
      </c>
      <c r="I1610" t="s">
        <v>150</v>
      </c>
      <c r="J1610" t="s">
        <v>151</v>
      </c>
      <c r="K1610" s="23">
        <v>38399</v>
      </c>
      <c r="L1610" t="s">
        <v>1486</v>
      </c>
      <c r="M1610" t="s">
        <v>2718</v>
      </c>
      <c r="N1610">
        <v>0.23</v>
      </c>
      <c r="O1610">
        <v>3300</v>
      </c>
      <c r="P1610">
        <v>1983</v>
      </c>
      <c r="Q1610">
        <v>22</v>
      </c>
      <c r="R1610">
        <v>1.5118849160000001</v>
      </c>
      <c r="S1610">
        <v>1.494390227</v>
      </c>
      <c r="T1610">
        <v>1.3770027929999999</v>
      </c>
      <c r="U1610">
        <v>1.959687036</v>
      </c>
      <c r="V1610" t="s">
        <v>43</v>
      </c>
      <c r="W1610">
        <v>1</v>
      </c>
    </row>
    <row r="1611" spans="1:23" x14ac:dyDescent="0.15">
      <c r="A1611" t="s">
        <v>6398</v>
      </c>
      <c r="B1611">
        <v>96</v>
      </c>
      <c r="C1611">
        <v>254</v>
      </c>
      <c r="D1611" t="s">
        <v>11</v>
      </c>
      <c r="E1611">
        <v>2003</v>
      </c>
      <c r="F1611" t="s">
        <v>6399</v>
      </c>
      <c r="G1611">
        <v>41.47</v>
      </c>
      <c r="H1611">
        <v>9306852581</v>
      </c>
      <c r="I1611" t="s">
        <v>35</v>
      </c>
      <c r="J1611" t="s">
        <v>1838</v>
      </c>
      <c r="K1611" s="23">
        <v>37893</v>
      </c>
      <c r="L1611" t="s">
        <v>6400</v>
      </c>
      <c r="M1611" t="s">
        <v>6401</v>
      </c>
      <c r="N1611">
        <v>0.06</v>
      </c>
      <c r="O1611" t="s">
        <v>5901</v>
      </c>
      <c r="P1611">
        <v>1899</v>
      </c>
      <c r="Q1611">
        <v>104</v>
      </c>
      <c r="R1611">
        <v>-1.2329282370000001</v>
      </c>
      <c r="S1611">
        <v>0.384800792</v>
      </c>
      <c r="T1611">
        <v>0.83838394199999999</v>
      </c>
      <c r="U1611">
        <v>1.350751088</v>
      </c>
      <c r="V1611" t="s">
        <v>5902</v>
      </c>
      <c r="W1611">
        <v>1</v>
      </c>
    </row>
    <row r="1612" spans="1:23" x14ac:dyDescent="0.15">
      <c r="A1612" t="s">
        <v>4674</v>
      </c>
      <c r="B1612">
        <v>35</v>
      </c>
      <c r="C1612">
        <v>52</v>
      </c>
      <c r="D1612" t="s">
        <v>4092</v>
      </c>
      <c r="E1612">
        <v>2018</v>
      </c>
      <c r="F1612" t="s">
        <v>4675</v>
      </c>
      <c r="G1612">
        <v>27.39</v>
      </c>
      <c r="H1612">
        <v>2051230855</v>
      </c>
      <c r="I1612" t="s">
        <v>104</v>
      </c>
      <c r="J1612" t="s">
        <v>139</v>
      </c>
      <c r="K1612" s="23">
        <v>43139</v>
      </c>
      <c r="L1612" t="s">
        <v>4695</v>
      </c>
      <c r="M1612" t="s">
        <v>4696</v>
      </c>
      <c r="N1612">
        <v>1.2</v>
      </c>
      <c r="O1612">
        <v>880</v>
      </c>
      <c r="P1612">
        <v>2011</v>
      </c>
      <c r="Q1612">
        <v>7</v>
      </c>
      <c r="R1612">
        <v>-2.8713555450000001</v>
      </c>
      <c r="S1612">
        <v>-1.324670239</v>
      </c>
      <c r="T1612">
        <v>-0.193859272</v>
      </c>
      <c r="U1612">
        <v>0.59575327600000005</v>
      </c>
      <c r="V1612" t="s">
        <v>107</v>
      </c>
      <c r="W1612">
        <v>0</v>
      </c>
    </row>
    <row r="1613" spans="1:23" x14ac:dyDescent="0.15">
      <c r="A1613" t="s">
        <v>2913</v>
      </c>
      <c r="B1613">
        <v>114</v>
      </c>
      <c r="C1613">
        <v>198</v>
      </c>
      <c r="D1613" t="s">
        <v>2855</v>
      </c>
      <c r="E1613">
        <v>2002</v>
      </c>
      <c r="F1613" t="s">
        <v>2914</v>
      </c>
      <c r="G1613">
        <v>57.15</v>
      </c>
      <c r="H1613">
        <v>513543327.80000001</v>
      </c>
      <c r="I1613" t="s">
        <v>35</v>
      </c>
      <c r="J1613" t="s">
        <v>287</v>
      </c>
      <c r="K1613" s="23">
        <v>37420</v>
      </c>
      <c r="L1613" t="s">
        <v>2950</v>
      </c>
      <c r="M1613" t="s">
        <v>2951</v>
      </c>
      <c r="N1613">
        <v>0.09</v>
      </c>
      <c r="O1613">
        <v>181</v>
      </c>
      <c r="P1613">
        <v>2001</v>
      </c>
      <c r="Q1613">
        <v>1</v>
      </c>
      <c r="R1613">
        <v>-1.7856494810000001</v>
      </c>
      <c r="S1613">
        <v>-2.1653076809999998</v>
      </c>
      <c r="T1613">
        <v>-2.7631149549999998</v>
      </c>
      <c r="U1613">
        <v>-2.176868357</v>
      </c>
      <c r="V1613" t="s">
        <v>39</v>
      </c>
      <c r="W1613">
        <v>1</v>
      </c>
    </row>
    <row r="1614" spans="1:23" x14ac:dyDescent="0.15">
      <c r="A1614" t="s">
        <v>3394</v>
      </c>
      <c r="B1614">
        <v>106</v>
      </c>
      <c r="C1614">
        <v>160</v>
      </c>
      <c r="D1614" t="s">
        <v>2855</v>
      </c>
      <c r="E1614">
        <v>2012</v>
      </c>
      <c r="F1614" t="s">
        <v>3395</v>
      </c>
      <c r="G1614">
        <v>3.77</v>
      </c>
      <c r="H1614">
        <v>33727924.229999997</v>
      </c>
      <c r="I1614" t="s">
        <v>111</v>
      </c>
      <c r="J1614" t="s">
        <v>128</v>
      </c>
      <c r="K1614" s="23">
        <v>41232</v>
      </c>
      <c r="L1614" t="s">
        <v>3408</v>
      </c>
      <c r="M1614" t="s">
        <v>3409</v>
      </c>
      <c r="N1614">
        <v>0.34</v>
      </c>
      <c r="O1614">
        <v>53</v>
      </c>
      <c r="P1614">
        <v>2011</v>
      </c>
      <c r="Q1614">
        <v>1</v>
      </c>
      <c r="R1614">
        <v>-0.47946547499999997</v>
      </c>
      <c r="S1614">
        <v>-1.3338775490000001</v>
      </c>
      <c r="T1614">
        <v>-1.3027086E-2</v>
      </c>
      <c r="U1614">
        <v>0.453678621</v>
      </c>
      <c r="V1614" t="s">
        <v>131</v>
      </c>
      <c r="W1614">
        <v>1</v>
      </c>
    </row>
    <row r="1615" spans="1:23" x14ac:dyDescent="0.15">
      <c r="A1615" t="s">
        <v>4042</v>
      </c>
      <c r="B1615">
        <v>119</v>
      </c>
      <c r="C1615">
        <v>101</v>
      </c>
      <c r="D1615" t="s">
        <v>3480</v>
      </c>
      <c r="E1615">
        <v>2014</v>
      </c>
      <c r="F1615" t="s">
        <v>3395</v>
      </c>
      <c r="G1615">
        <v>14.69</v>
      </c>
      <c r="H1615">
        <v>10576800</v>
      </c>
      <c r="I1615" t="s">
        <v>111</v>
      </c>
      <c r="J1615" t="s">
        <v>128</v>
      </c>
      <c r="K1615" s="23">
        <v>41759</v>
      </c>
      <c r="L1615" t="s">
        <v>3408</v>
      </c>
      <c r="M1615" t="s">
        <v>3409</v>
      </c>
      <c r="N1615">
        <v>0.34</v>
      </c>
      <c r="O1615">
        <v>53</v>
      </c>
      <c r="P1615">
        <v>2011</v>
      </c>
      <c r="Q1615">
        <v>3</v>
      </c>
      <c r="R1615">
        <v>1.0006912910000001</v>
      </c>
      <c r="S1615">
        <v>1.0993471159999999</v>
      </c>
      <c r="T1615">
        <v>1.545597474</v>
      </c>
      <c r="U1615">
        <v>1.5429349020000001</v>
      </c>
      <c r="V1615" t="s">
        <v>131</v>
      </c>
      <c r="W1615">
        <v>0</v>
      </c>
    </row>
    <row r="1616" spans="1:23" x14ac:dyDescent="0.15">
      <c r="A1616" t="s">
        <v>5255</v>
      </c>
      <c r="B1616">
        <v>121</v>
      </c>
      <c r="C1616">
        <v>16</v>
      </c>
      <c r="D1616" t="s">
        <v>4729</v>
      </c>
      <c r="E1616">
        <v>2011</v>
      </c>
      <c r="F1616" t="s">
        <v>5256</v>
      </c>
      <c r="G1616">
        <v>24.94</v>
      </c>
      <c r="H1616">
        <v>1030134105</v>
      </c>
      <c r="I1616" t="s">
        <v>111</v>
      </c>
      <c r="J1616" t="s">
        <v>237</v>
      </c>
      <c r="K1616" s="23">
        <v>40667</v>
      </c>
      <c r="L1616" t="s">
        <v>5268</v>
      </c>
      <c r="M1616" t="s">
        <v>5269</v>
      </c>
      <c r="N1616">
        <v>0.28000000000000003</v>
      </c>
      <c r="O1616">
        <v>334</v>
      </c>
      <c r="P1616">
        <v>2001</v>
      </c>
      <c r="Q1616">
        <v>10</v>
      </c>
      <c r="R1616">
        <v>0.74773393700000002</v>
      </c>
      <c r="S1616">
        <v>1.292123261</v>
      </c>
      <c r="T1616">
        <v>1.333461955</v>
      </c>
      <c r="U1616">
        <v>1.5507874479999999</v>
      </c>
      <c r="V1616" t="s">
        <v>39</v>
      </c>
      <c r="W1616">
        <v>0</v>
      </c>
    </row>
    <row r="1617" spans="1:23" x14ac:dyDescent="0.15">
      <c r="A1617" t="s">
        <v>6402</v>
      </c>
      <c r="B1617">
        <v>75</v>
      </c>
      <c r="C1617">
        <v>262</v>
      </c>
      <c r="D1617" t="s">
        <v>11</v>
      </c>
      <c r="E1617">
        <v>1997</v>
      </c>
      <c r="F1617" t="s">
        <v>6403</v>
      </c>
      <c r="G1617">
        <v>6.8</v>
      </c>
      <c r="H1617">
        <v>90038208.400000006</v>
      </c>
      <c r="I1617" t="s">
        <v>236</v>
      </c>
      <c r="J1617" t="s">
        <v>384</v>
      </c>
      <c r="K1617" s="23">
        <v>35571</v>
      </c>
      <c r="L1617" t="s">
        <v>6404</v>
      </c>
      <c r="M1617" t="s">
        <v>6405</v>
      </c>
      <c r="N1617">
        <v>0.13</v>
      </c>
      <c r="O1617" t="s">
        <v>5901</v>
      </c>
      <c r="P1617">
        <v>1994</v>
      </c>
      <c r="Q1617">
        <v>3</v>
      </c>
      <c r="R1617">
        <v>1.0616222360000001</v>
      </c>
      <c r="S1617">
        <v>1.746343575</v>
      </c>
      <c r="T1617">
        <v>2.143455457</v>
      </c>
      <c r="U1617">
        <v>2.143455457</v>
      </c>
      <c r="V1617" t="s">
        <v>5902</v>
      </c>
      <c r="W1617">
        <v>1</v>
      </c>
    </row>
    <row r="1618" spans="1:23" x14ac:dyDescent="0.15">
      <c r="A1618" t="s">
        <v>4949</v>
      </c>
      <c r="B1618">
        <v>124</v>
      </c>
      <c r="C1618">
        <v>33</v>
      </c>
      <c r="D1618" t="s">
        <v>4729</v>
      </c>
      <c r="E1618">
        <v>2015</v>
      </c>
      <c r="F1618" t="s">
        <v>4950</v>
      </c>
      <c r="G1618">
        <v>51.09</v>
      </c>
      <c r="H1618">
        <v>1489594958</v>
      </c>
      <c r="I1618" t="s">
        <v>111</v>
      </c>
      <c r="J1618" t="s">
        <v>122</v>
      </c>
      <c r="K1618" s="23">
        <v>42167</v>
      </c>
      <c r="L1618" t="s">
        <v>5005</v>
      </c>
      <c r="M1618" t="s">
        <v>5006</v>
      </c>
      <c r="N1618">
        <v>0.16</v>
      </c>
      <c r="O1618">
        <v>530</v>
      </c>
      <c r="P1618">
        <v>1994</v>
      </c>
      <c r="Q1618">
        <v>21</v>
      </c>
      <c r="R1618">
        <v>-1.1267692739999999</v>
      </c>
      <c r="S1618">
        <v>-0.18452264400000001</v>
      </c>
      <c r="T1618">
        <v>0.45062359299999999</v>
      </c>
      <c r="U1618">
        <v>1.007193083</v>
      </c>
      <c r="V1618" t="s">
        <v>107</v>
      </c>
      <c r="W1618">
        <v>0</v>
      </c>
    </row>
    <row r="1619" spans="1:23" x14ac:dyDescent="0.15">
      <c r="A1619" t="s">
        <v>4034</v>
      </c>
      <c r="B1619">
        <v>116</v>
      </c>
      <c r="C1619">
        <v>102</v>
      </c>
      <c r="D1619" t="s">
        <v>3480</v>
      </c>
      <c r="E1619">
        <v>2000</v>
      </c>
      <c r="F1619" t="s">
        <v>4035</v>
      </c>
      <c r="G1619">
        <v>5.29</v>
      </c>
      <c r="H1619">
        <v>23803576091</v>
      </c>
      <c r="I1619" t="s">
        <v>118</v>
      </c>
      <c r="J1619" t="s">
        <v>119</v>
      </c>
      <c r="K1619" s="23">
        <v>36818</v>
      </c>
      <c r="L1619" t="s">
        <v>4077</v>
      </c>
      <c r="M1619" t="s">
        <v>4078</v>
      </c>
      <c r="N1619">
        <v>7.0000000000000007E-2</v>
      </c>
      <c r="O1619">
        <v>181482</v>
      </c>
      <c r="P1619">
        <v>1945</v>
      </c>
      <c r="Q1619">
        <v>55</v>
      </c>
      <c r="R1619">
        <v>-0.57577173199999998</v>
      </c>
      <c r="S1619">
        <v>-1.503487</v>
      </c>
      <c r="T1619">
        <v>-1.6137629019999999</v>
      </c>
      <c r="U1619">
        <v>-0.89033179200000001</v>
      </c>
      <c r="V1619" t="s">
        <v>48</v>
      </c>
      <c r="W1619">
        <v>0</v>
      </c>
    </row>
    <row r="1620" spans="1:23" x14ac:dyDescent="0.15">
      <c r="A1620" t="s">
        <v>1796</v>
      </c>
      <c r="B1620">
        <v>116</v>
      </c>
      <c r="C1620">
        <v>250</v>
      </c>
      <c r="D1620" t="s">
        <v>11</v>
      </c>
      <c r="E1620">
        <v>2013</v>
      </c>
      <c r="F1620" t="s">
        <v>1797</v>
      </c>
      <c r="G1620">
        <v>85.6</v>
      </c>
      <c r="H1620">
        <v>4013646184</v>
      </c>
      <c r="I1620" t="s">
        <v>118</v>
      </c>
      <c r="J1620" t="s">
        <v>411</v>
      </c>
      <c r="K1620" s="23">
        <v>41584</v>
      </c>
      <c r="L1620" t="s">
        <v>1913</v>
      </c>
      <c r="M1620" t="s">
        <v>1914</v>
      </c>
      <c r="N1620">
        <v>0.47</v>
      </c>
      <c r="O1620">
        <v>2034</v>
      </c>
      <c r="P1620">
        <v>2006</v>
      </c>
      <c r="Q1620">
        <v>7</v>
      </c>
      <c r="R1620">
        <v>1.0353936770000001</v>
      </c>
      <c r="S1620">
        <v>1.854273101</v>
      </c>
      <c r="T1620">
        <v>2.252402536</v>
      </c>
      <c r="U1620">
        <v>1.7607792579999999</v>
      </c>
      <c r="V1620" t="s">
        <v>43</v>
      </c>
      <c r="W1620">
        <v>1</v>
      </c>
    </row>
    <row r="1621" spans="1:23" x14ac:dyDescent="0.15">
      <c r="A1621" t="s">
        <v>1804</v>
      </c>
      <c r="B1621">
        <v>128</v>
      </c>
      <c r="C1621">
        <v>249</v>
      </c>
      <c r="D1621" t="s">
        <v>11</v>
      </c>
      <c r="E1621">
        <v>2014</v>
      </c>
      <c r="F1621" t="s">
        <v>1805</v>
      </c>
      <c r="G1621">
        <v>24.45</v>
      </c>
      <c r="H1621">
        <v>1040778333</v>
      </c>
      <c r="I1621" t="s">
        <v>118</v>
      </c>
      <c r="J1621" t="s">
        <v>226</v>
      </c>
      <c r="K1621" s="23">
        <v>41985</v>
      </c>
      <c r="L1621" t="s">
        <v>1922</v>
      </c>
      <c r="M1621" t="s">
        <v>1923</v>
      </c>
      <c r="N1621">
        <v>0.16</v>
      </c>
      <c r="O1621">
        <v>1318</v>
      </c>
      <c r="P1621">
        <v>2008</v>
      </c>
      <c r="Q1621">
        <v>6</v>
      </c>
      <c r="R1621">
        <v>-2.889071028</v>
      </c>
      <c r="S1621">
        <v>7.5291089000000005E-2</v>
      </c>
      <c r="T1621">
        <v>0.396795389</v>
      </c>
      <c r="U1621">
        <v>1.0614962429999999</v>
      </c>
      <c r="V1621" t="s">
        <v>43</v>
      </c>
      <c r="W1621">
        <v>1</v>
      </c>
    </row>
    <row r="1622" spans="1:23" x14ac:dyDescent="0.15">
      <c r="A1622" t="s">
        <v>5765</v>
      </c>
      <c r="B1622">
        <v>56</v>
      </c>
      <c r="C1622">
        <v>1</v>
      </c>
      <c r="D1622" t="s">
        <v>4729</v>
      </c>
      <c r="E1622">
        <v>2010</v>
      </c>
      <c r="F1622" t="s">
        <v>5766</v>
      </c>
      <c r="G1622">
        <v>2.74</v>
      </c>
      <c r="H1622">
        <v>114610018.8</v>
      </c>
      <c r="I1622" t="s">
        <v>142</v>
      </c>
      <c r="J1622" t="s">
        <v>1558</v>
      </c>
      <c r="K1622" s="23">
        <v>40331</v>
      </c>
      <c r="L1622" t="s">
        <v>5843</v>
      </c>
      <c r="M1622" t="s">
        <v>5844</v>
      </c>
      <c r="N1622">
        <v>0.69</v>
      </c>
      <c r="O1622">
        <v>118</v>
      </c>
      <c r="P1622">
        <v>2007</v>
      </c>
      <c r="Q1622">
        <v>3</v>
      </c>
      <c r="R1622">
        <v>-0.55556653099999997</v>
      </c>
      <c r="S1622">
        <v>-1.4369410309999999</v>
      </c>
      <c r="T1622">
        <v>-0.84202785999999996</v>
      </c>
      <c r="U1622">
        <v>0.31716558500000003</v>
      </c>
      <c r="V1622" t="s">
        <v>39</v>
      </c>
      <c r="W1622">
        <v>0</v>
      </c>
    </row>
    <row r="1623" spans="1:23" x14ac:dyDescent="0.15">
      <c r="A1623" t="s">
        <v>2673</v>
      </c>
      <c r="B1623">
        <v>112</v>
      </c>
      <c r="C1623">
        <v>215</v>
      </c>
      <c r="D1623" t="s">
        <v>11</v>
      </c>
      <c r="E1623">
        <v>2006</v>
      </c>
      <c r="F1623" t="s">
        <v>2674</v>
      </c>
      <c r="G1623">
        <v>30.02</v>
      </c>
      <c r="H1623">
        <v>265604681.80000001</v>
      </c>
      <c r="I1623" t="s">
        <v>111</v>
      </c>
      <c r="J1623" t="s">
        <v>897</v>
      </c>
      <c r="K1623" s="23">
        <v>39042</v>
      </c>
      <c r="L1623" t="s">
        <v>2704</v>
      </c>
      <c r="M1623" t="s">
        <v>2705</v>
      </c>
      <c r="N1623">
        <v>0.31</v>
      </c>
      <c r="O1623">
        <v>882</v>
      </c>
      <c r="P1623">
        <v>1964</v>
      </c>
      <c r="Q1623">
        <v>42</v>
      </c>
      <c r="R1623">
        <v>1.7308326890000001</v>
      </c>
      <c r="S1623">
        <v>1.678409958</v>
      </c>
      <c r="T1623">
        <v>1.9809636429999999</v>
      </c>
      <c r="U1623">
        <v>2.7907388659999999</v>
      </c>
      <c r="V1623" t="s">
        <v>107</v>
      </c>
      <c r="W1623">
        <v>1</v>
      </c>
    </row>
    <row r="1624" spans="1:23" x14ac:dyDescent="0.15">
      <c r="A1624" t="s">
        <v>751</v>
      </c>
      <c r="B1624">
        <v>104</v>
      </c>
      <c r="C1624">
        <v>262</v>
      </c>
      <c r="D1624" t="s">
        <v>11</v>
      </c>
      <c r="E1624">
        <v>1996</v>
      </c>
      <c r="F1624" t="s">
        <v>752</v>
      </c>
      <c r="G1624">
        <v>33.99</v>
      </c>
      <c r="H1624">
        <v>218187554.30000001</v>
      </c>
      <c r="I1624" t="s">
        <v>407</v>
      </c>
      <c r="J1624" t="s">
        <v>485</v>
      </c>
      <c r="K1624" s="23">
        <v>35326</v>
      </c>
      <c r="L1624" t="s">
        <v>761</v>
      </c>
      <c r="M1624" t="s">
        <v>762</v>
      </c>
      <c r="N1624">
        <v>0.32</v>
      </c>
      <c r="O1624">
        <v>155</v>
      </c>
      <c r="P1624">
        <v>1985</v>
      </c>
      <c r="Q1624">
        <v>11</v>
      </c>
      <c r="R1624">
        <v>0</v>
      </c>
      <c r="S1624">
        <v>0</v>
      </c>
      <c r="T1624">
        <v>0</v>
      </c>
      <c r="U1624">
        <v>0</v>
      </c>
      <c r="V1624" t="s">
        <v>39</v>
      </c>
      <c r="W1624">
        <v>1</v>
      </c>
    </row>
    <row r="1625" spans="1:23" x14ac:dyDescent="0.15">
      <c r="A1625" t="s">
        <v>1118</v>
      </c>
      <c r="B1625">
        <v>119</v>
      </c>
      <c r="C1625">
        <v>261</v>
      </c>
      <c r="D1625" t="s">
        <v>11</v>
      </c>
      <c r="E1625">
        <v>2013</v>
      </c>
      <c r="F1625" t="s">
        <v>1119</v>
      </c>
      <c r="G1625">
        <v>27.9</v>
      </c>
      <c r="H1625">
        <v>1095675520</v>
      </c>
      <c r="I1625" t="s">
        <v>142</v>
      </c>
      <c r="J1625" t="s">
        <v>289</v>
      </c>
      <c r="K1625" s="23">
        <v>41292</v>
      </c>
      <c r="L1625" t="s">
        <v>214</v>
      </c>
      <c r="M1625" t="s">
        <v>1136</v>
      </c>
      <c r="N1625">
        <v>0.28000000000000003</v>
      </c>
      <c r="O1625">
        <v>643</v>
      </c>
      <c r="P1625">
        <v>1954</v>
      </c>
      <c r="Q1625">
        <v>59</v>
      </c>
      <c r="R1625">
        <v>1.5391467999999999</v>
      </c>
      <c r="S1625">
        <v>2.1341421249999999</v>
      </c>
      <c r="T1625">
        <v>2.087646549</v>
      </c>
      <c r="U1625">
        <v>2.1456754849999999</v>
      </c>
      <c r="V1625" t="s">
        <v>107</v>
      </c>
      <c r="W1625">
        <v>1</v>
      </c>
    </row>
    <row r="1626" spans="1:23" x14ac:dyDescent="0.15">
      <c r="A1626" t="s">
        <v>59</v>
      </c>
      <c r="B1626">
        <v>142</v>
      </c>
      <c r="C1626">
        <v>262</v>
      </c>
      <c r="D1626" t="s">
        <v>11</v>
      </c>
      <c r="E1626">
        <v>2004</v>
      </c>
      <c r="F1626" t="s">
        <v>60</v>
      </c>
      <c r="G1626">
        <v>110.33</v>
      </c>
      <c r="H1626">
        <v>14297937767</v>
      </c>
      <c r="I1626" t="s">
        <v>97</v>
      </c>
      <c r="J1626" t="s">
        <v>98</v>
      </c>
      <c r="K1626" s="23">
        <v>38210</v>
      </c>
      <c r="L1626" t="s">
        <v>108</v>
      </c>
      <c r="M1626" t="s">
        <v>109</v>
      </c>
      <c r="N1626">
        <v>0.57999999999999996</v>
      </c>
      <c r="O1626">
        <v>8800</v>
      </c>
      <c r="P1626">
        <v>1986</v>
      </c>
      <c r="Q1626">
        <v>18</v>
      </c>
      <c r="R1626">
        <v>-1.3516343310000001</v>
      </c>
      <c r="S1626">
        <v>-1.7829362980000001</v>
      </c>
      <c r="T1626">
        <v>-2.10301983</v>
      </c>
      <c r="U1626">
        <v>-0.32044109199999998</v>
      </c>
      <c r="V1626" t="s">
        <v>110</v>
      </c>
      <c r="W1626">
        <v>1</v>
      </c>
    </row>
    <row r="1627" spans="1:23" x14ac:dyDescent="0.15">
      <c r="A1627" t="s">
        <v>4967</v>
      </c>
      <c r="B1627">
        <v>120</v>
      </c>
      <c r="C1627">
        <v>30</v>
      </c>
      <c r="D1627" t="s">
        <v>4729</v>
      </c>
      <c r="E1627">
        <v>2014</v>
      </c>
      <c r="F1627" t="s">
        <v>4968</v>
      </c>
      <c r="G1627">
        <v>23.4</v>
      </c>
      <c r="H1627">
        <v>754352024.39999998</v>
      </c>
      <c r="I1627" t="s">
        <v>97</v>
      </c>
      <c r="J1627" t="s">
        <v>98</v>
      </c>
      <c r="K1627" s="23">
        <v>41850</v>
      </c>
      <c r="L1627" t="s">
        <v>1103</v>
      </c>
      <c r="M1627" t="s">
        <v>5022</v>
      </c>
      <c r="N1627">
        <v>0.19</v>
      </c>
      <c r="O1627">
        <v>119</v>
      </c>
      <c r="P1627">
        <v>2014</v>
      </c>
      <c r="Q1627">
        <v>0</v>
      </c>
      <c r="R1627">
        <v>-0.59133208100000001</v>
      </c>
      <c r="S1627">
        <v>0.87683427599999997</v>
      </c>
      <c r="T1627">
        <v>1.351374998</v>
      </c>
      <c r="U1627">
        <v>1.581454484</v>
      </c>
      <c r="V1627" t="s">
        <v>39</v>
      </c>
      <c r="W1627">
        <v>0</v>
      </c>
    </row>
    <row r="1628" spans="1:23" x14ac:dyDescent="0.15">
      <c r="A1628" t="s">
        <v>63</v>
      </c>
      <c r="B1628">
        <v>142</v>
      </c>
      <c r="C1628">
        <v>262</v>
      </c>
      <c r="D1628" t="s">
        <v>11</v>
      </c>
      <c r="E1628">
        <v>2003</v>
      </c>
      <c r="F1628" t="s">
        <v>64</v>
      </c>
      <c r="G1628">
        <v>38.21</v>
      </c>
      <c r="H1628">
        <v>3527859070</v>
      </c>
      <c r="I1628" t="s">
        <v>104</v>
      </c>
      <c r="J1628" t="s">
        <v>115</v>
      </c>
      <c r="K1628" s="23">
        <v>37945</v>
      </c>
      <c r="L1628" t="s">
        <v>116</v>
      </c>
      <c r="M1628" t="s">
        <v>117</v>
      </c>
      <c r="N1628">
        <v>0.15</v>
      </c>
      <c r="O1628">
        <v>830</v>
      </c>
      <c r="P1628">
        <v>1980</v>
      </c>
      <c r="Q1628">
        <v>23</v>
      </c>
      <c r="R1628">
        <v>-1.290724084</v>
      </c>
      <c r="S1628">
        <v>0.18836476999999999</v>
      </c>
      <c r="T1628">
        <v>0.90089577099999996</v>
      </c>
      <c r="U1628">
        <v>1.2546057960000001</v>
      </c>
      <c r="V1628" t="s">
        <v>107</v>
      </c>
      <c r="W1628">
        <v>1</v>
      </c>
    </row>
    <row r="1629" spans="1:23" x14ac:dyDescent="0.15">
      <c r="A1629" t="s">
        <v>2136</v>
      </c>
      <c r="B1629">
        <v>122</v>
      </c>
      <c r="C1629">
        <v>240</v>
      </c>
      <c r="D1629" t="s">
        <v>11</v>
      </c>
      <c r="E1629">
        <v>2011</v>
      </c>
      <c r="F1629" t="s">
        <v>2137</v>
      </c>
      <c r="G1629">
        <v>20.6</v>
      </c>
      <c r="H1629">
        <v>2181672025</v>
      </c>
      <c r="I1629" t="s">
        <v>44</v>
      </c>
      <c r="J1629" t="s">
        <v>485</v>
      </c>
      <c r="K1629" s="23">
        <v>40577</v>
      </c>
      <c r="L1629" t="s">
        <v>2189</v>
      </c>
      <c r="M1629" t="s">
        <v>2190</v>
      </c>
      <c r="N1629">
        <v>0.08</v>
      </c>
      <c r="O1629">
        <v>2675</v>
      </c>
      <c r="P1629">
        <v>1950</v>
      </c>
      <c r="Q1629">
        <v>61</v>
      </c>
      <c r="R1629">
        <v>1.7900505579999999</v>
      </c>
      <c r="S1629">
        <v>1.638812771</v>
      </c>
      <c r="T1629">
        <v>1.679413652</v>
      </c>
      <c r="U1629">
        <v>2.188661255</v>
      </c>
      <c r="V1629" t="s">
        <v>43</v>
      </c>
      <c r="W1629">
        <v>1</v>
      </c>
    </row>
    <row r="1630" spans="1:23" x14ac:dyDescent="0.15">
      <c r="A1630" t="s">
        <v>3634</v>
      </c>
      <c r="B1630">
        <v>80</v>
      </c>
      <c r="C1630">
        <v>136</v>
      </c>
      <c r="D1630" t="s">
        <v>3480</v>
      </c>
      <c r="E1630">
        <v>2012</v>
      </c>
      <c r="F1630" t="s">
        <v>3635</v>
      </c>
      <c r="G1630">
        <v>1.45</v>
      </c>
      <c r="H1630">
        <v>299735491.39999998</v>
      </c>
      <c r="I1630" t="s">
        <v>35</v>
      </c>
      <c r="J1630" t="s">
        <v>154</v>
      </c>
      <c r="K1630" s="23">
        <v>40996</v>
      </c>
      <c r="L1630" t="s">
        <v>3662</v>
      </c>
      <c r="M1630" t="s">
        <v>3663</v>
      </c>
      <c r="N1630">
        <v>0.46</v>
      </c>
      <c r="O1630">
        <v>4</v>
      </c>
      <c r="P1630">
        <v>1994</v>
      </c>
      <c r="Q1630">
        <v>18</v>
      </c>
      <c r="R1630">
        <v>0.99211195699999999</v>
      </c>
      <c r="S1630">
        <v>1.474842644</v>
      </c>
      <c r="T1630">
        <v>1.688161778</v>
      </c>
      <c r="U1630">
        <v>1.7541127350000001</v>
      </c>
      <c r="V1630" t="s">
        <v>131</v>
      </c>
      <c r="W1630">
        <v>1</v>
      </c>
    </row>
    <row r="1631" spans="1:23" x14ac:dyDescent="0.15">
      <c r="A1631" t="s">
        <v>1454</v>
      </c>
      <c r="B1631">
        <v>112</v>
      </c>
      <c r="C1631">
        <v>259</v>
      </c>
      <c r="D1631" t="s">
        <v>11</v>
      </c>
      <c r="E1631">
        <v>2006</v>
      </c>
      <c r="F1631" t="s">
        <v>1455</v>
      </c>
      <c r="G1631">
        <v>45.83</v>
      </c>
      <c r="H1631">
        <v>2305339652</v>
      </c>
      <c r="I1631" t="s">
        <v>150</v>
      </c>
      <c r="J1631" t="s">
        <v>151</v>
      </c>
      <c r="K1631" s="23">
        <v>38924</v>
      </c>
      <c r="L1631" t="s">
        <v>1456</v>
      </c>
      <c r="M1631" t="s">
        <v>1457</v>
      </c>
      <c r="N1631">
        <v>0.08</v>
      </c>
      <c r="O1631">
        <v>33968</v>
      </c>
      <c r="P1631">
        <v>2002</v>
      </c>
      <c r="Q1631">
        <v>4</v>
      </c>
      <c r="R1631">
        <v>0.66948712200000005</v>
      </c>
      <c r="S1631">
        <v>-6.2355868000000002E-2</v>
      </c>
      <c r="T1631">
        <v>-0.48096617800000002</v>
      </c>
      <c r="U1631">
        <v>0.31928083699999998</v>
      </c>
      <c r="V1631" t="s">
        <v>48</v>
      </c>
      <c r="W1631">
        <v>1</v>
      </c>
    </row>
    <row r="1632" spans="1:23" x14ac:dyDescent="0.15">
      <c r="A1632" t="s">
        <v>4731</v>
      </c>
      <c r="B1632">
        <v>120</v>
      </c>
      <c r="C1632">
        <v>49</v>
      </c>
      <c r="D1632" t="s">
        <v>4729</v>
      </c>
      <c r="E1632">
        <v>2011</v>
      </c>
      <c r="F1632" t="s">
        <v>4732</v>
      </c>
      <c r="G1632">
        <v>15.48</v>
      </c>
      <c r="H1632">
        <v>6183689438</v>
      </c>
      <c r="I1632" t="s">
        <v>104</v>
      </c>
      <c r="J1632" t="s">
        <v>115</v>
      </c>
      <c r="K1632" s="23">
        <v>40889</v>
      </c>
      <c r="L1632" t="s">
        <v>3179</v>
      </c>
      <c r="M1632" t="s">
        <v>4789</v>
      </c>
      <c r="N1632">
        <v>0.48</v>
      </c>
      <c r="O1632">
        <v>650</v>
      </c>
      <c r="P1632">
        <v>2011</v>
      </c>
      <c r="Q1632">
        <v>0</v>
      </c>
      <c r="R1632">
        <v>0.41586039000000002</v>
      </c>
      <c r="S1632">
        <v>0.61949674700000001</v>
      </c>
      <c r="T1632">
        <v>9.8915802999999997E-2</v>
      </c>
      <c r="U1632">
        <v>-0.51433105899999998</v>
      </c>
      <c r="V1632" t="s">
        <v>107</v>
      </c>
      <c r="W1632">
        <v>0</v>
      </c>
    </row>
    <row r="1633" spans="1:23" x14ac:dyDescent="0.15">
      <c r="A1633" t="s">
        <v>5085</v>
      </c>
      <c r="B1633">
        <v>124</v>
      </c>
      <c r="C1633">
        <v>24</v>
      </c>
      <c r="D1633" t="s">
        <v>4729</v>
      </c>
      <c r="E1633">
        <v>2016</v>
      </c>
      <c r="F1633" t="s">
        <v>5086</v>
      </c>
      <c r="G1633">
        <v>23.44</v>
      </c>
      <c r="H1633">
        <v>2374037938</v>
      </c>
      <c r="I1633" t="s">
        <v>104</v>
      </c>
      <c r="J1633" t="s">
        <v>115</v>
      </c>
      <c r="K1633" s="23">
        <v>42718</v>
      </c>
      <c r="L1633" t="s">
        <v>5102</v>
      </c>
      <c r="M1633" t="s">
        <v>5103</v>
      </c>
      <c r="N1633">
        <v>2.36</v>
      </c>
      <c r="O1633">
        <v>137</v>
      </c>
      <c r="P1633">
        <v>2016</v>
      </c>
      <c r="Q1633">
        <v>0</v>
      </c>
      <c r="R1633">
        <v>1.470052994</v>
      </c>
      <c r="S1633">
        <v>2.1613403849999999</v>
      </c>
      <c r="T1633">
        <v>2.2120552060000001</v>
      </c>
      <c r="U1633">
        <v>1.76257105</v>
      </c>
      <c r="V1633" t="s">
        <v>39</v>
      </c>
      <c r="W1633">
        <v>0</v>
      </c>
    </row>
    <row r="1634" spans="1:23" x14ac:dyDescent="0.15">
      <c r="A1634" t="s">
        <v>1738</v>
      </c>
      <c r="B1634">
        <v>126</v>
      </c>
      <c r="C1634">
        <v>252</v>
      </c>
      <c r="D1634" t="s">
        <v>11</v>
      </c>
      <c r="E1634">
        <v>2010</v>
      </c>
      <c r="F1634" t="s">
        <v>1739</v>
      </c>
      <c r="G1634">
        <v>10.69</v>
      </c>
      <c r="H1634">
        <v>419311476.39999998</v>
      </c>
      <c r="I1634" t="s">
        <v>111</v>
      </c>
      <c r="J1634" t="s">
        <v>128</v>
      </c>
      <c r="K1634" s="23">
        <v>40416</v>
      </c>
      <c r="L1634" t="s">
        <v>1859</v>
      </c>
      <c r="M1634" t="s">
        <v>1860</v>
      </c>
      <c r="N1634">
        <v>0.22</v>
      </c>
      <c r="O1634">
        <v>103</v>
      </c>
      <c r="P1634">
        <v>1998</v>
      </c>
      <c r="Q1634">
        <v>12</v>
      </c>
      <c r="R1634">
        <v>-1.8835832189999999</v>
      </c>
      <c r="S1634">
        <v>-1.370016935</v>
      </c>
      <c r="T1634">
        <v>-1.4888989969999999</v>
      </c>
      <c r="U1634">
        <v>-1.200504926</v>
      </c>
      <c r="V1634" t="s">
        <v>39</v>
      </c>
      <c r="W1634">
        <v>1</v>
      </c>
    </row>
    <row r="1635" spans="1:23" x14ac:dyDescent="0.15">
      <c r="A1635" t="s">
        <v>2118</v>
      </c>
      <c r="B1635">
        <v>94</v>
      </c>
      <c r="C1635">
        <v>242</v>
      </c>
      <c r="D1635" t="s">
        <v>11</v>
      </c>
      <c r="E1635">
        <v>1996</v>
      </c>
      <c r="F1635" t="s">
        <v>2119</v>
      </c>
      <c r="G1635">
        <v>89.14</v>
      </c>
      <c r="H1635">
        <v>5014704232</v>
      </c>
      <c r="I1635" t="s">
        <v>35</v>
      </c>
      <c r="J1635" t="s">
        <v>40</v>
      </c>
      <c r="K1635" s="23">
        <v>35331</v>
      </c>
      <c r="L1635" t="s">
        <v>2172</v>
      </c>
      <c r="M1635" t="s">
        <v>2173</v>
      </c>
      <c r="N1635">
        <v>0.1</v>
      </c>
      <c r="O1635">
        <v>4075</v>
      </c>
      <c r="P1635">
        <v>1992</v>
      </c>
      <c r="Q1635">
        <v>4</v>
      </c>
      <c r="R1635">
        <v>0</v>
      </c>
      <c r="S1635">
        <v>0</v>
      </c>
      <c r="T1635">
        <v>0</v>
      </c>
      <c r="U1635">
        <v>0</v>
      </c>
      <c r="V1635" t="s">
        <v>43</v>
      </c>
      <c r="W1635">
        <v>1</v>
      </c>
    </row>
    <row r="1636" spans="1:23" x14ac:dyDescent="0.15">
      <c r="A1636" t="s">
        <v>1728</v>
      </c>
      <c r="B1636">
        <v>139</v>
      </c>
      <c r="C1636">
        <v>252</v>
      </c>
      <c r="D1636" t="s">
        <v>11</v>
      </c>
      <c r="E1636">
        <v>2005</v>
      </c>
      <c r="F1636" t="s">
        <v>1729</v>
      </c>
      <c r="G1636">
        <v>4.8</v>
      </c>
      <c r="H1636">
        <v>667638187.20000005</v>
      </c>
      <c r="I1636" t="s">
        <v>104</v>
      </c>
      <c r="J1636" t="s">
        <v>115</v>
      </c>
      <c r="K1636" s="23">
        <v>38380</v>
      </c>
      <c r="L1636" t="s">
        <v>1849</v>
      </c>
      <c r="M1636" t="s">
        <v>1850</v>
      </c>
      <c r="N1636">
        <v>0.22</v>
      </c>
      <c r="O1636">
        <v>298</v>
      </c>
      <c r="P1636">
        <v>1983</v>
      </c>
      <c r="Q1636">
        <v>22</v>
      </c>
      <c r="R1636">
        <v>-1.0346522929999999</v>
      </c>
      <c r="S1636">
        <v>-0.62752198800000003</v>
      </c>
      <c r="T1636">
        <v>0.61272889600000002</v>
      </c>
      <c r="U1636">
        <v>1.0620598409999999</v>
      </c>
      <c r="V1636" t="s">
        <v>39</v>
      </c>
      <c r="W1636">
        <v>1</v>
      </c>
    </row>
    <row r="1637" spans="1:23" x14ac:dyDescent="0.15">
      <c r="A1637" t="s">
        <v>2854</v>
      </c>
      <c r="B1637">
        <v>119</v>
      </c>
      <c r="C1637">
        <v>199</v>
      </c>
      <c r="D1637" t="s">
        <v>2855</v>
      </c>
      <c r="E1637">
        <v>2017</v>
      </c>
      <c r="F1637" t="s">
        <v>2856</v>
      </c>
      <c r="G1637">
        <v>14.16</v>
      </c>
      <c r="H1637">
        <v>1600311261</v>
      </c>
      <c r="I1637" t="s">
        <v>104</v>
      </c>
      <c r="J1637" t="s">
        <v>689</v>
      </c>
      <c r="K1637" s="23">
        <v>42846</v>
      </c>
      <c r="L1637" t="s">
        <v>2902</v>
      </c>
      <c r="M1637" t="s">
        <v>2903</v>
      </c>
      <c r="N1637">
        <v>1.29</v>
      </c>
      <c r="O1637">
        <v>5100</v>
      </c>
      <c r="P1637">
        <v>2016</v>
      </c>
      <c r="Q1637">
        <v>1</v>
      </c>
      <c r="R1637">
        <v>-0.18767810200000001</v>
      </c>
      <c r="S1637">
        <v>0.21024827300000001</v>
      </c>
      <c r="T1637">
        <v>0.89619554099999998</v>
      </c>
      <c r="U1637">
        <v>1.4713824170000001</v>
      </c>
      <c r="V1637" t="s">
        <v>110</v>
      </c>
      <c r="W1637">
        <v>1</v>
      </c>
    </row>
    <row r="1638" spans="1:23" x14ac:dyDescent="0.15">
      <c r="A1638" t="s">
        <v>459</v>
      </c>
      <c r="B1638">
        <v>126</v>
      </c>
      <c r="C1638">
        <v>262</v>
      </c>
      <c r="D1638" t="s">
        <v>11</v>
      </c>
      <c r="E1638">
        <v>2001</v>
      </c>
      <c r="F1638" t="s">
        <v>460</v>
      </c>
      <c r="G1638">
        <v>65.38</v>
      </c>
      <c r="H1638">
        <v>4330537336</v>
      </c>
      <c r="I1638" t="s">
        <v>111</v>
      </c>
      <c r="J1638" t="s">
        <v>125</v>
      </c>
      <c r="K1638" s="23">
        <v>37210</v>
      </c>
      <c r="L1638" t="s">
        <v>490</v>
      </c>
      <c r="M1638" t="s">
        <v>491</v>
      </c>
      <c r="N1638">
        <v>0.11</v>
      </c>
      <c r="O1638">
        <v>18000</v>
      </c>
      <c r="P1638">
        <v>1963</v>
      </c>
      <c r="Q1638">
        <v>38</v>
      </c>
      <c r="R1638">
        <v>1.7957493200000001</v>
      </c>
      <c r="S1638">
        <v>0.99970393899999999</v>
      </c>
      <c r="T1638">
        <v>-0.22479232499999999</v>
      </c>
      <c r="U1638">
        <v>-0.785012029</v>
      </c>
      <c r="V1638" t="s">
        <v>48</v>
      </c>
      <c r="W1638">
        <v>1</v>
      </c>
    </row>
    <row r="1639" spans="1:23" x14ac:dyDescent="0.15">
      <c r="A1639" t="s">
        <v>1095</v>
      </c>
      <c r="B1639">
        <v>119</v>
      </c>
      <c r="C1639">
        <v>261</v>
      </c>
      <c r="D1639" t="s">
        <v>11</v>
      </c>
      <c r="E1639">
        <v>2006</v>
      </c>
      <c r="F1639" t="s">
        <v>1096</v>
      </c>
      <c r="G1639">
        <v>19.14</v>
      </c>
      <c r="H1639">
        <v>8815990495</v>
      </c>
      <c r="I1639" t="s">
        <v>150</v>
      </c>
      <c r="J1639" t="s">
        <v>151</v>
      </c>
      <c r="K1639" s="23">
        <v>38980</v>
      </c>
      <c r="L1639" t="s">
        <v>1114</v>
      </c>
      <c r="M1639" t="s">
        <v>1115</v>
      </c>
      <c r="N1639">
        <v>0.02</v>
      </c>
      <c r="O1639">
        <v>11500</v>
      </c>
      <c r="P1639">
        <v>1851</v>
      </c>
      <c r="Q1639">
        <v>155</v>
      </c>
      <c r="R1639">
        <v>1.91199356</v>
      </c>
      <c r="S1639">
        <v>1.8506934900000001</v>
      </c>
      <c r="T1639">
        <v>1.6714187229999999</v>
      </c>
      <c r="U1639">
        <v>1.6791256429999999</v>
      </c>
      <c r="V1639" t="s">
        <v>48</v>
      </c>
      <c r="W1639">
        <v>1</v>
      </c>
    </row>
    <row r="1640" spans="1:23" x14ac:dyDescent="0.15">
      <c r="A1640" t="s">
        <v>6406</v>
      </c>
      <c r="B1640">
        <v>124</v>
      </c>
      <c r="C1640">
        <v>262</v>
      </c>
      <c r="D1640" t="s">
        <v>11</v>
      </c>
      <c r="E1640">
        <v>2013</v>
      </c>
      <c r="F1640" t="s">
        <v>6407</v>
      </c>
      <c r="G1640">
        <v>79.680000000000007</v>
      </c>
      <c r="H1640">
        <v>11673928115</v>
      </c>
      <c r="I1640" t="s">
        <v>118</v>
      </c>
      <c r="J1640" t="s">
        <v>411</v>
      </c>
      <c r="K1640" s="23">
        <v>41578</v>
      </c>
      <c r="L1640" t="s">
        <v>2501</v>
      </c>
      <c r="M1640" t="s">
        <v>6408</v>
      </c>
      <c r="N1640">
        <v>0.31</v>
      </c>
      <c r="O1640" t="s">
        <v>5901</v>
      </c>
      <c r="P1640">
        <v>2005</v>
      </c>
      <c r="Q1640">
        <v>8</v>
      </c>
      <c r="R1640">
        <v>1.024709045</v>
      </c>
      <c r="S1640">
        <v>1.774084343</v>
      </c>
      <c r="T1640">
        <v>2.1409589850000001</v>
      </c>
      <c r="U1640">
        <v>1.688295436</v>
      </c>
      <c r="V1640" t="s">
        <v>5902</v>
      </c>
      <c r="W1640">
        <v>1</v>
      </c>
    </row>
    <row r="1641" spans="1:23" x14ac:dyDescent="0.15">
      <c r="A1641" t="s">
        <v>3686</v>
      </c>
      <c r="B1641">
        <v>135</v>
      </c>
      <c r="C1641">
        <v>132</v>
      </c>
      <c r="D1641" t="s">
        <v>3480</v>
      </c>
      <c r="E1641">
        <v>2015</v>
      </c>
      <c r="F1641" t="s">
        <v>3687</v>
      </c>
      <c r="G1641">
        <v>41.1</v>
      </c>
      <c r="H1641">
        <v>1195563490</v>
      </c>
      <c r="I1641" t="s">
        <v>44</v>
      </c>
      <c r="J1641" t="s">
        <v>218</v>
      </c>
      <c r="K1641" s="23">
        <v>42319</v>
      </c>
      <c r="L1641" t="s">
        <v>3715</v>
      </c>
      <c r="M1641" t="s">
        <v>3716</v>
      </c>
      <c r="N1641">
        <v>1.49</v>
      </c>
      <c r="O1641">
        <v>168</v>
      </c>
      <c r="P1641">
        <v>2012</v>
      </c>
      <c r="Q1641">
        <v>3</v>
      </c>
      <c r="R1641">
        <v>0.37104181600000002</v>
      </c>
      <c r="S1641">
        <v>1.060618949</v>
      </c>
      <c r="T1641">
        <v>0.33419032599999998</v>
      </c>
      <c r="U1641">
        <v>0.27156791299999999</v>
      </c>
      <c r="V1641" t="s">
        <v>39</v>
      </c>
      <c r="W1641">
        <v>1</v>
      </c>
    </row>
    <row r="1642" spans="1:23" x14ac:dyDescent="0.15">
      <c r="A1642" t="s">
        <v>2008</v>
      </c>
      <c r="B1642">
        <v>94</v>
      </c>
      <c r="C1642">
        <v>245</v>
      </c>
      <c r="D1642" t="s">
        <v>11</v>
      </c>
      <c r="E1642">
        <v>1996</v>
      </c>
      <c r="F1642" t="s">
        <v>2009</v>
      </c>
      <c r="G1642">
        <v>75</v>
      </c>
      <c r="H1642">
        <v>4595437725</v>
      </c>
      <c r="I1642" t="s">
        <v>104</v>
      </c>
      <c r="J1642" t="s">
        <v>202</v>
      </c>
      <c r="K1642" s="23">
        <v>35138</v>
      </c>
      <c r="L1642" t="s">
        <v>2060</v>
      </c>
      <c r="M1642" t="s">
        <v>2061</v>
      </c>
      <c r="N1642">
        <v>0.04</v>
      </c>
      <c r="O1642">
        <v>6900</v>
      </c>
      <c r="P1642">
        <v>1870</v>
      </c>
      <c r="Q1642">
        <v>126</v>
      </c>
      <c r="R1642">
        <v>0</v>
      </c>
      <c r="S1642">
        <v>0</v>
      </c>
      <c r="T1642">
        <v>0</v>
      </c>
      <c r="U1642">
        <v>0</v>
      </c>
      <c r="V1642" t="s">
        <v>110</v>
      </c>
      <c r="W1642">
        <v>1</v>
      </c>
    </row>
    <row r="1643" spans="1:23" x14ac:dyDescent="0.15">
      <c r="A1643" t="s">
        <v>5510</v>
      </c>
      <c r="B1643">
        <v>118</v>
      </c>
      <c r="C1643">
        <v>4</v>
      </c>
      <c r="D1643" t="s">
        <v>4729</v>
      </c>
      <c r="E1643">
        <v>1999</v>
      </c>
      <c r="F1643" t="s">
        <v>5511</v>
      </c>
      <c r="G1643">
        <v>39.479999999999997</v>
      </c>
      <c r="H1643">
        <v>3045871182</v>
      </c>
      <c r="I1643" t="s">
        <v>111</v>
      </c>
      <c r="J1643" t="s">
        <v>910</v>
      </c>
      <c r="K1643" s="23">
        <v>36452</v>
      </c>
      <c r="L1643" t="s">
        <v>5570</v>
      </c>
      <c r="M1643" t="s">
        <v>5571</v>
      </c>
      <c r="N1643">
        <v>0.1</v>
      </c>
      <c r="O1643">
        <v>850</v>
      </c>
      <c r="P1643">
        <v>1980</v>
      </c>
      <c r="Q1643">
        <v>19</v>
      </c>
      <c r="R1643">
        <v>-1.2934778810000001</v>
      </c>
      <c r="S1643">
        <v>-1.9600625970000001</v>
      </c>
      <c r="T1643">
        <v>-2.0761234069999999</v>
      </c>
      <c r="U1643">
        <v>-0.20161084300000001</v>
      </c>
      <c r="V1643" t="s">
        <v>107</v>
      </c>
      <c r="W1643">
        <v>0</v>
      </c>
    </row>
    <row r="1644" spans="1:23" x14ac:dyDescent="0.15">
      <c r="A1644" t="s">
        <v>2144</v>
      </c>
      <c r="B1644">
        <v>126</v>
      </c>
      <c r="C1644">
        <v>239</v>
      </c>
      <c r="D1644" t="s">
        <v>11</v>
      </c>
      <c r="E1644">
        <v>2002</v>
      </c>
      <c r="F1644" t="s">
        <v>2145</v>
      </c>
      <c r="G1644">
        <v>188.7</v>
      </c>
      <c r="H1644">
        <v>20465853449</v>
      </c>
      <c r="I1644" t="s">
        <v>111</v>
      </c>
      <c r="J1644" t="s">
        <v>157</v>
      </c>
      <c r="K1644" s="23">
        <v>37554</v>
      </c>
      <c r="L1644" t="s">
        <v>2196</v>
      </c>
      <c r="M1644" t="s">
        <v>2197</v>
      </c>
      <c r="N1644">
        <v>0.41</v>
      </c>
      <c r="O1644">
        <v>25200</v>
      </c>
      <c r="P1644">
        <v>2002</v>
      </c>
      <c r="Q1644">
        <v>0</v>
      </c>
      <c r="R1644">
        <v>1.3883848809999999</v>
      </c>
      <c r="S1644">
        <v>0.43073908700000002</v>
      </c>
      <c r="T1644">
        <v>-0.50992645299999995</v>
      </c>
      <c r="U1644">
        <v>-1.217877688</v>
      </c>
      <c r="V1644" t="s">
        <v>48</v>
      </c>
      <c r="W1644">
        <v>1</v>
      </c>
    </row>
    <row r="1645" spans="1:23" x14ac:dyDescent="0.15">
      <c r="A1645" t="s">
        <v>2671</v>
      </c>
      <c r="B1645">
        <v>130</v>
      </c>
      <c r="C1645">
        <v>215</v>
      </c>
      <c r="D1645" t="s">
        <v>11</v>
      </c>
      <c r="E1645">
        <v>2002</v>
      </c>
      <c r="F1645" t="s">
        <v>2672</v>
      </c>
      <c r="G1645">
        <v>96.72</v>
      </c>
      <c r="H1645">
        <v>9230600967</v>
      </c>
      <c r="I1645" t="s">
        <v>104</v>
      </c>
      <c r="J1645" t="s">
        <v>115</v>
      </c>
      <c r="K1645" s="23">
        <v>37524</v>
      </c>
      <c r="L1645" t="s">
        <v>2202</v>
      </c>
      <c r="M1645" t="s">
        <v>2703</v>
      </c>
      <c r="N1645">
        <v>0.53</v>
      </c>
      <c r="O1645">
        <v>910</v>
      </c>
      <c r="P1645">
        <v>2002</v>
      </c>
      <c r="Q1645">
        <v>0</v>
      </c>
      <c r="R1645">
        <v>-1.4493832</v>
      </c>
      <c r="S1645">
        <v>-1.4263160749999999</v>
      </c>
      <c r="T1645">
        <v>-1.541969022</v>
      </c>
      <c r="U1645">
        <v>-2.1949204789999999</v>
      </c>
      <c r="V1645" t="s">
        <v>107</v>
      </c>
      <c r="W1645">
        <v>1</v>
      </c>
    </row>
    <row r="1646" spans="1:23" x14ac:dyDescent="0.15">
      <c r="A1646" t="s">
        <v>1391</v>
      </c>
      <c r="B1646">
        <v>130</v>
      </c>
      <c r="C1646">
        <v>259</v>
      </c>
      <c r="D1646" t="s">
        <v>11</v>
      </c>
      <c r="E1646">
        <v>2014</v>
      </c>
      <c r="F1646" t="s">
        <v>1392</v>
      </c>
      <c r="G1646">
        <v>40.799999999999997</v>
      </c>
      <c r="H1646">
        <v>1216041430</v>
      </c>
      <c r="I1646" t="s">
        <v>44</v>
      </c>
      <c r="J1646" t="s">
        <v>199</v>
      </c>
      <c r="K1646" s="23">
        <v>41844</v>
      </c>
      <c r="L1646" t="s">
        <v>386</v>
      </c>
      <c r="M1646" t="s">
        <v>1423</v>
      </c>
      <c r="N1646">
        <v>0.22</v>
      </c>
      <c r="O1646">
        <v>327</v>
      </c>
      <c r="P1646">
        <v>2003</v>
      </c>
      <c r="Q1646">
        <v>11</v>
      </c>
      <c r="R1646">
        <v>1.5042490559999999</v>
      </c>
      <c r="S1646">
        <v>1.4471969680000001</v>
      </c>
      <c r="T1646">
        <v>1.7427292249999999</v>
      </c>
      <c r="U1646">
        <v>1.8279023910000001</v>
      </c>
      <c r="V1646" t="s">
        <v>39</v>
      </c>
      <c r="W1646">
        <v>1</v>
      </c>
    </row>
    <row r="1647" spans="1:23" x14ac:dyDescent="0.15">
      <c r="A1647" t="s">
        <v>5877</v>
      </c>
      <c r="B1647">
        <v>0</v>
      </c>
      <c r="C1647">
        <v>0</v>
      </c>
      <c r="D1647" t="s">
        <v>4729</v>
      </c>
      <c r="E1647">
        <v>2011</v>
      </c>
      <c r="F1647" t="s">
        <v>5878</v>
      </c>
      <c r="G1647">
        <v>0.84970000000000001</v>
      </c>
      <c r="H1647">
        <v>12711326.77</v>
      </c>
      <c r="I1647" t="s">
        <v>407</v>
      </c>
      <c r="J1647" t="s">
        <v>237</v>
      </c>
      <c r="K1647" s="23">
        <v>40743</v>
      </c>
      <c r="L1647" t="s">
        <v>5883</v>
      </c>
      <c r="M1647" t="s">
        <v>5884</v>
      </c>
      <c r="N1647">
        <v>6.28</v>
      </c>
      <c r="O1647">
        <v>222</v>
      </c>
      <c r="P1647">
        <v>2002</v>
      </c>
      <c r="Q1647">
        <v>9</v>
      </c>
      <c r="R1647">
        <v>0.59833176899999996</v>
      </c>
      <c r="S1647">
        <v>0.25812311700000001</v>
      </c>
      <c r="T1647">
        <v>0.47439334399999999</v>
      </c>
      <c r="U1647">
        <v>0.95615718199999999</v>
      </c>
      <c r="V1647" t="s">
        <v>39</v>
      </c>
      <c r="W1647">
        <v>0</v>
      </c>
    </row>
    <row r="1648" spans="1:23" x14ac:dyDescent="0.15">
      <c r="A1648" t="s">
        <v>6409</v>
      </c>
      <c r="B1648">
        <v>110</v>
      </c>
      <c r="C1648">
        <v>13</v>
      </c>
      <c r="D1648" t="s">
        <v>4729</v>
      </c>
      <c r="E1648">
        <v>2007</v>
      </c>
      <c r="F1648" t="s">
        <v>6410</v>
      </c>
      <c r="G1648">
        <v>5.3</v>
      </c>
      <c r="H1648">
        <v>344410016.60000002</v>
      </c>
      <c r="I1648" t="s">
        <v>97</v>
      </c>
      <c r="J1648" t="s">
        <v>289</v>
      </c>
      <c r="K1648" s="23">
        <v>39428</v>
      </c>
      <c r="L1648" t="s">
        <v>2405</v>
      </c>
      <c r="M1648" t="s">
        <v>5637</v>
      </c>
      <c r="N1648">
        <v>0.26</v>
      </c>
      <c r="O1648" t="s">
        <v>5901</v>
      </c>
      <c r="P1648">
        <v>1997</v>
      </c>
      <c r="Q1648">
        <v>10</v>
      </c>
      <c r="R1648">
        <v>0.852531814</v>
      </c>
      <c r="S1648">
        <v>-0.36939718799999999</v>
      </c>
      <c r="T1648">
        <v>-0.24097026499999999</v>
      </c>
      <c r="U1648">
        <v>0.28162169799999998</v>
      </c>
      <c r="V1648" t="s">
        <v>5902</v>
      </c>
      <c r="W1648">
        <v>0</v>
      </c>
    </row>
    <row r="1649" spans="1:23" x14ac:dyDescent="0.15">
      <c r="A1649" t="s">
        <v>6411</v>
      </c>
      <c r="B1649">
        <v>106</v>
      </c>
      <c r="C1649">
        <v>11</v>
      </c>
      <c r="D1649" t="s">
        <v>4729</v>
      </c>
      <c r="E1649">
        <v>2014</v>
      </c>
      <c r="F1649" t="s">
        <v>6412</v>
      </c>
      <c r="G1649">
        <v>12.07</v>
      </c>
      <c r="H1649">
        <v>432356138.69999999</v>
      </c>
      <c r="I1649" t="s">
        <v>118</v>
      </c>
      <c r="J1649" t="s">
        <v>226</v>
      </c>
      <c r="K1649" s="23">
        <v>41814</v>
      </c>
      <c r="L1649" t="s">
        <v>6413</v>
      </c>
      <c r="M1649" t="s">
        <v>6414</v>
      </c>
      <c r="N1649">
        <v>0.28999999999999998</v>
      </c>
      <c r="O1649" t="s">
        <v>5901</v>
      </c>
      <c r="P1649">
        <v>2005</v>
      </c>
      <c r="Q1649">
        <v>9</v>
      </c>
      <c r="R1649">
        <v>0.74010264800000003</v>
      </c>
      <c r="S1649">
        <v>1.5826458080000001</v>
      </c>
      <c r="T1649">
        <v>1.92413268</v>
      </c>
      <c r="U1649">
        <v>1.746559382</v>
      </c>
      <c r="V1649" t="s">
        <v>5902</v>
      </c>
      <c r="W1649">
        <v>0</v>
      </c>
    </row>
    <row r="1650" spans="1:23" x14ac:dyDescent="0.15">
      <c r="A1650" t="s">
        <v>5174</v>
      </c>
      <c r="B1650">
        <v>123</v>
      </c>
      <c r="C1650">
        <v>19</v>
      </c>
      <c r="D1650" t="s">
        <v>4729</v>
      </c>
      <c r="E1650">
        <v>2016</v>
      </c>
      <c r="F1650" t="s">
        <v>5175</v>
      </c>
      <c r="G1650">
        <v>13</v>
      </c>
      <c r="H1650">
        <v>2282230392</v>
      </c>
      <c r="I1650" t="s">
        <v>104</v>
      </c>
      <c r="J1650" t="s">
        <v>115</v>
      </c>
      <c r="K1650" s="23">
        <v>42655</v>
      </c>
      <c r="L1650" t="s">
        <v>5207</v>
      </c>
      <c r="M1650" t="s">
        <v>5208</v>
      </c>
      <c r="N1650">
        <v>1.17</v>
      </c>
      <c r="O1650">
        <v>227</v>
      </c>
      <c r="P1650">
        <v>2012</v>
      </c>
      <c r="Q1650">
        <v>4</v>
      </c>
      <c r="R1650">
        <v>-0.96695141500000004</v>
      </c>
      <c r="S1650">
        <v>-1.7067840000000001</v>
      </c>
      <c r="T1650">
        <v>0.30691919600000001</v>
      </c>
      <c r="U1650">
        <v>0.85513859999999997</v>
      </c>
      <c r="V1650" t="s">
        <v>39</v>
      </c>
      <c r="W1650">
        <v>0</v>
      </c>
    </row>
    <row r="1651" spans="1:23" x14ac:dyDescent="0.15">
      <c r="A1651" t="s">
        <v>2909</v>
      </c>
      <c r="B1651">
        <v>120</v>
      </c>
      <c r="C1651">
        <v>198</v>
      </c>
      <c r="D1651" t="s">
        <v>2855</v>
      </c>
      <c r="E1651">
        <v>2013</v>
      </c>
      <c r="F1651" t="s">
        <v>2910</v>
      </c>
      <c r="G1651">
        <v>18.86</v>
      </c>
      <c r="H1651">
        <v>2434186910</v>
      </c>
      <c r="I1651" t="s">
        <v>44</v>
      </c>
      <c r="J1651" t="s">
        <v>45</v>
      </c>
      <c r="K1651" s="23">
        <v>41494</v>
      </c>
      <c r="L1651" t="s">
        <v>1547</v>
      </c>
      <c r="M1651" t="s">
        <v>2948</v>
      </c>
      <c r="N1651">
        <v>0.21</v>
      </c>
      <c r="O1651">
        <v>1006</v>
      </c>
      <c r="P1651">
        <v>1998</v>
      </c>
      <c r="Q1651">
        <v>15</v>
      </c>
      <c r="R1651">
        <v>0.74446483500000005</v>
      </c>
      <c r="S1651">
        <v>1.4012957070000001</v>
      </c>
      <c r="T1651">
        <v>1.6240775359999999</v>
      </c>
      <c r="U1651">
        <v>1.8416111070000001</v>
      </c>
      <c r="V1651" t="s">
        <v>43</v>
      </c>
      <c r="W1651">
        <v>1</v>
      </c>
    </row>
    <row r="1652" spans="1:23" x14ac:dyDescent="0.15">
      <c r="A1652" t="s">
        <v>255</v>
      </c>
      <c r="B1652">
        <v>132</v>
      </c>
      <c r="C1652">
        <v>262</v>
      </c>
      <c r="D1652" t="s">
        <v>11</v>
      </c>
      <c r="E1652">
        <v>2013</v>
      </c>
      <c r="F1652" t="s">
        <v>256</v>
      </c>
      <c r="G1652">
        <v>7.47</v>
      </c>
      <c r="H1652">
        <v>121029828.90000001</v>
      </c>
      <c r="I1652" t="s">
        <v>142</v>
      </c>
      <c r="J1652" t="s">
        <v>202</v>
      </c>
      <c r="K1652" s="23">
        <v>41312</v>
      </c>
      <c r="L1652" t="s">
        <v>283</v>
      </c>
      <c r="M1652" t="s">
        <v>284</v>
      </c>
      <c r="N1652">
        <v>0.21</v>
      </c>
      <c r="O1652">
        <v>302</v>
      </c>
      <c r="P1652">
        <v>2005</v>
      </c>
      <c r="Q1652">
        <v>8</v>
      </c>
      <c r="R1652">
        <v>1.1734765899999999</v>
      </c>
      <c r="S1652">
        <v>1.5900366319999999</v>
      </c>
      <c r="T1652">
        <v>2.1537086919999999</v>
      </c>
      <c r="U1652">
        <v>2.2580286549999999</v>
      </c>
      <c r="V1652" t="s">
        <v>39</v>
      </c>
      <c r="W1652">
        <v>1</v>
      </c>
    </row>
    <row r="1653" spans="1:23" x14ac:dyDescent="0.15">
      <c r="A1653" t="s">
        <v>5502</v>
      </c>
      <c r="B1653">
        <v>90</v>
      </c>
      <c r="C1653">
        <v>5</v>
      </c>
      <c r="D1653" t="s">
        <v>4729</v>
      </c>
      <c r="E1653">
        <v>1999</v>
      </c>
      <c r="F1653" t="s">
        <v>5503</v>
      </c>
      <c r="G1653">
        <v>21.25</v>
      </c>
      <c r="H1653">
        <v>550672521.29999995</v>
      </c>
      <c r="I1653" t="s">
        <v>111</v>
      </c>
      <c r="J1653" t="s">
        <v>125</v>
      </c>
      <c r="K1653" s="23">
        <v>36496</v>
      </c>
      <c r="L1653" t="s">
        <v>5563</v>
      </c>
      <c r="M1653" t="s">
        <v>5564</v>
      </c>
      <c r="N1653">
        <v>0.06</v>
      </c>
      <c r="O1653">
        <v>741</v>
      </c>
      <c r="P1653">
        <v>1996</v>
      </c>
      <c r="Q1653">
        <v>3</v>
      </c>
      <c r="R1653">
        <v>0.610852756</v>
      </c>
      <c r="S1653">
        <v>1.403717393</v>
      </c>
      <c r="T1653">
        <v>1.5597249470000001</v>
      </c>
      <c r="U1653">
        <v>1.6838240289999999</v>
      </c>
      <c r="V1653" t="s">
        <v>107</v>
      </c>
      <c r="W1653">
        <v>0</v>
      </c>
    </row>
    <row r="1654" spans="1:23" x14ac:dyDescent="0.15">
      <c r="A1654" t="s">
        <v>1228</v>
      </c>
      <c r="B1654">
        <v>59</v>
      </c>
      <c r="C1654">
        <v>261</v>
      </c>
      <c r="D1654" t="s">
        <v>11</v>
      </c>
      <c r="E1654">
        <v>2002</v>
      </c>
      <c r="F1654" t="s">
        <v>1229</v>
      </c>
      <c r="G1654">
        <v>103.56</v>
      </c>
      <c r="H1654">
        <v>12420282192</v>
      </c>
      <c r="I1654" t="s">
        <v>111</v>
      </c>
      <c r="J1654" t="s">
        <v>705</v>
      </c>
      <c r="K1654" s="23">
        <v>37463</v>
      </c>
      <c r="L1654" t="s">
        <v>1278</v>
      </c>
      <c r="M1654" t="s">
        <v>1279</v>
      </c>
      <c r="N1654">
        <v>0.05</v>
      </c>
      <c r="O1654">
        <v>95000</v>
      </c>
      <c r="P1654">
        <v>1989</v>
      </c>
      <c r="Q1654">
        <v>13</v>
      </c>
      <c r="R1654">
        <v>-1.1012731</v>
      </c>
      <c r="S1654">
        <v>-1.943874342</v>
      </c>
      <c r="T1654">
        <v>-2.550282809</v>
      </c>
      <c r="U1654">
        <v>-3.2234390130000001</v>
      </c>
      <c r="V1654" t="s">
        <v>48</v>
      </c>
      <c r="W1654">
        <v>1</v>
      </c>
    </row>
    <row r="1655" spans="1:23" x14ac:dyDescent="0.15">
      <c r="A1655" t="s">
        <v>6415</v>
      </c>
      <c r="B1655">
        <v>99</v>
      </c>
      <c r="C1655">
        <v>132</v>
      </c>
      <c r="D1655" t="s">
        <v>3480</v>
      </c>
      <c r="E1655">
        <v>2017</v>
      </c>
      <c r="F1655" t="s">
        <v>6416</v>
      </c>
      <c r="G1655">
        <v>4.3099999999999996</v>
      </c>
      <c r="H1655">
        <v>278855952.69999999</v>
      </c>
      <c r="I1655" t="s">
        <v>35</v>
      </c>
      <c r="J1655" t="s">
        <v>154</v>
      </c>
      <c r="K1655" s="23">
        <v>42853</v>
      </c>
      <c r="L1655" t="s">
        <v>6417</v>
      </c>
      <c r="M1655" t="s">
        <v>6418</v>
      </c>
      <c r="N1655">
        <v>0.66</v>
      </c>
      <c r="O1655" t="s">
        <v>5901</v>
      </c>
      <c r="P1655">
        <v>2001</v>
      </c>
      <c r="Q1655">
        <v>16</v>
      </c>
      <c r="R1655">
        <v>1.5165584350000001</v>
      </c>
      <c r="S1655">
        <v>1.1607908090000001</v>
      </c>
      <c r="T1655">
        <v>1.2636194620000001</v>
      </c>
      <c r="U1655">
        <v>1.7397244810000001</v>
      </c>
      <c r="V1655" t="s">
        <v>5902</v>
      </c>
      <c r="W1655">
        <v>1</v>
      </c>
    </row>
    <row r="1656" spans="1:23" x14ac:dyDescent="0.15">
      <c r="A1656" t="s">
        <v>4664</v>
      </c>
      <c r="B1656">
        <v>117</v>
      </c>
      <c r="C1656">
        <v>53</v>
      </c>
      <c r="D1656" t="s">
        <v>4092</v>
      </c>
      <c r="E1656">
        <v>2005</v>
      </c>
      <c r="F1656" t="s">
        <v>4665</v>
      </c>
      <c r="G1656">
        <v>6.65</v>
      </c>
      <c r="H1656">
        <v>108845491</v>
      </c>
      <c r="I1656" t="s">
        <v>97</v>
      </c>
      <c r="J1656" t="s">
        <v>4684</v>
      </c>
      <c r="K1656" s="23">
        <v>38488</v>
      </c>
      <c r="L1656" t="s">
        <v>4685</v>
      </c>
      <c r="M1656" t="s">
        <v>4686</v>
      </c>
      <c r="N1656">
        <v>0.02</v>
      </c>
      <c r="O1656">
        <v>2850</v>
      </c>
      <c r="P1656">
        <v>1976</v>
      </c>
      <c r="Q1656">
        <v>29</v>
      </c>
      <c r="R1656">
        <v>0.55577780799999998</v>
      </c>
      <c r="S1656">
        <v>-0.727842298</v>
      </c>
      <c r="T1656">
        <v>-1.0877961860000001</v>
      </c>
      <c r="U1656">
        <v>0.37326757199999999</v>
      </c>
      <c r="V1656" t="s">
        <v>43</v>
      </c>
      <c r="W1656">
        <v>0</v>
      </c>
    </row>
    <row r="1657" spans="1:23" x14ac:dyDescent="0.15">
      <c r="A1657" t="s">
        <v>5075</v>
      </c>
      <c r="B1657">
        <v>99</v>
      </c>
      <c r="C1657">
        <v>26</v>
      </c>
      <c r="D1657" t="s">
        <v>4729</v>
      </c>
      <c r="E1657">
        <v>2010</v>
      </c>
      <c r="F1657" t="s">
        <v>5076</v>
      </c>
      <c r="G1657">
        <v>0.68899999999999995</v>
      </c>
      <c r="H1657">
        <v>18314355.16</v>
      </c>
      <c r="I1657" t="s">
        <v>111</v>
      </c>
      <c r="J1657" t="s">
        <v>125</v>
      </c>
      <c r="K1657" s="23">
        <v>40386</v>
      </c>
      <c r="L1657" t="s">
        <v>1544</v>
      </c>
      <c r="M1657" t="s">
        <v>3856</v>
      </c>
      <c r="N1657">
        <v>1.57</v>
      </c>
      <c r="O1657">
        <v>845</v>
      </c>
      <c r="P1657">
        <v>2006</v>
      </c>
      <c r="Q1657">
        <v>4</v>
      </c>
      <c r="R1657">
        <v>1.520183788</v>
      </c>
      <c r="S1657">
        <v>0.32192558300000002</v>
      </c>
      <c r="T1657">
        <v>-0.12813284699999999</v>
      </c>
      <c r="U1657">
        <v>0.33964637399999997</v>
      </c>
      <c r="V1657" t="s">
        <v>107</v>
      </c>
      <c r="W1657">
        <v>0</v>
      </c>
    </row>
    <row r="1658" spans="1:23" x14ac:dyDescent="0.15">
      <c r="A1658" t="s">
        <v>1069</v>
      </c>
      <c r="B1658">
        <v>124</v>
      </c>
      <c r="C1658">
        <v>261</v>
      </c>
      <c r="D1658" t="s">
        <v>11</v>
      </c>
      <c r="E1658">
        <v>2011</v>
      </c>
      <c r="F1658" t="s">
        <v>1070</v>
      </c>
      <c r="G1658">
        <v>77.790000000000006</v>
      </c>
      <c r="H1658">
        <v>13995794927</v>
      </c>
      <c r="I1658" t="s">
        <v>142</v>
      </c>
      <c r="J1658" t="s">
        <v>1071</v>
      </c>
      <c r="K1658" s="23">
        <v>40829</v>
      </c>
      <c r="L1658" t="s">
        <v>1072</v>
      </c>
      <c r="M1658" t="s">
        <v>1073</v>
      </c>
      <c r="N1658">
        <v>0.25</v>
      </c>
      <c r="O1658">
        <v>16200</v>
      </c>
      <c r="P1658">
        <v>2011</v>
      </c>
      <c r="Q1658">
        <v>0</v>
      </c>
      <c r="R1658">
        <v>1.088418962</v>
      </c>
      <c r="S1658">
        <v>6.1057639999999996E-3</v>
      </c>
      <c r="T1658">
        <v>-0.74928251199999996</v>
      </c>
      <c r="U1658">
        <v>-0.89579624999999996</v>
      </c>
      <c r="V1658" t="s">
        <v>48</v>
      </c>
      <c r="W1658">
        <v>1</v>
      </c>
    </row>
    <row r="1659" spans="1:23" x14ac:dyDescent="0.15">
      <c r="A1659" t="s">
        <v>3924</v>
      </c>
      <c r="B1659">
        <v>119</v>
      </c>
      <c r="C1659">
        <v>110</v>
      </c>
      <c r="D1659" t="s">
        <v>3480</v>
      </c>
      <c r="E1659">
        <v>2012</v>
      </c>
      <c r="F1659" t="s">
        <v>3925</v>
      </c>
      <c r="G1659">
        <v>44.17</v>
      </c>
      <c r="H1659">
        <v>3687089557</v>
      </c>
      <c r="I1659" t="s">
        <v>111</v>
      </c>
      <c r="J1659" t="s">
        <v>125</v>
      </c>
      <c r="K1659" s="23">
        <v>40970</v>
      </c>
      <c r="L1659" t="s">
        <v>3962</v>
      </c>
      <c r="M1659" t="s">
        <v>3963</v>
      </c>
      <c r="N1659">
        <v>0.19</v>
      </c>
      <c r="O1659">
        <v>5323</v>
      </c>
      <c r="P1659">
        <v>2004</v>
      </c>
      <c r="Q1659">
        <v>8</v>
      </c>
      <c r="R1659">
        <v>1.152930142</v>
      </c>
      <c r="S1659">
        <v>1.4381216080000001</v>
      </c>
      <c r="T1659">
        <v>1.7601139299999999</v>
      </c>
      <c r="U1659">
        <v>1.4666407079999999</v>
      </c>
      <c r="V1659" t="s">
        <v>110</v>
      </c>
      <c r="W1659">
        <v>0</v>
      </c>
    </row>
    <row r="1660" spans="1:23" x14ac:dyDescent="0.15">
      <c r="A1660" t="s">
        <v>4648</v>
      </c>
      <c r="B1660">
        <v>117</v>
      </c>
      <c r="C1660">
        <v>57</v>
      </c>
      <c r="D1660" t="s">
        <v>4092</v>
      </c>
      <c r="E1660">
        <v>2011</v>
      </c>
      <c r="F1660" t="s">
        <v>4649</v>
      </c>
      <c r="G1660">
        <v>33.630000000000003</v>
      </c>
      <c r="H1660">
        <v>11051981766</v>
      </c>
      <c r="I1660" t="s">
        <v>118</v>
      </c>
      <c r="J1660" t="s">
        <v>411</v>
      </c>
      <c r="K1660" s="23">
        <v>40687</v>
      </c>
      <c r="L1660" t="s">
        <v>4656</v>
      </c>
      <c r="M1660" t="s">
        <v>4657</v>
      </c>
      <c r="N1660">
        <v>0.42</v>
      </c>
      <c r="O1660">
        <v>7445</v>
      </c>
      <c r="P1660">
        <v>2000</v>
      </c>
      <c r="Q1660">
        <v>11</v>
      </c>
      <c r="R1660">
        <v>-2.0550589989999999</v>
      </c>
      <c r="S1660">
        <v>-0.321181365</v>
      </c>
      <c r="T1660">
        <v>0.461418351</v>
      </c>
      <c r="U1660">
        <v>1.0817597050000001</v>
      </c>
      <c r="V1660" t="s">
        <v>110</v>
      </c>
      <c r="W1660">
        <v>0</v>
      </c>
    </row>
    <row r="1661" spans="1:23" x14ac:dyDescent="0.15">
      <c r="A1661" t="s">
        <v>6419</v>
      </c>
      <c r="B1661">
        <v>28</v>
      </c>
      <c r="C1661">
        <v>197</v>
      </c>
      <c r="D1661" t="s">
        <v>2855</v>
      </c>
      <c r="E1661">
        <v>2014</v>
      </c>
      <c r="F1661" t="s">
        <v>6420</v>
      </c>
      <c r="G1661">
        <v>7.31</v>
      </c>
      <c r="H1661">
        <v>252427575</v>
      </c>
      <c r="I1661" t="s">
        <v>111</v>
      </c>
      <c r="J1661" t="s">
        <v>705</v>
      </c>
      <c r="K1661" s="23">
        <v>41915</v>
      </c>
      <c r="L1661" t="s">
        <v>6421</v>
      </c>
      <c r="M1661" t="s">
        <v>6422</v>
      </c>
      <c r="N1661">
        <v>0.12</v>
      </c>
      <c r="O1661" t="s">
        <v>5901</v>
      </c>
      <c r="P1661">
        <v>2006</v>
      </c>
      <c r="Q1661">
        <v>8</v>
      </c>
      <c r="R1661">
        <v>-1.1089691079999999</v>
      </c>
      <c r="S1661">
        <v>-0.30255761399999997</v>
      </c>
      <c r="T1661">
        <v>0.56805557600000001</v>
      </c>
      <c r="U1661">
        <v>1.1342411640000001</v>
      </c>
      <c r="V1661" t="s">
        <v>5902</v>
      </c>
      <c r="W1661">
        <v>1</v>
      </c>
    </row>
    <row r="1662" spans="1:23" x14ac:dyDescent="0.15">
      <c r="A1662" t="s">
        <v>1750</v>
      </c>
      <c r="B1662">
        <v>132</v>
      </c>
      <c r="C1662">
        <v>251</v>
      </c>
      <c r="D1662" t="s">
        <v>11</v>
      </c>
      <c r="E1662">
        <v>2016</v>
      </c>
      <c r="F1662" t="s">
        <v>1751</v>
      </c>
      <c r="G1662">
        <v>40.090000000000003</v>
      </c>
      <c r="H1662">
        <v>15471794508</v>
      </c>
      <c r="I1662" t="s">
        <v>111</v>
      </c>
      <c r="J1662" t="s">
        <v>122</v>
      </c>
      <c r="K1662" s="23">
        <v>42660</v>
      </c>
      <c r="L1662" t="s">
        <v>1871</v>
      </c>
      <c r="M1662" t="s">
        <v>1872</v>
      </c>
      <c r="N1662">
        <v>0.06</v>
      </c>
      <c r="O1662">
        <v>450000</v>
      </c>
      <c r="P1662">
        <v>2016</v>
      </c>
      <c r="Q1662">
        <v>0</v>
      </c>
      <c r="R1662">
        <v>-1.840882557</v>
      </c>
      <c r="S1662">
        <v>-2.2041322590000001</v>
      </c>
      <c r="T1662">
        <v>1.3503658E-2</v>
      </c>
      <c r="U1662">
        <v>0.68799969299999997</v>
      </c>
      <c r="V1662" t="s">
        <v>48</v>
      </c>
      <c r="W1662">
        <v>1</v>
      </c>
    </row>
    <row r="1663" spans="1:23" x14ac:dyDescent="0.15">
      <c r="A1663" t="s">
        <v>6423</v>
      </c>
      <c r="B1663">
        <v>144</v>
      </c>
      <c r="C1663">
        <v>262</v>
      </c>
      <c r="D1663" t="s">
        <v>11</v>
      </c>
      <c r="E1663">
        <v>2012</v>
      </c>
      <c r="F1663" t="s">
        <v>6424</v>
      </c>
      <c r="G1663">
        <v>92.94</v>
      </c>
      <c r="H1663">
        <v>4463206782</v>
      </c>
      <c r="I1663" t="s">
        <v>118</v>
      </c>
      <c r="J1663" t="s">
        <v>119</v>
      </c>
      <c r="K1663" s="23">
        <v>41234</v>
      </c>
      <c r="L1663" t="s">
        <v>224</v>
      </c>
      <c r="M1663" t="s">
        <v>6425</v>
      </c>
      <c r="N1663">
        <v>0.39</v>
      </c>
      <c r="O1663" t="s">
        <v>5901</v>
      </c>
      <c r="P1663">
        <v>2005</v>
      </c>
      <c r="Q1663">
        <v>7</v>
      </c>
      <c r="R1663">
        <v>-0.285285328</v>
      </c>
      <c r="S1663">
        <v>-1.133014757</v>
      </c>
      <c r="T1663">
        <v>5.0391320000000003E-2</v>
      </c>
      <c r="U1663">
        <v>0.51060437800000003</v>
      </c>
      <c r="V1663" t="s">
        <v>5902</v>
      </c>
      <c r="W1663">
        <v>1</v>
      </c>
    </row>
    <row r="1664" spans="1:23" x14ac:dyDescent="0.15">
      <c r="A1664" t="s">
        <v>3902</v>
      </c>
      <c r="B1664">
        <v>139</v>
      </c>
      <c r="C1664">
        <v>114</v>
      </c>
      <c r="D1664" t="s">
        <v>3480</v>
      </c>
      <c r="E1664">
        <v>2015</v>
      </c>
      <c r="F1664" t="s">
        <v>3903</v>
      </c>
      <c r="G1664">
        <v>49.61</v>
      </c>
      <c r="H1664">
        <v>9485127940</v>
      </c>
      <c r="I1664" t="s">
        <v>150</v>
      </c>
      <c r="J1664" t="s">
        <v>151</v>
      </c>
      <c r="K1664" s="23">
        <v>42219</v>
      </c>
      <c r="L1664" t="s">
        <v>2062</v>
      </c>
      <c r="M1664" t="s">
        <v>3944</v>
      </c>
      <c r="N1664">
        <v>0.27</v>
      </c>
      <c r="O1664">
        <v>3181</v>
      </c>
      <c r="P1664">
        <v>2014</v>
      </c>
      <c r="Q1664">
        <v>1</v>
      </c>
      <c r="R1664">
        <v>9.0274383E-2</v>
      </c>
      <c r="S1664">
        <v>-0.16070852599999999</v>
      </c>
      <c r="T1664">
        <v>0.18900093200000001</v>
      </c>
      <c r="U1664">
        <v>0.81368829399999998</v>
      </c>
      <c r="V1664" t="s">
        <v>43</v>
      </c>
      <c r="W1664">
        <v>0</v>
      </c>
    </row>
    <row r="1665" spans="1:23" x14ac:dyDescent="0.15">
      <c r="A1665" t="s">
        <v>3810</v>
      </c>
      <c r="B1665">
        <v>80</v>
      </c>
      <c r="C1665">
        <v>122</v>
      </c>
      <c r="D1665" t="s">
        <v>3480</v>
      </c>
      <c r="E1665">
        <v>2007</v>
      </c>
      <c r="F1665" t="s">
        <v>3811</v>
      </c>
      <c r="G1665">
        <v>12.2</v>
      </c>
      <c r="H1665">
        <v>344333690.60000002</v>
      </c>
      <c r="I1665" t="s">
        <v>111</v>
      </c>
      <c r="J1665" t="s">
        <v>3862</v>
      </c>
      <c r="K1665" s="23">
        <v>39288</v>
      </c>
      <c r="L1665" t="s">
        <v>3863</v>
      </c>
      <c r="M1665" t="s">
        <v>3864</v>
      </c>
      <c r="N1665">
        <v>0.28999999999999998</v>
      </c>
      <c r="O1665">
        <v>543</v>
      </c>
      <c r="P1665">
        <v>2004</v>
      </c>
      <c r="Q1665">
        <v>3</v>
      </c>
      <c r="R1665">
        <v>-0.42720988599999998</v>
      </c>
      <c r="S1665">
        <v>6.5429490000000007E-2</v>
      </c>
      <c r="T1665">
        <v>0.89892572299999995</v>
      </c>
      <c r="U1665">
        <v>1.3094387860000001</v>
      </c>
      <c r="V1665" t="s">
        <v>107</v>
      </c>
      <c r="W1665">
        <v>0</v>
      </c>
    </row>
    <row r="1666" spans="1:23" x14ac:dyDescent="0.15">
      <c r="A1666" t="s">
        <v>960</v>
      </c>
      <c r="B1666">
        <v>128</v>
      </c>
      <c r="C1666">
        <v>261</v>
      </c>
      <c r="D1666" t="s">
        <v>11</v>
      </c>
      <c r="E1666">
        <v>2014</v>
      </c>
      <c r="F1666" t="s">
        <v>961</v>
      </c>
      <c r="G1666">
        <v>36.200000000000003</v>
      </c>
      <c r="H1666">
        <v>8979920239</v>
      </c>
      <c r="I1666" t="s">
        <v>49</v>
      </c>
      <c r="J1666" t="s">
        <v>237</v>
      </c>
      <c r="K1666" s="23">
        <v>41929</v>
      </c>
      <c r="L1666" t="s">
        <v>1010</v>
      </c>
      <c r="M1666" t="s">
        <v>1011</v>
      </c>
      <c r="N1666">
        <v>0.28000000000000003</v>
      </c>
      <c r="O1666">
        <v>3794</v>
      </c>
      <c r="P1666">
        <v>2007</v>
      </c>
      <c r="Q1666">
        <v>7</v>
      </c>
      <c r="R1666">
        <v>-1.3109303290000001</v>
      </c>
      <c r="S1666">
        <v>-2.0786267839999999</v>
      </c>
      <c r="T1666">
        <v>-1.308855077</v>
      </c>
      <c r="U1666">
        <v>7.3203678999999994E-2</v>
      </c>
      <c r="V1666" t="s">
        <v>43</v>
      </c>
      <c r="W1666">
        <v>1</v>
      </c>
    </row>
    <row r="1667" spans="1:23" x14ac:dyDescent="0.15">
      <c r="A1667" t="s">
        <v>2836</v>
      </c>
      <c r="B1667">
        <v>126</v>
      </c>
      <c r="C1667">
        <v>201</v>
      </c>
      <c r="D1667" t="s">
        <v>11</v>
      </c>
      <c r="E1667">
        <v>2001</v>
      </c>
      <c r="F1667" t="s">
        <v>2837</v>
      </c>
      <c r="G1667">
        <v>107.24</v>
      </c>
      <c r="H1667">
        <v>21789309960</v>
      </c>
      <c r="I1667" t="s">
        <v>44</v>
      </c>
      <c r="J1667" t="s">
        <v>485</v>
      </c>
      <c r="K1667" s="23">
        <v>37097</v>
      </c>
      <c r="L1667" t="s">
        <v>2886</v>
      </c>
      <c r="M1667" t="s">
        <v>664</v>
      </c>
      <c r="N1667">
        <v>0.02</v>
      </c>
      <c r="O1667">
        <v>18200</v>
      </c>
      <c r="P1667">
        <v>1927</v>
      </c>
      <c r="Q1667">
        <v>74</v>
      </c>
      <c r="R1667">
        <v>-1.036865342</v>
      </c>
      <c r="S1667">
        <v>-1.5519927250000001</v>
      </c>
      <c r="T1667">
        <v>-0.79147771700000003</v>
      </c>
      <c r="U1667">
        <v>-1.2470640669999999</v>
      </c>
      <c r="V1667" t="s">
        <v>48</v>
      </c>
      <c r="W1667">
        <v>1</v>
      </c>
    </row>
    <row r="1668" spans="1:23" x14ac:dyDescent="0.15">
      <c r="A1668" t="s">
        <v>173</v>
      </c>
      <c r="B1668">
        <v>136</v>
      </c>
      <c r="C1668">
        <v>262</v>
      </c>
      <c r="D1668" t="s">
        <v>11</v>
      </c>
      <c r="E1668">
        <v>2014</v>
      </c>
      <c r="F1668" t="s">
        <v>174</v>
      </c>
      <c r="G1668">
        <v>48.64</v>
      </c>
      <c r="H1668">
        <v>5070916603</v>
      </c>
      <c r="I1668" t="s">
        <v>118</v>
      </c>
      <c r="J1668" t="s">
        <v>119</v>
      </c>
      <c r="K1668" s="23">
        <v>41774</v>
      </c>
      <c r="L1668" t="s">
        <v>210</v>
      </c>
      <c r="M1668" t="s">
        <v>211</v>
      </c>
      <c r="N1668">
        <v>0.38</v>
      </c>
      <c r="O1668">
        <v>2060</v>
      </c>
      <c r="P1668">
        <v>2007</v>
      </c>
      <c r="Q1668">
        <v>7</v>
      </c>
      <c r="R1668">
        <v>-0.40564202500000002</v>
      </c>
      <c r="S1668">
        <v>0.42947032699999999</v>
      </c>
      <c r="T1668">
        <v>0.98374663600000001</v>
      </c>
      <c r="U1668">
        <v>1.275356063</v>
      </c>
      <c r="V1668" t="s">
        <v>43</v>
      </c>
      <c r="W1668">
        <v>1</v>
      </c>
    </row>
    <row r="1669" spans="1:23" x14ac:dyDescent="0.15">
      <c r="A1669" t="s">
        <v>6426</v>
      </c>
      <c r="B1669">
        <v>91</v>
      </c>
      <c r="C1669">
        <v>105</v>
      </c>
      <c r="D1669" t="s">
        <v>3480</v>
      </c>
      <c r="E1669">
        <v>2017</v>
      </c>
      <c r="F1669" t="s">
        <v>6427</v>
      </c>
      <c r="G1669">
        <v>7.19</v>
      </c>
      <c r="H1669">
        <v>95033911.280000001</v>
      </c>
      <c r="I1669" t="s">
        <v>142</v>
      </c>
      <c r="J1669" t="s">
        <v>139</v>
      </c>
      <c r="K1669" s="23">
        <v>42979</v>
      </c>
      <c r="L1669" t="s">
        <v>6428</v>
      </c>
      <c r="M1669" t="s">
        <v>6429</v>
      </c>
      <c r="N1669">
        <v>0.22</v>
      </c>
      <c r="O1669" t="s">
        <v>5901</v>
      </c>
      <c r="P1669">
        <v>2015</v>
      </c>
      <c r="Q1669">
        <v>2</v>
      </c>
      <c r="R1669">
        <v>1.1491190440000001</v>
      </c>
      <c r="S1669">
        <v>1.444353835</v>
      </c>
      <c r="T1669">
        <v>1.5131647669999999</v>
      </c>
      <c r="U1669">
        <v>1.4143579989999999</v>
      </c>
      <c r="V1669" t="s">
        <v>5902</v>
      </c>
      <c r="W1669">
        <v>0</v>
      </c>
    </row>
    <row r="1670" spans="1:23" x14ac:dyDescent="0.15">
      <c r="A1670" t="s">
        <v>4269</v>
      </c>
      <c r="B1670">
        <v>112</v>
      </c>
      <c r="C1670">
        <v>83</v>
      </c>
      <c r="D1670" t="s">
        <v>4092</v>
      </c>
      <c r="E1670">
        <v>2011</v>
      </c>
      <c r="F1670" t="s">
        <v>4270</v>
      </c>
      <c r="G1670">
        <v>3.55</v>
      </c>
      <c r="H1670">
        <v>3080763002</v>
      </c>
      <c r="I1670" t="s">
        <v>118</v>
      </c>
      <c r="J1670" t="s">
        <v>119</v>
      </c>
      <c r="K1670" s="23">
        <v>40893</v>
      </c>
      <c r="L1670" t="s">
        <v>4282</v>
      </c>
      <c r="M1670" t="s">
        <v>4283</v>
      </c>
      <c r="N1670">
        <v>0.16</v>
      </c>
      <c r="O1670">
        <v>1555</v>
      </c>
      <c r="P1670">
        <v>2007</v>
      </c>
      <c r="Q1670">
        <v>4</v>
      </c>
      <c r="R1670">
        <v>2.9448834E-2</v>
      </c>
      <c r="S1670">
        <v>0.18713782100000001</v>
      </c>
      <c r="T1670">
        <v>-0.14567793000000001</v>
      </c>
      <c r="U1670">
        <v>-0.77607569899999995</v>
      </c>
      <c r="V1670" t="s">
        <v>43</v>
      </c>
      <c r="W1670">
        <v>0</v>
      </c>
    </row>
    <row r="1671" spans="1:23" x14ac:dyDescent="0.15">
      <c r="A1671" t="s">
        <v>1032</v>
      </c>
      <c r="B1671">
        <v>126</v>
      </c>
      <c r="C1671">
        <v>261</v>
      </c>
      <c r="D1671" t="s">
        <v>11</v>
      </c>
      <c r="E1671">
        <v>2014</v>
      </c>
      <c r="F1671" t="s">
        <v>1033</v>
      </c>
      <c r="G1671">
        <v>13.8</v>
      </c>
      <c r="H1671">
        <v>270314496.60000002</v>
      </c>
      <c r="I1671" t="s">
        <v>111</v>
      </c>
      <c r="J1671" t="s">
        <v>122</v>
      </c>
      <c r="K1671" s="23">
        <v>41740</v>
      </c>
      <c r="L1671" t="s">
        <v>1056</v>
      </c>
      <c r="M1671" t="s">
        <v>1057</v>
      </c>
      <c r="N1671">
        <v>0.14000000000000001</v>
      </c>
      <c r="O1671">
        <v>5473</v>
      </c>
      <c r="P1671">
        <v>1995</v>
      </c>
      <c r="Q1671">
        <v>19</v>
      </c>
      <c r="R1671">
        <v>-2.5805662900000002</v>
      </c>
      <c r="S1671">
        <v>-0.673693396</v>
      </c>
      <c r="T1671">
        <v>4.5500757000000003E-2</v>
      </c>
      <c r="U1671">
        <v>0.91120115800000001</v>
      </c>
      <c r="V1671" t="s">
        <v>110</v>
      </c>
      <c r="W1671">
        <v>1</v>
      </c>
    </row>
    <row r="1672" spans="1:23" x14ac:dyDescent="0.15">
      <c r="A1672" t="s">
        <v>5077</v>
      </c>
      <c r="B1672">
        <v>9</v>
      </c>
      <c r="C1672">
        <v>26</v>
      </c>
      <c r="D1672" t="s">
        <v>4729</v>
      </c>
      <c r="E1672">
        <v>2018</v>
      </c>
      <c r="F1672" t="s">
        <v>5078</v>
      </c>
      <c r="G1672">
        <v>28.99</v>
      </c>
      <c r="H1672">
        <v>3401440388</v>
      </c>
      <c r="I1672" t="s">
        <v>118</v>
      </c>
      <c r="J1672" t="s">
        <v>119</v>
      </c>
      <c r="K1672" s="23">
        <v>43175</v>
      </c>
      <c r="L1672" t="s">
        <v>5095</v>
      </c>
      <c r="M1672" t="s">
        <v>5096</v>
      </c>
      <c r="N1672">
        <v>0.56999999999999995</v>
      </c>
      <c r="O1672">
        <v>850</v>
      </c>
      <c r="P1672">
        <v>2007</v>
      </c>
      <c r="Q1672">
        <v>11</v>
      </c>
      <c r="R1672">
        <v>0.65644654800000002</v>
      </c>
      <c r="S1672">
        <v>0.27462243200000003</v>
      </c>
      <c r="T1672">
        <v>0.99848273300000001</v>
      </c>
      <c r="U1672">
        <v>1.5320120370000001</v>
      </c>
      <c r="V1672" t="s">
        <v>107</v>
      </c>
      <c r="W1672">
        <v>0</v>
      </c>
    </row>
    <row r="1673" spans="1:23" x14ac:dyDescent="0.15">
      <c r="A1673" t="s">
        <v>6430</v>
      </c>
      <c r="B1673">
        <v>135</v>
      </c>
      <c r="C1673">
        <v>3</v>
      </c>
      <c r="D1673" t="s">
        <v>4729</v>
      </c>
      <c r="E1673">
        <v>2016</v>
      </c>
      <c r="F1673" t="s">
        <v>6431</v>
      </c>
      <c r="G1673">
        <v>15.81</v>
      </c>
      <c r="H1673">
        <v>11277648314</v>
      </c>
      <c r="I1673" t="s">
        <v>685</v>
      </c>
      <c r="J1673" t="s">
        <v>1170</v>
      </c>
      <c r="K1673" s="23">
        <v>42670</v>
      </c>
      <c r="L1673" t="s">
        <v>969</v>
      </c>
      <c r="M1673" t="s">
        <v>6432</v>
      </c>
      <c r="N1673">
        <v>0.31</v>
      </c>
      <c r="O1673" t="s">
        <v>5901</v>
      </c>
      <c r="P1673">
        <v>2015</v>
      </c>
      <c r="Q1673">
        <v>1</v>
      </c>
      <c r="R1673">
        <v>-1.2033433529999999</v>
      </c>
      <c r="S1673">
        <v>-1.512118544</v>
      </c>
      <c r="T1673">
        <v>9.3031420000000004E-2</v>
      </c>
      <c r="U1673">
        <v>0.72655023100000005</v>
      </c>
      <c r="V1673" t="s">
        <v>5902</v>
      </c>
      <c r="W1673">
        <v>0</v>
      </c>
    </row>
    <row r="1674" spans="1:23" x14ac:dyDescent="0.15">
      <c r="A1674" t="s">
        <v>2468</v>
      </c>
      <c r="B1674">
        <v>115</v>
      </c>
      <c r="C1674">
        <v>226</v>
      </c>
      <c r="D1674" t="s">
        <v>11</v>
      </c>
      <c r="E1674">
        <v>2013</v>
      </c>
      <c r="F1674" t="s">
        <v>2469</v>
      </c>
      <c r="G1674">
        <v>84.4</v>
      </c>
      <c r="H1674">
        <v>40943352955</v>
      </c>
      <c r="I1674" t="s">
        <v>44</v>
      </c>
      <c r="J1674" t="s">
        <v>218</v>
      </c>
      <c r="K1674" s="23">
        <v>41306</v>
      </c>
      <c r="L1674" t="s">
        <v>2510</v>
      </c>
      <c r="M1674" t="s">
        <v>2511</v>
      </c>
      <c r="N1674">
        <v>0.09</v>
      </c>
      <c r="O1674">
        <v>9200</v>
      </c>
      <c r="P1674">
        <v>2012</v>
      </c>
      <c r="Q1674">
        <v>1</v>
      </c>
      <c r="R1674">
        <v>1.8304512150000001</v>
      </c>
      <c r="S1674">
        <v>1.9416044640000001</v>
      </c>
      <c r="T1674">
        <v>2.4977492290000001</v>
      </c>
      <c r="U1674">
        <v>2.456595348</v>
      </c>
      <c r="V1674" t="s">
        <v>110</v>
      </c>
      <c r="W1674">
        <v>1</v>
      </c>
    </row>
    <row r="1675" spans="1:23" x14ac:dyDescent="0.15">
      <c r="A1675" t="s">
        <v>6433</v>
      </c>
      <c r="B1675">
        <v>102</v>
      </c>
      <c r="C1675">
        <v>25</v>
      </c>
      <c r="D1675" t="s">
        <v>4729</v>
      </c>
      <c r="E1675">
        <v>2011</v>
      </c>
      <c r="F1675" t="s">
        <v>6434</v>
      </c>
      <c r="G1675">
        <v>1.3</v>
      </c>
      <c r="H1675">
        <v>67112500</v>
      </c>
      <c r="I1675" t="s">
        <v>142</v>
      </c>
      <c r="J1675" t="s">
        <v>370</v>
      </c>
      <c r="K1675" s="23">
        <v>40675</v>
      </c>
      <c r="L1675" t="s">
        <v>6435</v>
      </c>
      <c r="M1675" t="s">
        <v>6436</v>
      </c>
      <c r="N1675">
        <v>0.24</v>
      </c>
      <c r="O1675" t="s">
        <v>5901</v>
      </c>
      <c r="P1675">
        <v>2008</v>
      </c>
      <c r="Q1675">
        <v>3</v>
      </c>
      <c r="R1675">
        <v>0.592944798</v>
      </c>
      <c r="S1675">
        <v>1.166548395</v>
      </c>
      <c r="T1675">
        <v>1.254664198</v>
      </c>
      <c r="U1675">
        <v>1.485474379</v>
      </c>
      <c r="V1675" t="s">
        <v>5902</v>
      </c>
      <c r="W1675">
        <v>0</v>
      </c>
    </row>
    <row r="1676" spans="1:23" x14ac:dyDescent="0.15">
      <c r="A1676" t="s">
        <v>5178</v>
      </c>
      <c r="B1676">
        <v>115</v>
      </c>
      <c r="C1676">
        <v>19</v>
      </c>
      <c r="D1676" t="s">
        <v>4729</v>
      </c>
      <c r="E1676">
        <v>2017</v>
      </c>
      <c r="F1676" t="s">
        <v>5179</v>
      </c>
      <c r="G1676">
        <v>12.05</v>
      </c>
      <c r="H1676">
        <v>306810593</v>
      </c>
      <c r="I1676" t="s">
        <v>44</v>
      </c>
      <c r="J1676" t="s">
        <v>218</v>
      </c>
      <c r="K1676" s="23">
        <v>42853</v>
      </c>
      <c r="L1676" t="s">
        <v>5210</v>
      </c>
      <c r="M1676" t="s">
        <v>5211</v>
      </c>
      <c r="N1676">
        <v>3.7</v>
      </c>
      <c r="O1676">
        <v>147</v>
      </c>
      <c r="P1676">
        <v>2003</v>
      </c>
      <c r="Q1676">
        <v>14</v>
      </c>
      <c r="R1676">
        <v>1.5165584350000001</v>
      </c>
      <c r="S1676">
        <v>1.1607908090000001</v>
      </c>
      <c r="T1676">
        <v>1.2636194620000001</v>
      </c>
      <c r="U1676">
        <v>1.7397244810000001</v>
      </c>
      <c r="V1676" t="s">
        <v>39</v>
      </c>
      <c r="W1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MarketData</vt:lpstr>
      <vt:lpstr>ProfitableIPOCalculations</vt:lpstr>
      <vt:lpstr>MarketandIPOGraph</vt:lpstr>
      <vt:lpstr>BarGraph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Navin</dc:creator>
  <cp:lastModifiedBy>Kristy Liu</cp:lastModifiedBy>
  <dcterms:created xsi:type="dcterms:W3CDTF">2015-02-11T19:50:33Z</dcterms:created>
  <dcterms:modified xsi:type="dcterms:W3CDTF">2020-12-03T18:26:10Z</dcterms:modified>
</cp:coreProperties>
</file>