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824D5C7D-2961-4D13-9A6A-9E4D5A0B483D}" xr6:coauthVersionLast="47" xr6:coauthVersionMax="47" xr10:uidLastSave="{00000000-0000-0000-0000-000000000000}"/>
  <bookViews>
    <workbookView xWindow="-120" yWindow="-120" windowWidth="29040" windowHeight="15720" firstSheet="2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összesítő" sheetId="4" r:id="rId4"/>
    <sheet name="osszesito megyenkent" sheetId="8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I39" i="8"/>
  <c r="J39" i="8"/>
  <c r="H39" i="8"/>
  <c r="F39" i="8"/>
  <c r="G39" i="8"/>
  <c r="E39" i="8"/>
  <c r="C39" i="8"/>
  <c r="D39" i="8"/>
  <c r="B39" i="8"/>
  <c r="I38" i="8"/>
  <c r="J38" i="8"/>
  <c r="H38" i="8"/>
  <c r="F38" i="8"/>
  <c r="G38" i="8"/>
  <c r="E38" i="8"/>
  <c r="C38" i="8"/>
  <c r="D38" i="8"/>
  <c r="B38" i="8"/>
  <c r="I37" i="8"/>
  <c r="J37" i="8"/>
  <c r="H37" i="8"/>
  <c r="F37" i="8"/>
  <c r="G37" i="8"/>
  <c r="E37" i="8"/>
  <c r="C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  <c r="D15" i="6"/>
  <c r="J15" i="6"/>
</calcChain>
</file>

<file path=xl/sharedStrings.xml><?xml version="1.0" encoding="utf-8"?>
<sst xmlns="http://schemas.openxmlformats.org/spreadsheetml/2006/main" count="508" uniqueCount="281">
  <si>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</si>
  <si>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</si>
  <si>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</si>
  <si>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</si>
  <si>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</si>
  <si>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</si>
  <si>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</si>
  <si>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</si>
  <si>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</si>
  <si>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</si>
  <si>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</si>
  <si>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</si>
  <si>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</si>
  <si>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</si>
  <si>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</si>
  <si>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</si>
  <si>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</si>
  <si>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</si>
  <si>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</si>
  <si>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</si>
  <si>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</si>
  <si>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</si>
  <si>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</si>
  <si>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</si>
  <si>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</si>
  <si>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</si>
  <si>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</si>
  <si>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</si>
  <si>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</si>
  <si>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</si>
  <si>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</si>
  <si>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</si>
  <si>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</si>
  <si>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</si>
  <si>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</si>
  <si>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</si>
  <si>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</si>
  <si>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</si>
  <si>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</si>
  <si>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</si>
  <si>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</si>
  <si>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</si>
  <si>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</si>
  <si>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</si>
  <si>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</si>
  <si>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</si>
  <si>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</si>
  <si>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</si>
  <si>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</si>
  <si>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</si>
  <si>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</si>
  <si>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</si>
  <si>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</si>
  <si>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</si>
  <si>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</si>
  <si>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</si>
  <si>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</si>
  <si>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</si>
  <si>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</si>
  <si>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</si>
  <si>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</si>
  <si>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</si>
  <si>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</si>
  <si>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</si>
  <si>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</si>
  <si>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</si>
  <si>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</si>
  <si>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</si>
  <si>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</si>
  <si>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</si>
  <si>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</si>
  <si>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</si>
  <si>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</si>
  <si>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</si>
  <si>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</si>
  <si>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</si>
  <si>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</si>
  <si>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</si>
  <si>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</si>
  <si>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</si>
  <si>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</si>
  <si>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</si>
  <si>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</si>
  <si>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</si>
  <si>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</si>
  <si>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</si>
  <si>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</si>
  <si>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</si>
  <si>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</si>
  <si>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</si>
  <si>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</si>
  <si>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</si>
  <si>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</si>
  <si>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</si>
  <si>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</si>
  <si>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</si>
  <si>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</si>
  <si>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</si>
  <si>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</si>
  <si>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</si>
  <si>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</si>
  <si>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</si>
  <si>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</si>
  <si>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</si>
  <si>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</si>
  <si>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</si>
  <si>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</si>
  <si>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</si>
  <si>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</si>
  <si>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</si>
  <si>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</si>
  <si>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</si>
  <si>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</si>
  <si>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</si>
  <si>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</si>
  <si>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</si>
  <si>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</si>
  <si>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</si>
  <si>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</si>
  <si>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</si>
  <si>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</si>
  <si>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</si>
  <si>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</si>
  <si>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</si>
  <si>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</si>
  <si>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</si>
  <si>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</si>
  <si>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</si>
  <si>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</si>
  <si>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</si>
  <si>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</si>
  <si>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</si>
  <si>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</si>
  <si>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</si>
  <si>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</si>
  <si>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</si>
  <si>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</si>
  <si>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</si>
  <si>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</si>
  <si>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</si>
  <si>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</si>
  <si>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</si>
  <si>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</si>
  <si>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</si>
  <si>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</si>
  <si>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</si>
  <si>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</si>
  <si>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</si>
  <si>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</si>
  <si>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</si>
  <si>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</si>
  <si>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</si>
  <si>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</si>
  <si>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</si>
  <si>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</si>
  <si>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</si>
  <si>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</si>
  <si>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</si>
  <si>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</si>
  <si>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</si>
  <si>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</si>
  <si>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</si>
  <si>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</si>
  <si>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</si>
  <si>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</si>
  <si>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</si>
  <si>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</si>
  <si>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</si>
  <si>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</si>
  <si>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</si>
  <si>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</si>
  <si>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</si>
  <si>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</si>
  <si>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</si>
  <si>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</si>
  <si>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</si>
  <si>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</si>
  <si>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</si>
  <si>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</si>
  <si>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</si>
  <si>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</si>
  <si>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</si>
  <si>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</si>
  <si>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</si>
  <si>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</si>
  <si>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</si>
  <si>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</si>
  <si>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</si>
  <si>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</si>
  <si>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</si>
  <si>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</si>
  <si>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</si>
  <si>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</si>
  <si>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</si>
  <si>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</si>
  <si>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</si>
  <si>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</si>
  <si>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</si>
  <si>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</si>
  <si>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</si>
  <si>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</si>
  <si>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</si>
  <si>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</si>
  <si>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</si>
  <si>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</si>
  <si>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</si>
  <si>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</si>
  <si>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</si>
  <si>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</si>
  <si>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</si>
  <si>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</si>
  <si>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</si>
  <si>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</si>
  <si>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</si>
  <si>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</si>
  <si>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</si>
  <si>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</si>
  <si>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</si>
  <si>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</si>
  <si>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</si>
  <si>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</si>
  <si>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</si>
  <si>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</si>
  <si>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</si>
  <si>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</si>
  <si>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</si>
  <si>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</si>
  <si>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</si>
  <si>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</si>
  <si>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</si>
  <si>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</si>
  <si>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</si>
  <si>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</si>
  <si>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</si>
  <si>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</si>
  <si>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</si>
  <si>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</si>
  <si>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</si>
  <si>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</si>
  <si>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</si>
  <si>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</si>
  <si>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</si>
  <si>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</si>
  <si>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</si>
  <si>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</si>
  <si>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</si>
  <si>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legksiebb p-érték a Ljung-Box tesztnél, az első három lépésre</t>
  </si>
  <si>
    <t>hibák</t>
  </si>
  <si>
    <t>KS teszt p -értéke</t>
  </si>
  <si>
    <t>White-teszt p-értéke</t>
  </si>
  <si>
    <t>Ljung-Box teszt min.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</si>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</sst>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10" fontId="6" fillId="3" borderId="18" xfId="1" applyNumberFormat="1" applyFont="1" applyFill="1" applyBorder="1" applyAlignment="1">
      <alignment vertical="top" wrapText="1"/>
    </xf>
    <xf numFmtId="10" fontId="5" fillId="3" borderId="18" xfId="1" applyNumberFormat="1" applyFont="1" applyFill="1" applyBorder="1" applyAlignment="1">
      <alignment vertical="top" wrapText="1"/>
    </xf>
    <xf numFmtId="10" fontId="6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Fill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27" fillId="0" borderId="11" xfId="0" applyNumberFormat="1" applyFont="1" applyBorder="1"/>
    <xf numFmtId="2" fontId="0" fillId="0" borderId="33" xfId="0" applyNumberFormat="1" applyFill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5" Type="http://schemas.openxmlformats.org/officeDocument/2006/relationships/image" Target="../media/image76.png"/><Relationship Id="rId10" Type="http://schemas.openxmlformats.org/officeDocument/2006/relationships/image" Target="../media/image8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52157</xdr:rowOff>
    </xdr:from>
    <xdr:to>
      <xdr:col>4</xdr:col>
      <xdr:colOff>176693</xdr:colOff>
      <xdr:row>28</xdr:row>
      <xdr:rowOff>10593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0" y="2813286"/>
          <a:ext cx="7527752" cy="422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2193967</xdr:colOff>
      <xdr:row>47</xdr:row>
      <xdr:rowOff>37666</xdr:rowOff>
    </xdr:from>
    <xdr:to>
      <xdr:col>10</xdr:col>
      <xdr:colOff>825556</xdr:colOff>
      <xdr:row>63</xdr:row>
      <xdr:rowOff>125741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t="5756" r="8807"/>
        <a:stretch/>
      </xdr:blipFill>
      <xdr:spPr bwMode="auto">
        <a:xfrm>
          <a:off x="7170780" y="11515291"/>
          <a:ext cx="7100763" cy="389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14</xdr:row>
      <xdr:rowOff>19482</xdr:rowOff>
    </xdr:from>
    <xdr:to>
      <xdr:col>6</xdr:col>
      <xdr:colOff>204978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4</xdr:col>
      <xdr:colOff>530970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69832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1008528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367145</xdr:colOff>
      <xdr:row>42</xdr:row>
      <xdr:rowOff>51781</xdr:rowOff>
    </xdr:from>
    <xdr:to>
      <xdr:col>16</xdr:col>
      <xdr:colOff>108065</xdr:colOff>
      <xdr:row>66</xdr:row>
      <xdr:rowOff>86071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874827" y="8347190"/>
          <a:ext cx="5975465" cy="4606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724594</xdr:colOff>
      <xdr:row>52</xdr:row>
      <xdr:rowOff>104082</xdr:rowOff>
    </xdr:from>
    <xdr:to>
      <xdr:col>19</xdr:col>
      <xdr:colOff>494271</xdr:colOff>
      <xdr:row>64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10412" y="10304491"/>
          <a:ext cx="3995314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823569" y="4196318"/>
          <a:ext cx="5448289" cy="32096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785293" y="4079728"/>
          <a:ext cx="5751179" cy="3135964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3939168"/>
          <a:ext cx="5746299" cy="3453542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5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211">
        <v>4.5999999999999996</v>
      </c>
      <c r="C2" s="211">
        <v>3.9</v>
      </c>
      <c r="D2" s="210">
        <v>2.8</v>
      </c>
    </row>
    <row r="3" spans="1:4">
      <c r="A3" s="4" t="s">
        <v>5</v>
      </c>
      <c r="B3" s="211">
        <v>4.3</v>
      </c>
      <c r="C3" s="211">
        <v>4</v>
      </c>
      <c r="D3" s="210">
        <v>2.9</v>
      </c>
    </row>
    <row r="4" spans="1:4">
      <c r="A4" s="4" t="s">
        <v>6</v>
      </c>
      <c r="B4" s="211">
        <v>4.2</v>
      </c>
      <c r="C4" s="211">
        <v>4.2</v>
      </c>
      <c r="D4" s="210">
        <v>3.1</v>
      </c>
    </row>
    <row r="5" spans="1:4">
      <c r="A5" s="4" t="s">
        <v>7</v>
      </c>
      <c r="B5" s="211">
        <v>4.0999999999999996</v>
      </c>
      <c r="C5" s="211">
        <v>4.4000000000000004</v>
      </c>
      <c r="D5" s="210">
        <v>3.2</v>
      </c>
    </row>
    <row r="6" spans="1:4">
      <c r="A6" s="4" t="s">
        <v>8</v>
      </c>
      <c r="B6" s="211">
        <v>4</v>
      </c>
      <c r="C6" s="211">
        <v>4.4000000000000004</v>
      </c>
      <c r="D6" s="210">
        <v>3.2</v>
      </c>
    </row>
    <row r="7" spans="1:4">
      <c r="A7" s="4" t="s">
        <v>9</v>
      </c>
      <c r="B7" s="211">
        <v>3.8</v>
      </c>
      <c r="C7" s="211">
        <v>4.5</v>
      </c>
      <c r="D7" s="210">
        <v>3.1</v>
      </c>
    </row>
    <row r="8" spans="1:4">
      <c r="A8" s="4" t="s">
        <v>10</v>
      </c>
      <c r="B8" s="211">
        <v>3.8</v>
      </c>
      <c r="C8" s="211">
        <v>4.3</v>
      </c>
      <c r="D8" s="210">
        <v>3.1</v>
      </c>
    </row>
    <row r="9" spans="1:4">
      <c r="A9" s="4" t="s">
        <v>11</v>
      </c>
      <c r="B9" s="211">
        <v>3.8</v>
      </c>
      <c r="C9" s="211">
        <v>4.2</v>
      </c>
      <c r="D9" s="210">
        <v>3</v>
      </c>
    </row>
    <row r="10" spans="1:4">
      <c r="A10" s="4" t="s">
        <v>12</v>
      </c>
      <c r="B10" s="211">
        <v>3.8</v>
      </c>
      <c r="C10" s="211">
        <v>4</v>
      </c>
      <c r="D10" s="210">
        <v>2.7</v>
      </c>
    </row>
    <row r="11" spans="1:4">
      <c r="A11" s="4" t="s">
        <v>13</v>
      </c>
      <c r="B11" s="211">
        <v>3.8</v>
      </c>
      <c r="C11" s="211">
        <v>3.8</v>
      </c>
      <c r="D11" s="210">
        <v>2.7</v>
      </c>
    </row>
    <row r="12" spans="1:4">
      <c r="A12" s="4" t="s">
        <v>14</v>
      </c>
      <c r="B12" s="211">
        <v>4.2</v>
      </c>
      <c r="C12" s="211">
        <v>3.8</v>
      </c>
      <c r="D12" s="210">
        <v>2.7</v>
      </c>
    </row>
    <row r="13" spans="1:4" ht="15.75" thickBot="1">
      <c r="A13" s="5" t="s">
        <v>15</v>
      </c>
      <c r="B13" s="212">
        <v>4.9000000000000004</v>
      </c>
      <c r="C13" s="212">
        <v>3.7</v>
      </c>
      <c r="D13" s="213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zoomScaleNormal="100" workbookViewId="0">
      <selection activeCell="R5" sqref="R5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215" t="s">
        <v>273</v>
      </c>
      <c r="C1" s="216"/>
      <c r="D1" s="217"/>
      <c r="E1" s="218" t="s">
        <v>274</v>
      </c>
      <c r="F1" s="218"/>
      <c r="G1" s="219"/>
      <c r="H1" s="218" t="s">
        <v>275</v>
      </c>
      <c r="I1" s="218"/>
      <c r="J1" s="219"/>
      <c r="K1" s="45"/>
      <c r="T1" s="244"/>
      <c r="U1" s="244"/>
    </row>
    <row r="2" spans="1:21" ht="30.75" thickBot="1">
      <c r="B2" s="220" t="s">
        <v>197</v>
      </c>
      <c r="C2" s="221" t="s">
        <v>194</v>
      </c>
      <c r="D2" s="222" t="s">
        <v>195</v>
      </c>
      <c r="E2" s="223" t="s">
        <v>197</v>
      </c>
      <c r="F2" s="223" t="s">
        <v>194</v>
      </c>
      <c r="G2" s="224" t="s">
        <v>195</v>
      </c>
      <c r="H2" s="223" t="s">
        <v>197</v>
      </c>
      <c r="I2" s="223" t="s">
        <v>194</v>
      </c>
      <c r="J2" s="224" t="s">
        <v>195</v>
      </c>
      <c r="K2" s="45"/>
      <c r="T2" s="244"/>
      <c r="U2" s="244"/>
    </row>
    <row r="3" spans="1:21" ht="18" thickBot="1">
      <c r="B3" s="225">
        <v>4.5999999999999996</v>
      </c>
      <c r="C3" s="226">
        <v>4.5599999999999996</v>
      </c>
      <c r="D3" s="227">
        <f>B3-C3</f>
        <v>4.0000000000000036E-2</v>
      </c>
      <c r="E3" s="228">
        <v>3.9</v>
      </c>
      <c r="F3" s="229">
        <v>3.8</v>
      </c>
      <c r="G3" s="230">
        <f t="shared" ref="G3:G14" si="0">E3-F3</f>
        <v>0.10000000000000009</v>
      </c>
      <c r="H3" s="228">
        <v>2.8</v>
      </c>
      <c r="I3" s="229">
        <v>2.7</v>
      </c>
      <c r="J3" s="230">
        <f t="shared" ref="J3:J14" si="1">H3-I3</f>
        <v>9.9999999999999645E-2</v>
      </c>
      <c r="L3" s="185" t="s">
        <v>199</v>
      </c>
      <c r="M3" s="186"/>
      <c r="N3" s="186"/>
      <c r="O3" s="187"/>
      <c r="T3" s="209"/>
      <c r="U3" s="209"/>
    </row>
    <row r="4" spans="1:21" ht="18" thickBot="1">
      <c r="B4" s="225">
        <v>4.3</v>
      </c>
      <c r="C4" s="231">
        <v>4.62</v>
      </c>
      <c r="D4" s="227">
        <f t="shared" ref="D4:D14" si="2">B4-C4</f>
        <v>-0.32000000000000028</v>
      </c>
      <c r="E4" s="231">
        <v>4</v>
      </c>
      <c r="F4" s="232">
        <v>3.93</v>
      </c>
      <c r="G4" s="227">
        <f t="shared" si="0"/>
        <v>6.999999999999984E-2</v>
      </c>
      <c r="H4" s="231">
        <v>2.9</v>
      </c>
      <c r="I4" s="232">
        <v>2.83</v>
      </c>
      <c r="J4" s="227">
        <f t="shared" si="1"/>
        <v>6.999999999999984E-2</v>
      </c>
      <c r="L4" s="188"/>
      <c r="M4" s="181"/>
      <c r="N4" s="181"/>
      <c r="O4" s="189"/>
      <c r="T4" s="209"/>
      <c r="U4" s="209"/>
    </row>
    <row r="5" spans="1:21" ht="18" thickBot="1">
      <c r="B5" s="225">
        <v>4.2</v>
      </c>
      <c r="C5" s="231">
        <v>4.26</v>
      </c>
      <c r="D5" s="227">
        <f t="shared" si="2"/>
        <v>-5.9999999999999609E-2</v>
      </c>
      <c r="E5" s="231">
        <v>4.2</v>
      </c>
      <c r="F5" s="232">
        <v>4.0199999999999996</v>
      </c>
      <c r="G5" s="227">
        <f t="shared" si="0"/>
        <v>0.1800000000000006</v>
      </c>
      <c r="H5" s="231">
        <v>3.1</v>
      </c>
      <c r="I5" s="232">
        <v>2.92</v>
      </c>
      <c r="J5" s="227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209"/>
      <c r="U5" s="209"/>
    </row>
    <row r="6" spans="1:21" ht="18" thickBot="1">
      <c r="B6" s="225">
        <v>4.0999999999999996</v>
      </c>
      <c r="C6" s="231">
        <v>4.2300000000000004</v>
      </c>
      <c r="D6" s="227">
        <f t="shared" si="2"/>
        <v>-0.13000000000000078</v>
      </c>
      <c r="E6" s="231">
        <v>4.4000000000000004</v>
      </c>
      <c r="F6" s="232">
        <v>4.25</v>
      </c>
      <c r="G6" s="227">
        <f t="shared" si="0"/>
        <v>0.15000000000000036</v>
      </c>
      <c r="H6" s="231">
        <v>3.2</v>
      </c>
      <c r="I6" s="232">
        <v>3.15</v>
      </c>
      <c r="J6" s="227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209"/>
      <c r="U6" s="209"/>
    </row>
    <row r="7" spans="1:21" ht="18" thickBot="1">
      <c r="B7" s="225">
        <v>4</v>
      </c>
      <c r="C7" s="231">
        <v>4.12</v>
      </c>
      <c r="D7" s="227">
        <f t="shared" si="2"/>
        <v>-0.12000000000000011</v>
      </c>
      <c r="E7" s="231">
        <v>4.4000000000000004</v>
      </c>
      <c r="F7" s="232">
        <v>4.43</v>
      </c>
      <c r="G7" s="227">
        <f t="shared" si="0"/>
        <v>-2.9999999999999361E-2</v>
      </c>
      <c r="H7" s="231">
        <v>3.2</v>
      </c>
      <c r="I7" s="232">
        <v>3.22</v>
      </c>
      <c r="J7" s="227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209"/>
      <c r="U7" s="209"/>
    </row>
    <row r="8" spans="1:21" ht="18" thickBot="1">
      <c r="B8" s="225">
        <v>3.8</v>
      </c>
      <c r="C8" s="231">
        <v>4.0199999999999996</v>
      </c>
      <c r="D8" s="227">
        <f t="shared" si="2"/>
        <v>-0.21999999999999975</v>
      </c>
      <c r="E8" s="231">
        <v>4.5</v>
      </c>
      <c r="F8" s="232">
        <v>4.3499999999999996</v>
      </c>
      <c r="G8" s="227">
        <f t="shared" si="0"/>
        <v>0.15000000000000036</v>
      </c>
      <c r="H8" s="231">
        <v>3.1</v>
      </c>
      <c r="I8" s="232">
        <v>3.2</v>
      </c>
      <c r="J8" s="227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209"/>
      <c r="U8" s="209"/>
    </row>
    <row r="9" spans="1:21" ht="18" thickBot="1">
      <c r="B9" s="225">
        <v>3.8</v>
      </c>
      <c r="C9" s="231">
        <v>3.8</v>
      </c>
      <c r="D9" s="227">
        <f t="shared" si="2"/>
        <v>0</v>
      </c>
      <c r="E9" s="231">
        <v>4.3</v>
      </c>
      <c r="F9" s="232">
        <v>4.5</v>
      </c>
      <c r="G9" s="227">
        <f t="shared" si="0"/>
        <v>-0.20000000000000018</v>
      </c>
      <c r="H9" s="231">
        <v>3.1</v>
      </c>
      <c r="I9" s="232">
        <v>3.07</v>
      </c>
      <c r="J9" s="227">
        <f t="shared" si="1"/>
        <v>3.0000000000000249E-2</v>
      </c>
      <c r="T9" s="209"/>
      <c r="U9" s="209"/>
    </row>
    <row r="10" spans="1:21" ht="18" thickBot="1">
      <c r="A10" s="42">
        <f>AVERAGE(G3:G14)</f>
        <v>1.6666666666668162E-3</v>
      </c>
      <c r="B10" s="225">
        <v>3.8</v>
      </c>
      <c r="C10" s="231">
        <v>3.84</v>
      </c>
      <c r="D10" s="227">
        <f t="shared" si="2"/>
        <v>-4.0000000000000036E-2</v>
      </c>
      <c r="E10" s="231">
        <v>4.2</v>
      </c>
      <c r="F10" s="232">
        <v>4.2</v>
      </c>
      <c r="G10" s="227">
        <f t="shared" si="0"/>
        <v>0</v>
      </c>
      <c r="H10" s="231">
        <v>3</v>
      </c>
      <c r="I10" s="232">
        <v>3.1</v>
      </c>
      <c r="J10" s="227">
        <f t="shared" si="1"/>
        <v>-0.10000000000000009</v>
      </c>
      <c r="T10" s="209"/>
      <c r="U10" s="209"/>
    </row>
    <row r="11" spans="1:21" ht="18" thickBot="1">
      <c r="B11" s="225">
        <v>3.8</v>
      </c>
      <c r="C11" s="231">
        <v>3.82</v>
      </c>
      <c r="D11" s="227">
        <f t="shared" si="2"/>
        <v>-2.0000000000000018E-2</v>
      </c>
      <c r="E11" s="231">
        <v>4</v>
      </c>
      <c r="F11" s="232">
        <v>4.16</v>
      </c>
      <c r="G11" s="227">
        <f t="shared" si="0"/>
        <v>-0.16000000000000014</v>
      </c>
      <c r="H11" s="231">
        <v>2.7</v>
      </c>
      <c r="I11" s="232">
        <v>2.97</v>
      </c>
      <c r="J11" s="227">
        <f t="shared" si="1"/>
        <v>-0.27</v>
      </c>
      <c r="T11" s="209"/>
      <c r="U11" s="209"/>
    </row>
    <row r="12" spans="1:21" ht="18" thickBot="1">
      <c r="B12" s="225">
        <v>3.8</v>
      </c>
      <c r="C12" s="231">
        <v>3.81</v>
      </c>
      <c r="D12" s="227">
        <f t="shared" si="2"/>
        <v>-1.0000000000000231E-2</v>
      </c>
      <c r="E12" s="231">
        <v>3.8</v>
      </c>
      <c r="F12" s="232">
        <v>3.94</v>
      </c>
      <c r="G12" s="227">
        <f t="shared" si="0"/>
        <v>-0.14000000000000012</v>
      </c>
      <c r="H12" s="231">
        <v>2.7</v>
      </c>
      <c r="I12" s="232">
        <v>2.62</v>
      </c>
      <c r="J12" s="227">
        <f t="shared" si="1"/>
        <v>8.0000000000000071E-2</v>
      </c>
      <c r="L12" t="s">
        <v>200</v>
      </c>
      <c r="T12" s="209"/>
      <c r="U12" s="209"/>
    </row>
    <row r="13" spans="1:21" ht="18" thickBot="1">
      <c r="B13" s="225">
        <v>4.2</v>
      </c>
      <c r="C13" s="231">
        <v>3.8</v>
      </c>
      <c r="D13" s="227">
        <f t="shared" si="2"/>
        <v>0.40000000000000036</v>
      </c>
      <c r="E13" s="231">
        <v>3.8</v>
      </c>
      <c r="F13" s="232">
        <v>3.76</v>
      </c>
      <c r="G13" s="227">
        <f t="shared" si="0"/>
        <v>4.0000000000000036E-2</v>
      </c>
      <c r="H13" s="231">
        <v>2.7</v>
      </c>
      <c r="I13" s="232">
        <v>2.7</v>
      </c>
      <c r="J13" s="227">
        <f t="shared" si="1"/>
        <v>0</v>
      </c>
      <c r="L13" s="53" t="s">
        <v>1</v>
      </c>
      <c r="M13" s="102">
        <v>0.03</v>
      </c>
      <c r="T13" s="209"/>
      <c r="U13" s="209"/>
    </row>
    <row r="14" spans="1:21" ht="18" thickBot="1">
      <c r="B14" s="225">
        <v>4.9000000000000004</v>
      </c>
      <c r="C14" s="233">
        <v>4.25</v>
      </c>
      <c r="D14" s="227">
        <f t="shared" si="2"/>
        <v>0.65000000000000036</v>
      </c>
      <c r="E14" s="233">
        <v>3.7</v>
      </c>
      <c r="F14" s="234">
        <v>3.84</v>
      </c>
      <c r="G14" s="235">
        <f t="shared" si="0"/>
        <v>-0.13999999999999968</v>
      </c>
      <c r="H14" s="233">
        <v>2.7</v>
      </c>
      <c r="I14" s="234">
        <v>2.7</v>
      </c>
      <c r="J14" s="235">
        <f t="shared" si="1"/>
        <v>0</v>
      </c>
      <c r="L14" s="54" t="s">
        <v>2</v>
      </c>
      <c r="M14" s="34">
        <v>0.46</v>
      </c>
      <c r="T14" s="209"/>
      <c r="U14" s="209"/>
    </row>
    <row r="15" spans="1:21" ht="15.75" thickBot="1">
      <c r="A15" t="s">
        <v>196</v>
      </c>
      <c r="B15" s="237">
        <f>AVERAGE(B3:B14)</f>
        <v>4.1083333333333325</v>
      </c>
      <c r="C15" s="237">
        <f t="shared" ref="C15:J15" si="3">AVERAGE(C3:C14)</f>
        <v>4.0941666666666672</v>
      </c>
      <c r="D15" s="276">
        <f t="shared" si="3"/>
        <v>1.4166666666666661E-2</v>
      </c>
      <c r="E15" s="236">
        <f t="shared" si="3"/>
        <v>4.0999999999999996</v>
      </c>
      <c r="F15" s="237">
        <f t="shared" si="3"/>
        <v>4.0983333333333327</v>
      </c>
      <c r="G15" s="242">
        <f>AVERAGE(G3:G14)</f>
        <v>1.6666666666668162E-3</v>
      </c>
      <c r="H15" s="237">
        <f t="shared" si="3"/>
        <v>2.9333333333333336</v>
      </c>
      <c r="I15" s="237">
        <f>AVERAGE(I3:I14)</f>
        <v>2.9316666666666671</v>
      </c>
      <c r="J15" s="243">
        <f>AVERAGE(J3:J14)</f>
        <v>1.6666666666666681E-3</v>
      </c>
      <c r="L15" s="41" t="s">
        <v>3</v>
      </c>
      <c r="M15" s="35">
        <v>0.73</v>
      </c>
    </row>
    <row r="16" spans="1:21" ht="15.75" thickBot="1">
      <c r="B16" s="238"/>
      <c r="C16" s="238"/>
      <c r="D16" s="238" t="s">
        <v>207</v>
      </c>
      <c r="E16" s="238"/>
      <c r="F16" s="238"/>
      <c r="G16" s="238" t="s">
        <v>207</v>
      </c>
      <c r="H16" s="238"/>
      <c r="I16" s="238"/>
      <c r="J16" s="238" t="s">
        <v>207</v>
      </c>
    </row>
    <row r="17" spans="2:10" ht="15.75" thickBot="1">
      <c r="B17" s="238"/>
      <c r="C17" s="238"/>
      <c r="D17">
        <v>0.2</v>
      </c>
      <c r="E17" s="238"/>
      <c r="F17" s="238"/>
      <c r="G17" s="239">
        <v>0.73</v>
      </c>
      <c r="H17" s="238"/>
      <c r="I17" s="238"/>
      <c r="J17" s="240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7" zoomScale="70" zoomScaleNormal="70" workbookViewId="0">
      <selection activeCell="AI37" sqref="AI37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215" t="s">
        <v>276</v>
      </c>
      <c r="C1" s="216"/>
      <c r="D1" s="217"/>
      <c r="E1" s="218" t="s">
        <v>277</v>
      </c>
      <c r="F1" s="218"/>
      <c r="G1" s="219"/>
      <c r="H1" s="218" t="s">
        <v>278</v>
      </c>
      <c r="I1" s="218"/>
      <c r="J1" s="219"/>
      <c r="K1" s="45"/>
      <c r="T1" s="209"/>
      <c r="U1" s="209"/>
    </row>
    <row r="2" spans="1:21" ht="30.75" thickBot="1">
      <c r="B2" s="220" t="s">
        <v>197</v>
      </c>
      <c r="C2" s="221" t="s">
        <v>194</v>
      </c>
      <c r="D2" s="222" t="s">
        <v>195</v>
      </c>
      <c r="E2" s="223" t="s">
        <v>197</v>
      </c>
      <c r="F2" s="223" t="s">
        <v>194</v>
      </c>
      <c r="G2" s="224" t="s">
        <v>195</v>
      </c>
      <c r="H2" s="223" t="s">
        <v>197</v>
      </c>
      <c r="I2" s="223" t="s">
        <v>194</v>
      </c>
      <c r="J2" s="224" t="s">
        <v>195</v>
      </c>
      <c r="K2" s="45"/>
      <c r="T2" s="209"/>
      <c r="U2" s="209"/>
    </row>
    <row r="3" spans="1:21" ht="18" thickBot="1">
      <c r="B3" s="225">
        <v>4.5999999999999996</v>
      </c>
      <c r="C3" s="226">
        <v>4.55</v>
      </c>
      <c r="D3" s="227">
        <f>B3-C3</f>
        <v>4.9999999999999822E-2</v>
      </c>
      <c r="E3" s="228">
        <v>3.9</v>
      </c>
      <c r="F3" s="229">
        <v>3.8</v>
      </c>
      <c r="G3" s="230">
        <f t="shared" ref="G3:G14" si="0">E3-F3</f>
        <v>0.10000000000000009</v>
      </c>
      <c r="H3" s="228">
        <v>2.8</v>
      </c>
      <c r="I3" s="229">
        <v>2.7</v>
      </c>
      <c r="J3" s="230">
        <f t="shared" ref="J3:J14" si="1">H3-I3</f>
        <v>9.9999999999999645E-2</v>
      </c>
      <c r="L3" s="185" t="s">
        <v>199</v>
      </c>
      <c r="M3" s="186"/>
      <c r="N3" s="186"/>
      <c r="O3" s="187"/>
      <c r="T3" s="209"/>
      <c r="U3" s="209"/>
    </row>
    <row r="4" spans="1:21" ht="18" thickBot="1">
      <c r="B4" s="225">
        <v>4.3</v>
      </c>
      <c r="C4" s="231">
        <v>4.5999999999999996</v>
      </c>
      <c r="D4" s="227">
        <f t="shared" ref="D4:D14" si="2">B4-C4</f>
        <v>-0.29999999999999982</v>
      </c>
      <c r="E4" s="231">
        <v>4</v>
      </c>
      <c r="F4" s="232">
        <v>3.93</v>
      </c>
      <c r="G4" s="227">
        <f t="shared" si="0"/>
        <v>6.999999999999984E-2</v>
      </c>
      <c r="H4" s="231">
        <v>2.9</v>
      </c>
      <c r="I4" s="232">
        <v>2.82</v>
      </c>
      <c r="J4" s="227">
        <f t="shared" si="1"/>
        <v>8.0000000000000071E-2</v>
      </c>
      <c r="L4" s="188"/>
      <c r="M4" s="181"/>
      <c r="N4" s="181"/>
      <c r="O4" s="189"/>
      <c r="T4" s="209"/>
      <c r="U4" s="209"/>
    </row>
    <row r="5" spans="1:21" ht="18" thickBot="1">
      <c r="B5" s="225">
        <v>4.2</v>
      </c>
      <c r="C5" s="231">
        <v>4.25</v>
      </c>
      <c r="D5" s="227">
        <f t="shared" si="2"/>
        <v>-4.9999999999999822E-2</v>
      </c>
      <c r="E5" s="231">
        <v>4.2</v>
      </c>
      <c r="F5" s="232">
        <v>4.03</v>
      </c>
      <c r="G5" s="227">
        <f t="shared" si="0"/>
        <v>0.16999999999999993</v>
      </c>
      <c r="H5" s="231">
        <v>3.1</v>
      </c>
      <c r="I5" s="232">
        <v>2.92</v>
      </c>
      <c r="J5" s="227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209"/>
      <c r="U5" s="209"/>
    </row>
    <row r="6" spans="1:21" ht="18" thickBot="1">
      <c r="B6" s="225">
        <v>4.0999999999999996</v>
      </c>
      <c r="C6" s="231">
        <v>4.22</v>
      </c>
      <c r="D6" s="227">
        <f t="shared" si="2"/>
        <v>-0.12000000000000011</v>
      </c>
      <c r="E6" s="231">
        <v>4.4000000000000004</v>
      </c>
      <c r="F6" s="232">
        <v>4.26</v>
      </c>
      <c r="G6" s="227">
        <f t="shared" si="0"/>
        <v>0.14000000000000057</v>
      </c>
      <c r="H6" s="231">
        <v>3.2</v>
      </c>
      <c r="I6" s="232">
        <v>3.15</v>
      </c>
      <c r="J6" s="227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209"/>
      <c r="U6" s="209"/>
    </row>
    <row r="7" spans="1:21" ht="18" thickBot="1">
      <c r="B7" s="225">
        <v>4</v>
      </c>
      <c r="C7" s="231">
        <v>4.0999999999999996</v>
      </c>
      <c r="D7" s="227">
        <f t="shared" si="2"/>
        <v>-9.9999999999999645E-2</v>
      </c>
      <c r="E7" s="231">
        <v>4.4000000000000004</v>
      </c>
      <c r="F7" s="232">
        <v>4.46</v>
      </c>
      <c r="G7" s="227">
        <f t="shared" si="0"/>
        <v>-5.9999999999999609E-2</v>
      </c>
      <c r="H7" s="231">
        <v>3.2</v>
      </c>
      <c r="I7" s="232">
        <v>3.23</v>
      </c>
      <c r="J7" s="227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209"/>
      <c r="U7" s="209"/>
    </row>
    <row r="8" spans="1:21" ht="18" thickBot="1">
      <c r="B8" s="225">
        <v>3.8</v>
      </c>
      <c r="C8" s="231">
        <v>4</v>
      </c>
      <c r="D8" s="227">
        <f t="shared" si="2"/>
        <v>-0.20000000000000018</v>
      </c>
      <c r="E8" s="231">
        <v>4.5</v>
      </c>
      <c r="F8" s="232">
        <v>4.3899999999999997</v>
      </c>
      <c r="G8" s="227">
        <f t="shared" si="0"/>
        <v>0.11000000000000032</v>
      </c>
      <c r="H8" s="231">
        <v>3.1</v>
      </c>
      <c r="I8" s="232">
        <v>3.2</v>
      </c>
      <c r="J8" s="227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209"/>
      <c r="U8" s="209"/>
    </row>
    <row r="9" spans="1:21" ht="18" thickBot="1">
      <c r="B9" s="225">
        <v>3.8</v>
      </c>
      <c r="C9" s="231">
        <v>3.79</v>
      </c>
      <c r="D9" s="227">
        <f t="shared" si="2"/>
        <v>9.9999999999997868E-3</v>
      </c>
      <c r="E9" s="231">
        <v>4.3</v>
      </c>
      <c r="F9" s="232">
        <v>4.53</v>
      </c>
      <c r="G9" s="227">
        <f t="shared" si="0"/>
        <v>-0.23000000000000043</v>
      </c>
      <c r="H9" s="231">
        <v>3.1</v>
      </c>
      <c r="I9" s="232">
        <v>3.08</v>
      </c>
      <c r="J9" s="227">
        <f t="shared" si="1"/>
        <v>2.0000000000000018E-2</v>
      </c>
      <c r="T9" s="209"/>
      <c r="U9" s="209"/>
    </row>
    <row r="10" spans="1:21" ht="18" thickBot="1">
      <c r="A10" s="42">
        <f>AVERAGE(G3:G14)</f>
        <v>-8.3333333333333037E-3</v>
      </c>
      <c r="B10" s="225">
        <v>3.8</v>
      </c>
      <c r="C10" s="231">
        <v>3.82</v>
      </c>
      <c r="D10" s="227">
        <f t="shared" si="2"/>
        <v>-2.0000000000000018E-2</v>
      </c>
      <c r="E10" s="231">
        <v>4.2</v>
      </c>
      <c r="F10" s="232">
        <v>4.2300000000000004</v>
      </c>
      <c r="G10" s="227">
        <f t="shared" si="0"/>
        <v>-3.0000000000000249E-2</v>
      </c>
      <c r="H10" s="231">
        <v>3</v>
      </c>
      <c r="I10" s="232">
        <v>3.1</v>
      </c>
      <c r="J10" s="227">
        <f t="shared" si="1"/>
        <v>-0.10000000000000009</v>
      </c>
      <c r="T10" s="209"/>
      <c r="U10" s="209"/>
    </row>
    <row r="11" spans="1:21" ht="18" thickBot="1">
      <c r="B11" s="225">
        <v>3.8</v>
      </c>
      <c r="C11" s="231">
        <v>3.8</v>
      </c>
      <c r="D11" s="227">
        <f t="shared" si="2"/>
        <v>0</v>
      </c>
      <c r="E11" s="231">
        <v>4</v>
      </c>
      <c r="F11" s="232">
        <v>4.18</v>
      </c>
      <c r="G11" s="227">
        <f t="shared" si="0"/>
        <v>-0.17999999999999972</v>
      </c>
      <c r="H11" s="231">
        <v>2.7</v>
      </c>
      <c r="I11" s="232">
        <v>2.98</v>
      </c>
      <c r="J11" s="227">
        <f t="shared" si="1"/>
        <v>-0.2799999999999998</v>
      </c>
      <c r="T11" s="209"/>
      <c r="U11" s="209"/>
    </row>
    <row r="12" spans="1:21" ht="18" thickBot="1">
      <c r="B12" s="225">
        <v>3.8</v>
      </c>
      <c r="C12" s="231">
        <v>3.8</v>
      </c>
      <c r="D12" s="227">
        <f t="shared" si="2"/>
        <v>0</v>
      </c>
      <c r="E12" s="231">
        <v>3.8</v>
      </c>
      <c r="F12" s="232">
        <v>3.94</v>
      </c>
      <c r="G12" s="227">
        <f t="shared" si="0"/>
        <v>-0.14000000000000012</v>
      </c>
      <c r="H12" s="231">
        <v>2.7</v>
      </c>
      <c r="I12" s="232">
        <v>2.62</v>
      </c>
      <c r="J12" s="227">
        <f t="shared" si="1"/>
        <v>8.0000000000000071E-2</v>
      </c>
      <c r="L12" t="s">
        <v>200</v>
      </c>
      <c r="T12" s="209"/>
      <c r="U12" s="209"/>
    </row>
    <row r="13" spans="1:21" ht="18" thickBot="1">
      <c r="B13" s="225">
        <v>4.2</v>
      </c>
      <c r="C13" s="231">
        <v>3.8</v>
      </c>
      <c r="D13" s="227">
        <f t="shared" si="2"/>
        <v>0.40000000000000036</v>
      </c>
      <c r="E13" s="231">
        <v>3.8</v>
      </c>
      <c r="F13" s="232">
        <v>3.74</v>
      </c>
      <c r="G13" s="227">
        <f t="shared" si="0"/>
        <v>5.9999999999999609E-2</v>
      </c>
      <c r="H13" s="231">
        <v>2.7</v>
      </c>
      <c r="I13" s="232">
        <v>2.7</v>
      </c>
      <c r="J13" s="227">
        <f t="shared" si="1"/>
        <v>0</v>
      </c>
      <c r="L13" s="53" t="s">
        <v>1</v>
      </c>
      <c r="M13" s="102">
        <v>0.03</v>
      </c>
      <c r="T13" s="209"/>
      <c r="U13" s="209"/>
    </row>
    <row r="14" spans="1:21" ht="18" thickBot="1">
      <c r="B14" s="225">
        <v>4.9000000000000004</v>
      </c>
      <c r="C14" s="233">
        <v>4.25</v>
      </c>
      <c r="D14" s="227">
        <f t="shared" si="2"/>
        <v>0.65000000000000036</v>
      </c>
      <c r="E14" s="233">
        <v>3.7</v>
      </c>
      <c r="F14" s="234">
        <v>3.81</v>
      </c>
      <c r="G14" s="235">
        <f t="shared" si="0"/>
        <v>-0.10999999999999988</v>
      </c>
      <c r="H14" s="233">
        <v>2.7</v>
      </c>
      <c r="I14" s="234">
        <v>2.7</v>
      </c>
      <c r="J14" s="235">
        <f t="shared" si="1"/>
        <v>0</v>
      </c>
      <c r="L14" s="54" t="s">
        <v>2</v>
      </c>
      <c r="M14" s="34">
        <v>0.42</v>
      </c>
      <c r="T14" s="209"/>
      <c r="U14" s="209"/>
    </row>
    <row r="15" spans="1:21" ht="15.75" thickBot="1">
      <c r="A15" t="s">
        <v>196</v>
      </c>
      <c r="B15" s="237">
        <f>AVERAGE(B3:B14)</f>
        <v>4.1083333333333325</v>
      </c>
      <c r="C15" s="237">
        <f t="shared" ref="C15:J15" si="3">AVERAGE(C3:C14)</f>
        <v>4.0816666666666661</v>
      </c>
      <c r="D15" s="276">
        <f t="shared" si="3"/>
        <v>2.6666666666666727E-2</v>
      </c>
      <c r="E15" s="236">
        <f t="shared" si="3"/>
        <v>4.0999999999999996</v>
      </c>
      <c r="F15" s="237">
        <f t="shared" si="3"/>
        <v>4.1083333333333343</v>
      </c>
      <c r="G15" s="242">
        <f>AVERAGE(G3:G14)</f>
        <v>-8.3333333333333037E-3</v>
      </c>
      <c r="H15" s="237">
        <f t="shared" si="3"/>
        <v>2.9333333333333336</v>
      </c>
      <c r="I15" s="237">
        <f>AVERAGE(I3:I14)</f>
        <v>2.933333333333334</v>
      </c>
      <c r="J15" s="243">
        <f>AVERAGE(J3:J14)</f>
        <v>3.7007434154171883E-17</v>
      </c>
      <c r="L15" s="41" t="s">
        <v>3</v>
      </c>
      <c r="M15" s="35">
        <v>0.73</v>
      </c>
    </row>
    <row r="16" spans="1:21" ht="15.75" thickBot="1">
      <c r="B16" s="238"/>
      <c r="C16" s="238"/>
      <c r="D16" s="238" t="s">
        <v>207</v>
      </c>
      <c r="E16" s="238"/>
      <c r="F16" s="238"/>
      <c r="G16" s="238" t="s">
        <v>207</v>
      </c>
      <c r="H16" s="238"/>
      <c r="I16" s="238"/>
      <c r="J16" s="238" t="s">
        <v>207</v>
      </c>
    </row>
    <row r="17" spans="2:10" ht="15.75" thickBot="1">
      <c r="B17" s="238"/>
      <c r="C17" s="238"/>
      <c r="D17" s="291">
        <v>0.19</v>
      </c>
      <c r="E17" s="238"/>
      <c r="F17" s="238"/>
      <c r="G17" s="239">
        <v>0.69</v>
      </c>
      <c r="H17" s="238"/>
      <c r="I17" s="238"/>
      <c r="J17" s="240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37" zoomScale="115" zoomScaleNormal="115" workbookViewId="0">
      <selection activeCell="G145" sqref="G145"/>
    </sheetView>
  </sheetViews>
  <sheetFormatPr defaultRowHeight="15"/>
  <cols>
    <col min="1" max="1" width="1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112</v>
      </c>
      <c r="B2" s="211">
        <v>12.2</v>
      </c>
      <c r="C2" s="211">
        <v>12.2</v>
      </c>
      <c r="D2" s="210">
        <v>8.3000000000000007</v>
      </c>
    </row>
    <row r="3" spans="1:4">
      <c r="A3" s="4" t="s">
        <v>113</v>
      </c>
      <c r="B3" s="211">
        <v>12.5</v>
      </c>
      <c r="C3" s="211">
        <v>12.5</v>
      </c>
      <c r="D3" s="210">
        <v>8.4</v>
      </c>
    </row>
    <row r="4" spans="1:4">
      <c r="A4" s="4" t="s">
        <v>114</v>
      </c>
      <c r="B4" s="211">
        <v>12.3</v>
      </c>
      <c r="C4" s="211">
        <v>12.3</v>
      </c>
      <c r="D4" s="210">
        <v>8.5</v>
      </c>
    </row>
    <row r="5" spans="1:4">
      <c r="A5" s="4" t="s">
        <v>115</v>
      </c>
      <c r="B5" s="211">
        <v>11.9</v>
      </c>
      <c r="C5" s="211">
        <v>11.9</v>
      </c>
      <c r="D5" s="210">
        <v>8.1999999999999993</v>
      </c>
    </row>
    <row r="6" spans="1:4">
      <c r="A6" s="4" t="s">
        <v>116</v>
      </c>
      <c r="B6" s="211">
        <v>11.1</v>
      </c>
      <c r="C6" s="211">
        <v>11.1</v>
      </c>
      <c r="D6" s="210">
        <v>7.9</v>
      </c>
    </row>
    <row r="7" spans="1:4">
      <c r="A7" s="4" t="s">
        <v>117</v>
      </c>
      <c r="B7" s="211">
        <v>10.9</v>
      </c>
      <c r="C7" s="211">
        <v>10.9</v>
      </c>
      <c r="D7" s="210">
        <v>7.8</v>
      </c>
    </row>
    <row r="8" spans="1:4">
      <c r="A8" s="4" t="s">
        <v>118</v>
      </c>
      <c r="B8" s="211">
        <v>11.4</v>
      </c>
      <c r="C8" s="211">
        <v>11.4</v>
      </c>
      <c r="D8" s="210">
        <v>7.9</v>
      </c>
    </row>
    <row r="9" spans="1:4">
      <c r="A9" s="4" t="s">
        <v>119</v>
      </c>
      <c r="B9" s="211">
        <v>11.2</v>
      </c>
      <c r="C9" s="211">
        <v>11.2</v>
      </c>
      <c r="D9" s="210">
        <v>8.3000000000000007</v>
      </c>
    </row>
    <row r="10" spans="1:4">
      <c r="A10" s="4" t="s">
        <v>120</v>
      </c>
      <c r="B10" s="211">
        <v>10.7</v>
      </c>
      <c r="C10" s="211">
        <v>10.7</v>
      </c>
      <c r="D10" s="210">
        <v>8.3000000000000007</v>
      </c>
    </row>
    <row r="11" spans="1:4">
      <c r="A11" s="4" t="s">
        <v>121</v>
      </c>
      <c r="B11" s="211">
        <v>9.4</v>
      </c>
      <c r="C11" s="211">
        <v>9.4</v>
      </c>
      <c r="D11" s="210">
        <v>8.4</v>
      </c>
    </row>
    <row r="12" spans="1:4">
      <c r="A12" s="4" t="s">
        <v>122</v>
      </c>
      <c r="B12" s="211">
        <v>9.4</v>
      </c>
      <c r="C12" s="211">
        <v>9.4</v>
      </c>
      <c r="D12" s="210">
        <v>8.4</v>
      </c>
    </row>
    <row r="13" spans="1:4">
      <c r="A13" s="4" t="s">
        <v>123</v>
      </c>
      <c r="B13" s="211">
        <v>10</v>
      </c>
      <c r="C13" s="211">
        <v>10</v>
      </c>
      <c r="D13" s="210">
        <v>8</v>
      </c>
    </row>
    <row r="14" spans="1:4">
      <c r="A14" s="4" t="s">
        <v>124</v>
      </c>
      <c r="B14" s="211">
        <v>10.3</v>
      </c>
      <c r="C14" s="211">
        <v>10.3</v>
      </c>
      <c r="D14" s="210">
        <v>7.7</v>
      </c>
    </row>
    <row r="15" spans="1:4">
      <c r="A15" s="4" t="s">
        <v>125</v>
      </c>
      <c r="B15" s="211">
        <v>10</v>
      </c>
      <c r="C15" s="211">
        <v>10</v>
      </c>
      <c r="D15" s="210">
        <v>7.4</v>
      </c>
    </row>
    <row r="16" spans="1:4">
      <c r="A16" s="4" t="s">
        <v>126</v>
      </c>
      <c r="B16" s="211">
        <v>9.5</v>
      </c>
      <c r="C16" s="211">
        <v>9.5</v>
      </c>
      <c r="D16" s="210">
        <v>6.7</v>
      </c>
    </row>
    <row r="17" spans="1:4">
      <c r="A17" s="4" t="s">
        <v>127</v>
      </c>
      <c r="B17" s="211">
        <v>8.3000000000000007</v>
      </c>
      <c r="C17" s="211">
        <v>8.3000000000000007</v>
      </c>
      <c r="D17" s="210">
        <v>6.4</v>
      </c>
    </row>
    <row r="18" spans="1:4">
      <c r="A18" s="4" t="s">
        <v>128</v>
      </c>
      <c r="B18" s="211">
        <v>8.4</v>
      </c>
      <c r="C18" s="211">
        <v>8.4</v>
      </c>
      <c r="D18" s="210">
        <v>6</v>
      </c>
    </row>
    <row r="19" spans="1:4">
      <c r="A19" s="4" t="s">
        <v>129</v>
      </c>
      <c r="B19" s="211">
        <v>8.4</v>
      </c>
      <c r="C19" s="211">
        <v>8.4</v>
      </c>
      <c r="D19" s="210">
        <v>5.9</v>
      </c>
    </row>
    <row r="20" spans="1:4">
      <c r="A20" s="4" t="s">
        <v>130</v>
      </c>
      <c r="B20" s="211">
        <v>7.7</v>
      </c>
      <c r="C20" s="211">
        <v>7.7</v>
      </c>
      <c r="D20" s="210">
        <v>5.8</v>
      </c>
    </row>
    <row r="21" spans="1:4">
      <c r="A21" s="4" t="s">
        <v>131</v>
      </c>
      <c r="B21" s="211">
        <v>8.1999999999999993</v>
      </c>
      <c r="C21" s="211">
        <v>8.1999999999999993</v>
      </c>
      <c r="D21" s="210">
        <v>5.6</v>
      </c>
    </row>
    <row r="22" spans="1:4">
      <c r="A22" s="4" t="s">
        <v>132</v>
      </c>
      <c r="B22" s="211">
        <v>7.9</v>
      </c>
      <c r="C22" s="211">
        <v>7.9</v>
      </c>
      <c r="D22" s="210">
        <v>5.5</v>
      </c>
    </row>
    <row r="23" spans="1:4">
      <c r="A23" s="4" t="s">
        <v>133</v>
      </c>
      <c r="B23" s="211">
        <v>7.8</v>
      </c>
      <c r="C23" s="211">
        <v>7.8</v>
      </c>
      <c r="D23" s="210">
        <v>5.8</v>
      </c>
    </row>
    <row r="24" spans="1:4">
      <c r="A24" s="4" t="s">
        <v>134</v>
      </c>
      <c r="B24" s="211">
        <v>8</v>
      </c>
      <c r="C24" s="211">
        <v>8</v>
      </c>
      <c r="D24" s="210">
        <v>5.9</v>
      </c>
    </row>
    <row r="25" spans="1:4">
      <c r="A25" s="4" t="s">
        <v>135</v>
      </c>
      <c r="B25" s="211">
        <v>8.6</v>
      </c>
      <c r="C25" s="211">
        <v>8.6</v>
      </c>
      <c r="D25" s="210">
        <v>6</v>
      </c>
    </row>
    <row r="26" spans="1:4">
      <c r="A26" s="4" t="s">
        <v>136</v>
      </c>
      <c r="B26" s="211">
        <v>7.5</v>
      </c>
      <c r="C26" s="211">
        <v>7.5</v>
      </c>
      <c r="D26" s="210">
        <v>6.8</v>
      </c>
    </row>
    <row r="27" spans="1:4">
      <c r="A27" s="4" t="s">
        <v>137</v>
      </c>
      <c r="B27" s="211">
        <v>8.5</v>
      </c>
      <c r="C27" s="211">
        <v>8.5</v>
      </c>
      <c r="D27" s="210">
        <v>6.7</v>
      </c>
    </row>
    <row r="28" spans="1:4">
      <c r="A28" s="4" t="s">
        <v>138</v>
      </c>
      <c r="B28" s="211">
        <v>8.5</v>
      </c>
      <c r="C28" s="211">
        <v>8.5</v>
      </c>
      <c r="D28" s="210">
        <v>6.1</v>
      </c>
    </row>
    <row r="29" spans="1:4">
      <c r="A29" s="4" t="s">
        <v>139</v>
      </c>
      <c r="B29" s="211">
        <v>8</v>
      </c>
      <c r="C29" s="211">
        <v>8</v>
      </c>
      <c r="D29" s="210">
        <v>5.7</v>
      </c>
    </row>
    <row r="30" spans="1:4">
      <c r="A30" s="4" t="s">
        <v>140</v>
      </c>
      <c r="B30" s="211">
        <v>7.9</v>
      </c>
      <c r="C30" s="211">
        <v>7.9</v>
      </c>
      <c r="D30" s="210">
        <v>5.3</v>
      </c>
    </row>
    <row r="31" spans="1:4">
      <c r="A31" s="4" t="s">
        <v>141</v>
      </c>
      <c r="B31" s="211">
        <v>7.7</v>
      </c>
      <c r="C31" s="211">
        <v>7.7</v>
      </c>
      <c r="D31" s="210">
        <v>5.2</v>
      </c>
    </row>
    <row r="32" spans="1:4">
      <c r="A32" s="4" t="s">
        <v>142</v>
      </c>
      <c r="B32" s="211">
        <v>8</v>
      </c>
      <c r="C32" s="211">
        <v>8</v>
      </c>
      <c r="D32" s="210">
        <v>5.2</v>
      </c>
    </row>
    <row r="33" spans="1:4">
      <c r="A33" s="4" t="s">
        <v>143</v>
      </c>
      <c r="B33" s="211">
        <v>7.9</v>
      </c>
      <c r="C33" s="211">
        <v>7.9</v>
      </c>
      <c r="D33" s="210">
        <v>5.4</v>
      </c>
    </row>
    <row r="34" spans="1:4">
      <c r="A34" s="4" t="s">
        <v>144</v>
      </c>
      <c r="B34" s="211">
        <v>7.5</v>
      </c>
      <c r="C34" s="211">
        <v>7.5</v>
      </c>
      <c r="D34" s="210">
        <v>5.5</v>
      </c>
    </row>
    <row r="35" spans="1:4">
      <c r="A35" s="4" t="s">
        <v>145</v>
      </c>
      <c r="B35" s="211">
        <v>7.3</v>
      </c>
      <c r="C35" s="211">
        <v>7.3</v>
      </c>
      <c r="D35" s="210">
        <v>5.9</v>
      </c>
    </row>
    <row r="36" spans="1:4">
      <c r="A36" s="4" t="s">
        <v>146</v>
      </c>
      <c r="B36" s="211">
        <v>7.8</v>
      </c>
      <c r="C36" s="211">
        <v>7.8</v>
      </c>
      <c r="D36" s="210">
        <v>6.1</v>
      </c>
    </row>
    <row r="37" spans="1:4">
      <c r="A37" s="4" t="s">
        <v>147</v>
      </c>
      <c r="B37" s="211">
        <v>7.6</v>
      </c>
      <c r="C37" s="211">
        <v>7.6</v>
      </c>
      <c r="D37" s="210">
        <v>6</v>
      </c>
    </row>
    <row r="38" spans="1:4">
      <c r="A38" s="4" t="s">
        <v>148</v>
      </c>
      <c r="B38" s="211">
        <v>8</v>
      </c>
      <c r="C38" s="211">
        <v>8</v>
      </c>
      <c r="D38" s="210">
        <v>6.3</v>
      </c>
    </row>
    <row r="39" spans="1:4">
      <c r="A39" s="4" t="s">
        <v>149</v>
      </c>
      <c r="B39" s="211">
        <v>7.8</v>
      </c>
      <c r="C39" s="211">
        <v>7.8</v>
      </c>
      <c r="D39" s="210">
        <v>6.2</v>
      </c>
    </row>
    <row r="40" spans="1:4">
      <c r="A40" s="4" t="s">
        <v>150</v>
      </c>
      <c r="B40" s="211">
        <v>7.5</v>
      </c>
      <c r="C40" s="211">
        <v>7.5</v>
      </c>
      <c r="D40" s="210">
        <v>5.8</v>
      </c>
    </row>
    <row r="41" spans="1:4">
      <c r="A41" s="4" t="s">
        <v>151</v>
      </c>
      <c r="B41" s="211">
        <v>6.9</v>
      </c>
      <c r="C41" s="211">
        <v>6.9</v>
      </c>
      <c r="D41" s="210">
        <v>5.5</v>
      </c>
    </row>
    <row r="42" spans="1:4">
      <c r="A42" s="4" t="s">
        <v>152</v>
      </c>
      <c r="B42" s="211">
        <v>6.7</v>
      </c>
      <c r="C42" s="211">
        <v>6.7</v>
      </c>
      <c r="D42" s="210">
        <v>5.3</v>
      </c>
    </row>
    <row r="43" spans="1:4">
      <c r="A43" s="4" t="s">
        <v>153</v>
      </c>
      <c r="B43" s="211">
        <v>6.5</v>
      </c>
      <c r="C43" s="211">
        <v>6.5</v>
      </c>
      <c r="D43" s="210">
        <v>5.3</v>
      </c>
    </row>
    <row r="44" spans="1:4">
      <c r="A44" s="4" t="s">
        <v>154</v>
      </c>
      <c r="B44" s="211">
        <v>7.2</v>
      </c>
      <c r="C44" s="211">
        <v>7.2</v>
      </c>
      <c r="D44" s="210">
        <v>5.0999999999999996</v>
      </c>
    </row>
    <row r="45" spans="1:4">
      <c r="A45" s="4" t="s">
        <v>155</v>
      </c>
      <c r="B45" s="211">
        <v>7</v>
      </c>
      <c r="C45" s="211">
        <v>7</v>
      </c>
      <c r="D45" s="210">
        <v>5.2</v>
      </c>
    </row>
    <row r="46" spans="1:4">
      <c r="A46" s="4" t="s">
        <v>156</v>
      </c>
      <c r="B46" s="211">
        <v>7</v>
      </c>
      <c r="C46" s="211">
        <v>7</v>
      </c>
      <c r="D46" s="210">
        <v>4.5999999999999996</v>
      </c>
    </row>
    <row r="47" spans="1:4">
      <c r="A47" s="4" t="s">
        <v>157</v>
      </c>
      <c r="B47" s="211">
        <v>6.9</v>
      </c>
      <c r="C47" s="211">
        <v>6.9</v>
      </c>
      <c r="D47" s="210">
        <v>5.7</v>
      </c>
    </row>
    <row r="48" spans="1:4">
      <c r="A48" s="4" t="s">
        <v>158</v>
      </c>
      <c r="B48" s="211">
        <v>7</v>
      </c>
      <c r="C48" s="211">
        <v>7</v>
      </c>
      <c r="D48" s="210">
        <v>5.9</v>
      </c>
    </row>
    <row r="49" spans="1:4">
      <c r="A49" s="4" t="s">
        <v>159</v>
      </c>
      <c r="B49" s="211">
        <v>7.4</v>
      </c>
      <c r="C49" s="211">
        <v>7.4</v>
      </c>
      <c r="D49" s="210">
        <v>5.5</v>
      </c>
    </row>
    <row r="50" spans="1:4">
      <c r="A50" s="4" t="s">
        <v>160</v>
      </c>
      <c r="B50" s="211">
        <v>7.8</v>
      </c>
      <c r="C50" s="211">
        <v>7.8</v>
      </c>
      <c r="D50" s="210">
        <v>5.4</v>
      </c>
    </row>
    <row r="51" spans="1:4">
      <c r="A51" s="4" t="s">
        <v>161</v>
      </c>
      <c r="B51" s="211">
        <v>7.7</v>
      </c>
      <c r="C51" s="211">
        <v>7.7</v>
      </c>
      <c r="D51" s="210">
        <v>6</v>
      </c>
    </row>
    <row r="52" spans="1:4">
      <c r="A52" s="4" t="s">
        <v>162</v>
      </c>
      <c r="B52" s="211">
        <v>7</v>
      </c>
      <c r="C52" s="211">
        <v>7</v>
      </c>
      <c r="D52" s="210">
        <v>6</v>
      </c>
    </row>
    <row r="53" spans="1:4">
      <c r="A53" s="4" t="s">
        <v>163</v>
      </c>
      <c r="B53" s="211">
        <v>6.5</v>
      </c>
      <c r="C53" s="211">
        <v>6.5</v>
      </c>
      <c r="D53" s="210">
        <v>5.6</v>
      </c>
    </row>
    <row r="54" spans="1:4">
      <c r="A54" s="4" t="s">
        <v>164</v>
      </c>
      <c r="B54" s="211">
        <v>6.1</v>
      </c>
      <c r="C54" s="211">
        <v>6.1</v>
      </c>
      <c r="D54" s="210">
        <v>5.4</v>
      </c>
    </row>
    <row r="55" spans="1:4">
      <c r="A55" s="4" t="s">
        <v>165</v>
      </c>
      <c r="B55" s="211">
        <v>6.2</v>
      </c>
      <c r="C55" s="211">
        <v>6.2</v>
      </c>
      <c r="D55" s="210">
        <v>5.4</v>
      </c>
    </row>
    <row r="56" spans="1:4">
      <c r="A56" s="4" t="s">
        <v>166</v>
      </c>
      <c r="B56" s="211">
        <v>6.7</v>
      </c>
      <c r="C56" s="211">
        <v>6.7</v>
      </c>
      <c r="D56" s="210">
        <v>5.4</v>
      </c>
    </row>
    <row r="57" spans="1:4">
      <c r="A57" s="4" t="s">
        <v>167</v>
      </c>
      <c r="B57" s="211">
        <v>6.6</v>
      </c>
      <c r="C57" s="211">
        <v>6.6</v>
      </c>
      <c r="D57" s="210">
        <v>5.4</v>
      </c>
    </row>
    <row r="58" spans="1:4">
      <c r="A58" s="4" t="s">
        <v>168</v>
      </c>
      <c r="B58" s="211">
        <v>6.5</v>
      </c>
      <c r="C58" s="211">
        <v>6.5</v>
      </c>
      <c r="D58" s="210">
        <v>5.5</v>
      </c>
    </row>
    <row r="59" spans="1:4">
      <c r="A59" s="4" t="s">
        <v>169</v>
      </c>
      <c r="B59" s="211">
        <v>6</v>
      </c>
      <c r="C59" s="211">
        <v>6</v>
      </c>
      <c r="D59" s="210">
        <v>5.8</v>
      </c>
    </row>
    <row r="60" spans="1:4">
      <c r="A60" s="4" t="s">
        <v>170</v>
      </c>
      <c r="B60" s="211">
        <v>6.2</v>
      </c>
      <c r="C60" s="211">
        <v>6.2</v>
      </c>
      <c r="D60" s="210">
        <v>5.9</v>
      </c>
    </row>
    <row r="61" spans="1:4">
      <c r="A61" s="4" t="s">
        <v>171</v>
      </c>
      <c r="B61" s="211">
        <v>6.5</v>
      </c>
      <c r="C61" s="211">
        <v>6.5</v>
      </c>
      <c r="D61" s="210">
        <v>5.8</v>
      </c>
    </row>
    <row r="62" spans="1:4">
      <c r="A62" s="4" t="s">
        <v>172</v>
      </c>
      <c r="B62" s="211">
        <v>6.8</v>
      </c>
      <c r="C62" s="211">
        <v>6.8</v>
      </c>
      <c r="D62" s="210">
        <v>6.3</v>
      </c>
    </row>
    <row r="63" spans="1:4">
      <c r="A63" s="4" t="s">
        <v>173</v>
      </c>
      <c r="B63" s="211">
        <v>6.5</v>
      </c>
      <c r="C63" s="211">
        <v>6.5</v>
      </c>
      <c r="D63" s="210">
        <v>6.8</v>
      </c>
    </row>
    <row r="64" spans="1:4">
      <c r="A64" s="4" t="s">
        <v>174</v>
      </c>
      <c r="B64" s="211">
        <v>6.5</v>
      </c>
      <c r="C64" s="211">
        <v>6.5</v>
      </c>
      <c r="D64" s="210">
        <v>7</v>
      </c>
    </row>
    <row r="65" spans="1:4">
      <c r="A65" s="4" t="s">
        <v>175</v>
      </c>
      <c r="B65" s="211">
        <v>6.1</v>
      </c>
      <c r="C65" s="211">
        <v>6.1</v>
      </c>
      <c r="D65" s="210">
        <v>6.9</v>
      </c>
    </row>
    <row r="66" spans="1:4">
      <c r="A66" s="4" t="s">
        <v>176</v>
      </c>
      <c r="B66" s="211">
        <v>5.6</v>
      </c>
      <c r="C66" s="211">
        <v>5.6</v>
      </c>
      <c r="D66" s="210">
        <v>6.2</v>
      </c>
    </row>
    <row r="67" spans="1:4">
      <c r="A67" s="4" t="s">
        <v>177</v>
      </c>
      <c r="B67" s="211">
        <v>6</v>
      </c>
      <c r="C67" s="211">
        <v>6</v>
      </c>
      <c r="D67" s="210">
        <v>6</v>
      </c>
    </row>
    <row r="68" spans="1:4">
      <c r="A68" s="4" t="s">
        <v>178</v>
      </c>
      <c r="B68" s="211">
        <v>6.6</v>
      </c>
      <c r="C68" s="211">
        <v>6.6</v>
      </c>
      <c r="D68" s="210">
        <v>5.6</v>
      </c>
    </row>
    <row r="69" spans="1:4">
      <c r="A69" s="4" t="s">
        <v>179</v>
      </c>
      <c r="B69" s="211">
        <v>6.4</v>
      </c>
      <c r="C69" s="211">
        <v>6.4</v>
      </c>
      <c r="D69" s="210">
        <v>5.0999999999999996</v>
      </c>
    </row>
    <row r="70" spans="1:4">
      <c r="A70" s="4" t="s">
        <v>180</v>
      </c>
      <c r="B70" s="211">
        <v>6.2</v>
      </c>
      <c r="C70" s="211">
        <v>6.2</v>
      </c>
      <c r="D70" s="210">
        <v>4.7</v>
      </c>
    </row>
    <row r="71" spans="1:4">
      <c r="A71" s="4" t="s">
        <v>181</v>
      </c>
      <c r="B71" s="211">
        <v>5.6</v>
      </c>
      <c r="C71" s="211">
        <v>5.6</v>
      </c>
      <c r="D71" s="210">
        <v>4.8</v>
      </c>
    </row>
    <row r="72" spans="1:4">
      <c r="A72" s="4" t="s">
        <v>182</v>
      </c>
      <c r="B72" s="211">
        <v>5.4</v>
      </c>
      <c r="C72" s="211">
        <v>5.4</v>
      </c>
      <c r="D72" s="210">
        <v>4.7</v>
      </c>
    </row>
    <row r="73" spans="1:4">
      <c r="A73" s="4" t="s">
        <v>183</v>
      </c>
      <c r="B73" s="211">
        <v>5.7</v>
      </c>
      <c r="C73" s="211">
        <v>5.7</v>
      </c>
      <c r="D73" s="210">
        <v>4.8</v>
      </c>
    </row>
    <row r="74" spans="1:4">
      <c r="A74" s="4" t="s">
        <v>16</v>
      </c>
      <c r="B74" s="211">
        <v>5.5</v>
      </c>
      <c r="C74" s="211">
        <v>5.5</v>
      </c>
      <c r="D74" s="210">
        <v>4.5999999999999996</v>
      </c>
    </row>
    <row r="75" spans="1:4">
      <c r="A75" s="4" t="s">
        <v>17</v>
      </c>
      <c r="B75" s="211">
        <v>5.5</v>
      </c>
      <c r="C75" s="211">
        <v>5.5</v>
      </c>
      <c r="D75" s="210">
        <v>4.8</v>
      </c>
    </row>
    <row r="76" spans="1:4">
      <c r="A76" s="4" t="s">
        <v>18</v>
      </c>
      <c r="B76" s="211">
        <v>5.3</v>
      </c>
      <c r="C76" s="211">
        <v>5.3</v>
      </c>
      <c r="D76" s="210">
        <v>4.5</v>
      </c>
    </row>
    <row r="77" spans="1:4">
      <c r="A77" s="4" t="s">
        <v>19</v>
      </c>
      <c r="B77" s="211">
        <v>4.8</v>
      </c>
      <c r="C77" s="211">
        <v>4.8</v>
      </c>
      <c r="D77" s="210">
        <v>4.5999999999999996</v>
      </c>
    </row>
    <row r="78" spans="1:4">
      <c r="A78" s="4" t="s">
        <v>20</v>
      </c>
      <c r="B78" s="211">
        <v>4.5</v>
      </c>
      <c r="C78" s="211">
        <v>4.5</v>
      </c>
      <c r="D78" s="210">
        <v>4.8</v>
      </c>
    </row>
    <row r="79" spans="1:4">
      <c r="A79" s="4" t="s">
        <v>21</v>
      </c>
      <c r="B79" s="211">
        <v>4.7</v>
      </c>
      <c r="C79" s="211">
        <v>4.7</v>
      </c>
      <c r="D79" s="210">
        <v>4.8</v>
      </c>
    </row>
    <row r="80" spans="1:4">
      <c r="A80" s="4" t="s">
        <v>22</v>
      </c>
      <c r="B80" s="211">
        <v>5.0999999999999996</v>
      </c>
      <c r="C80" s="211">
        <v>5.0999999999999996</v>
      </c>
      <c r="D80" s="210">
        <v>4.8</v>
      </c>
    </row>
    <row r="81" spans="1:4">
      <c r="A81" s="4" t="s">
        <v>23</v>
      </c>
      <c r="B81" s="211">
        <v>5.2</v>
      </c>
      <c r="C81" s="211">
        <v>5.2</v>
      </c>
      <c r="D81" s="210">
        <v>4.8</v>
      </c>
    </row>
    <row r="82" spans="1:4">
      <c r="A82" s="4" t="s">
        <v>24</v>
      </c>
      <c r="B82" s="211">
        <v>5</v>
      </c>
      <c r="C82" s="211">
        <v>5</v>
      </c>
      <c r="D82" s="210">
        <v>4.7</v>
      </c>
    </row>
    <row r="83" spans="1:4">
      <c r="A83" s="4" t="s">
        <v>25</v>
      </c>
      <c r="B83" s="211">
        <v>4.8</v>
      </c>
      <c r="C83" s="211">
        <v>4.8</v>
      </c>
      <c r="D83" s="210">
        <v>4.5999999999999996</v>
      </c>
    </row>
    <row r="84" spans="1:4">
      <c r="A84" s="4" t="s">
        <v>26</v>
      </c>
      <c r="B84" s="211">
        <v>5</v>
      </c>
      <c r="C84" s="211">
        <v>5</v>
      </c>
      <c r="D84" s="210">
        <v>4.7</v>
      </c>
    </row>
    <row r="85" spans="1:4">
      <c r="A85" s="4" t="s">
        <v>27</v>
      </c>
      <c r="B85" s="211">
        <v>5.2</v>
      </c>
      <c r="C85" s="211">
        <v>5.2</v>
      </c>
      <c r="D85" s="210">
        <v>4.7</v>
      </c>
    </row>
    <row r="86" spans="1:4">
      <c r="A86" s="4" t="s">
        <v>28</v>
      </c>
      <c r="B86" s="211">
        <v>5.2</v>
      </c>
      <c r="C86" s="211">
        <v>5.2</v>
      </c>
      <c r="D86" s="210">
        <v>4.7</v>
      </c>
    </row>
    <row r="87" spans="1:4">
      <c r="A87" s="4" t="s">
        <v>29</v>
      </c>
      <c r="B87" s="211">
        <v>5</v>
      </c>
      <c r="C87" s="211">
        <v>5</v>
      </c>
      <c r="D87" s="210">
        <v>4.7</v>
      </c>
    </row>
    <row r="88" spans="1:4">
      <c r="A88" s="4" t="s">
        <v>30</v>
      </c>
      <c r="B88" s="211">
        <v>4.5</v>
      </c>
      <c r="C88" s="211">
        <v>4.5</v>
      </c>
      <c r="D88" s="210">
        <v>4.7</v>
      </c>
    </row>
    <row r="89" spans="1:4">
      <c r="A89" s="4" t="s">
        <v>31</v>
      </c>
      <c r="B89" s="211">
        <v>4.3</v>
      </c>
      <c r="C89" s="211">
        <v>4.3</v>
      </c>
      <c r="D89" s="210">
        <v>4.7</v>
      </c>
    </row>
    <row r="90" spans="1:4">
      <c r="A90" s="4" t="s">
        <v>32</v>
      </c>
      <c r="B90" s="211">
        <v>4.2</v>
      </c>
      <c r="C90" s="211">
        <v>4.2</v>
      </c>
      <c r="D90" s="210">
        <v>4.5</v>
      </c>
    </row>
    <row r="91" spans="1:4">
      <c r="A91" s="4" t="s">
        <v>33</v>
      </c>
      <c r="B91" s="211">
        <v>3.8</v>
      </c>
      <c r="C91" s="211">
        <v>3.8</v>
      </c>
      <c r="D91" s="210">
        <v>4.5</v>
      </c>
    </row>
    <row r="92" spans="1:4">
      <c r="A92" s="4" t="s">
        <v>34</v>
      </c>
      <c r="B92" s="211">
        <v>4.3</v>
      </c>
      <c r="C92" s="211">
        <v>4.3</v>
      </c>
      <c r="D92" s="210">
        <v>4.4000000000000004</v>
      </c>
    </row>
    <row r="93" spans="1:4">
      <c r="A93" s="4" t="s">
        <v>35</v>
      </c>
      <c r="B93" s="211">
        <v>4.5</v>
      </c>
      <c r="C93" s="211">
        <v>4.5</v>
      </c>
      <c r="D93" s="210">
        <v>4.2</v>
      </c>
    </row>
    <row r="94" spans="1:4">
      <c r="A94" s="4" t="s">
        <v>36</v>
      </c>
      <c r="B94" s="211">
        <v>4.3</v>
      </c>
      <c r="C94" s="211">
        <v>4.3</v>
      </c>
      <c r="D94" s="210">
        <v>4.2</v>
      </c>
    </row>
    <row r="95" spans="1:4">
      <c r="A95" s="4" t="s">
        <v>37</v>
      </c>
      <c r="B95" s="211">
        <v>4.2</v>
      </c>
      <c r="C95" s="211">
        <v>4.2</v>
      </c>
      <c r="D95" s="210">
        <v>4</v>
      </c>
    </row>
    <row r="96" spans="1:4">
      <c r="A96" s="4" t="s">
        <v>38</v>
      </c>
      <c r="B96" s="211">
        <v>4.2</v>
      </c>
      <c r="C96" s="211">
        <v>4.2</v>
      </c>
      <c r="D96" s="210">
        <v>4</v>
      </c>
    </row>
    <row r="97" spans="1:4">
      <c r="A97" s="4" t="s">
        <v>39</v>
      </c>
      <c r="B97" s="211">
        <v>4.2</v>
      </c>
      <c r="C97" s="211">
        <v>4.2</v>
      </c>
      <c r="D97" s="210">
        <v>4</v>
      </c>
    </row>
    <row r="98" spans="1:4">
      <c r="A98" s="4" t="s">
        <v>40</v>
      </c>
      <c r="B98" s="211">
        <v>4.2</v>
      </c>
      <c r="C98" s="211">
        <v>4.2</v>
      </c>
      <c r="D98" s="210">
        <v>3.9</v>
      </c>
    </row>
    <row r="99" spans="1:4">
      <c r="A99" s="4" t="s">
        <v>41</v>
      </c>
      <c r="B99" s="211">
        <v>4</v>
      </c>
      <c r="C99" s="211">
        <v>4</v>
      </c>
      <c r="D99" s="210">
        <v>3.9</v>
      </c>
    </row>
    <row r="100" spans="1:4">
      <c r="A100" s="4" t="s">
        <v>42</v>
      </c>
      <c r="B100" s="211">
        <v>3.9</v>
      </c>
      <c r="C100" s="211">
        <v>3.9</v>
      </c>
      <c r="D100" s="210">
        <v>3.8</v>
      </c>
    </row>
    <row r="101" spans="1:4">
      <c r="A101" s="4" t="s">
        <v>43</v>
      </c>
      <c r="B101" s="211">
        <v>3.6</v>
      </c>
      <c r="C101" s="211">
        <v>3.6</v>
      </c>
      <c r="D101" s="210">
        <v>3.7</v>
      </c>
    </row>
    <row r="102" spans="1:4">
      <c r="A102" s="4" t="s">
        <v>44</v>
      </c>
      <c r="B102" s="211">
        <v>3.4</v>
      </c>
      <c r="C102" s="211">
        <v>3.4</v>
      </c>
      <c r="D102" s="210">
        <v>3.7</v>
      </c>
    </row>
    <row r="103" spans="1:4">
      <c r="A103" s="4" t="s">
        <v>45</v>
      </c>
      <c r="B103" s="211">
        <v>3.6</v>
      </c>
      <c r="C103" s="211">
        <v>3.6</v>
      </c>
      <c r="D103" s="210">
        <v>3.6</v>
      </c>
    </row>
    <row r="104" spans="1:4">
      <c r="A104" s="4" t="s">
        <v>46</v>
      </c>
      <c r="B104" s="211">
        <v>3.7</v>
      </c>
      <c r="C104" s="211">
        <v>3.7</v>
      </c>
      <c r="D104" s="210">
        <v>3.3</v>
      </c>
    </row>
    <row r="105" spans="1:4">
      <c r="A105" s="4" t="s">
        <v>47</v>
      </c>
      <c r="B105" s="211">
        <v>3.6</v>
      </c>
      <c r="C105" s="211">
        <v>3.6</v>
      </c>
      <c r="D105" s="210">
        <v>3.2</v>
      </c>
    </row>
    <row r="106" spans="1:4">
      <c r="A106" s="4" t="s">
        <v>48</v>
      </c>
      <c r="B106" s="211">
        <v>3.5</v>
      </c>
      <c r="C106" s="211">
        <v>3.5</v>
      </c>
      <c r="D106" s="210">
        <v>3</v>
      </c>
    </row>
    <row r="107" spans="1:4">
      <c r="A107" s="4" t="s">
        <v>49</v>
      </c>
      <c r="B107" s="211">
        <v>3.5</v>
      </c>
      <c r="C107" s="211">
        <v>3.5</v>
      </c>
      <c r="D107" s="210">
        <v>3</v>
      </c>
    </row>
    <row r="108" spans="1:4">
      <c r="A108" s="4" t="s">
        <v>50</v>
      </c>
      <c r="B108" s="211">
        <v>3.6</v>
      </c>
      <c r="C108" s="211">
        <v>3.6</v>
      </c>
      <c r="D108" s="210">
        <v>3</v>
      </c>
    </row>
    <row r="109" spans="1:4">
      <c r="A109" s="4" t="s">
        <v>51</v>
      </c>
      <c r="B109" s="211">
        <v>3.6</v>
      </c>
      <c r="C109" s="211">
        <v>3.6</v>
      </c>
      <c r="D109" s="210">
        <v>3</v>
      </c>
    </row>
    <row r="110" spans="1:4">
      <c r="A110" s="4" t="s">
        <v>52</v>
      </c>
      <c r="B110" s="211">
        <v>3.7</v>
      </c>
      <c r="C110" s="211">
        <v>3.7</v>
      </c>
      <c r="D110" s="210">
        <v>3</v>
      </c>
    </row>
    <row r="111" spans="1:4">
      <c r="A111" s="4" t="s">
        <v>53</v>
      </c>
      <c r="B111" s="211">
        <v>3.6</v>
      </c>
      <c r="C111" s="211">
        <v>3.6</v>
      </c>
      <c r="D111" s="210">
        <v>2.9</v>
      </c>
    </row>
    <row r="112" spans="1:4">
      <c r="A112" s="4" t="s">
        <v>54</v>
      </c>
      <c r="B112" s="211">
        <v>3.5</v>
      </c>
      <c r="C112" s="211">
        <v>3.5</v>
      </c>
      <c r="D112" s="210">
        <v>2.8</v>
      </c>
    </row>
    <row r="113" spans="1:4">
      <c r="A113" s="4" t="s">
        <v>55</v>
      </c>
      <c r="B113" s="211">
        <v>3.1</v>
      </c>
      <c r="C113" s="211">
        <v>3.1</v>
      </c>
      <c r="D113" s="210">
        <v>2.6</v>
      </c>
    </row>
    <row r="114" spans="1:4">
      <c r="A114" s="4" t="s">
        <v>56</v>
      </c>
      <c r="B114" s="211">
        <v>3</v>
      </c>
      <c r="C114" s="211">
        <v>3</v>
      </c>
      <c r="D114" s="210">
        <v>2.6</v>
      </c>
    </row>
    <row r="115" spans="1:4">
      <c r="A115" s="4" t="s">
        <v>57</v>
      </c>
      <c r="B115" s="211">
        <v>3.1</v>
      </c>
      <c r="C115" s="211">
        <v>3.1</v>
      </c>
      <c r="D115" s="210">
        <v>2.6</v>
      </c>
    </row>
    <row r="116" spans="1:4">
      <c r="A116" s="4" t="s">
        <v>58</v>
      </c>
      <c r="B116" s="211">
        <v>3.2</v>
      </c>
      <c r="C116" s="211">
        <v>3.2</v>
      </c>
      <c r="D116" s="210">
        <v>2.5</v>
      </c>
    </row>
    <row r="117" spans="1:4">
      <c r="A117" s="4" t="s">
        <v>59</v>
      </c>
      <c r="B117" s="211">
        <v>3.2</v>
      </c>
      <c r="C117" s="211">
        <v>3.2</v>
      </c>
      <c r="D117" s="210">
        <v>2.6</v>
      </c>
    </row>
    <row r="118" spans="1:4">
      <c r="A118" s="4" t="s">
        <v>60</v>
      </c>
      <c r="B118" s="211">
        <v>3.3</v>
      </c>
      <c r="C118" s="211">
        <v>3.3</v>
      </c>
      <c r="D118" s="210">
        <v>2.6</v>
      </c>
    </row>
    <row r="119" spans="1:4">
      <c r="A119" s="4" t="s">
        <v>61</v>
      </c>
      <c r="B119" s="211">
        <v>3.3</v>
      </c>
      <c r="C119" s="211">
        <v>3.3</v>
      </c>
      <c r="D119" s="210">
        <v>2.7</v>
      </c>
    </row>
    <row r="120" spans="1:4">
      <c r="A120" s="4" t="s">
        <v>62</v>
      </c>
      <c r="B120" s="211">
        <v>3.3</v>
      </c>
      <c r="C120" s="211">
        <v>3.3</v>
      </c>
      <c r="D120" s="210">
        <v>2.7</v>
      </c>
    </row>
    <row r="121" spans="1:4">
      <c r="A121" s="4" t="s">
        <v>63</v>
      </c>
      <c r="B121" s="211">
        <v>3.3</v>
      </c>
      <c r="C121" s="211">
        <v>3.3</v>
      </c>
      <c r="D121" s="210">
        <v>2.7</v>
      </c>
    </row>
    <row r="122" spans="1:4">
      <c r="A122" s="4" t="s">
        <v>64</v>
      </c>
      <c r="B122" s="211">
        <v>3.1</v>
      </c>
      <c r="C122" s="211">
        <v>3.1</v>
      </c>
      <c r="D122" s="210">
        <v>2.8</v>
      </c>
    </row>
    <row r="123" spans="1:4">
      <c r="A123" s="4" t="s">
        <v>65</v>
      </c>
      <c r="B123" s="211">
        <v>3.1</v>
      </c>
      <c r="C123" s="211">
        <v>3.1</v>
      </c>
      <c r="D123" s="210">
        <v>2.7</v>
      </c>
    </row>
    <row r="124" spans="1:4">
      <c r="A124" s="4" t="s">
        <v>66</v>
      </c>
      <c r="B124" s="211">
        <v>3.1</v>
      </c>
      <c r="C124" s="211">
        <v>3.1</v>
      </c>
      <c r="D124" s="210">
        <v>2.6</v>
      </c>
    </row>
    <row r="125" spans="1:4">
      <c r="A125" s="4" t="s">
        <v>67</v>
      </c>
      <c r="B125" s="211">
        <v>3.4</v>
      </c>
      <c r="C125" s="211">
        <v>3.4</v>
      </c>
      <c r="D125" s="210">
        <v>2.5</v>
      </c>
    </row>
    <row r="126" spans="1:4">
      <c r="A126" s="4" t="s">
        <v>68</v>
      </c>
      <c r="B126" s="211">
        <v>3.7</v>
      </c>
      <c r="C126" s="211">
        <v>3.7</v>
      </c>
      <c r="D126" s="210">
        <v>2.2999999999999998</v>
      </c>
    </row>
    <row r="127" spans="1:4">
      <c r="A127" s="4" t="s">
        <v>69</v>
      </c>
      <c r="B127" s="211">
        <v>3.8</v>
      </c>
      <c r="C127" s="211">
        <v>3.8</v>
      </c>
      <c r="D127" s="210">
        <v>2.2999999999999998</v>
      </c>
    </row>
    <row r="128" spans="1:4">
      <c r="A128" s="4" t="s">
        <v>70</v>
      </c>
      <c r="B128" s="211">
        <v>4.5</v>
      </c>
      <c r="C128" s="211">
        <v>4.5</v>
      </c>
      <c r="D128" s="210">
        <v>2.6</v>
      </c>
    </row>
    <row r="129" spans="1:4">
      <c r="A129" s="4" t="s">
        <v>71</v>
      </c>
      <c r="B129" s="211">
        <v>4.9000000000000004</v>
      </c>
      <c r="C129" s="211">
        <v>4.9000000000000004</v>
      </c>
      <c r="D129" s="210">
        <v>2.6</v>
      </c>
    </row>
    <row r="130" spans="1:4">
      <c r="A130" s="4" t="s">
        <v>72</v>
      </c>
      <c r="B130" s="211">
        <v>5</v>
      </c>
      <c r="C130" s="211">
        <v>5</v>
      </c>
      <c r="D130" s="210">
        <v>2.5</v>
      </c>
    </row>
    <row r="131" spans="1:4">
      <c r="A131" s="4" t="s">
        <v>73</v>
      </c>
      <c r="B131" s="211">
        <v>5.0999999999999996</v>
      </c>
      <c r="C131" s="211">
        <v>5.0999999999999996</v>
      </c>
      <c r="D131" s="210">
        <v>2.5</v>
      </c>
    </row>
    <row r="132" spans="1:4">
      <c r="A132" s="4" t="s">
        <v>74</v>
      </c>
      <c r="B132" s="211">
        <v>5.2</v>
      </c>
      <c r="C132" s="211">
        <v>5.2</v>
      </c>
      <c r="D132" s="210">
        <v>2.6</v>
      </c>
    </row>
    <row r="133" spans="1:4">
      <c r="A133" s="4" t="s">
        <v>75</v>
      </c>
      <c r="B133" s="211">
        <v>5.0999999999999996</v>
      </c>
      <c r="C133" s="211">
        <v>5.0999999999999996</v>
      </c>
      <c r="D133" s="210">
        <v>2.7</v>
      </c>
    </row>
    <row r="134" spans="1:4">
      <c r="A134" s="4" t="s">
        <v>76</v>
      </c>
      <c r="B134" s="211">
        <v>5.0999999999999996</v>
      </c>
      <c r="C134" s="211">
        <v>5.0999999999999996</v>
      </c>
      <c r="D134" s="210">
        <v>2.7</v>
      </c>
    </row>
    <row r="135" spans="1:4">
      <c r="A135" s="4" t="s">
        <v>77</v>
      </c>
      <c r="B135" s="211">
        <v>5</v>
      </c>
      <c r="C135" s="211">
        <v>5</v>
      </c>
      <c r="D135" s="210">
        <v>2.7</v>
      </c>
    </row>
    <row r="136" spans="1:4">
      <c r="A136" s="4" t="s">
        <v>78</v>
      </c>
      <c r="B136" s="211">
        <v>4.9000000000000004</v>
      </c>
      <c r="C136" s="211">
        <v>4.9000000000000004</v>
      </c>
      <c r="D136" s="210">
        <v>2.8</v>
      </c>
    </row>
    <row r="137" spans="1:4">
      <c r="A137" s="4" t="s">
        <v>79</v>
      </c>
      <c r="B137" s="211">
        <v>4.8</v>
      </c>
      <c r="C137" s="211">
        <v>4.8</v>
      </c>
      <c r="D137" s="210">
        <v>2.8</v>
      </c>
    </row>
    <row r="138" spans="1:4">
      <c r="A138" s="4" t="s">
        <v>80</v>
      </c>
      <c r="B138" s="211">
        <v>4.7</v>
      </c>
      <c r="C138" s="211">
        <v>4.7</v>
      </c>
      <c r="D138" s="210">
        <v>2.8</v>
      </c>
    </row>
    <row r="139" spans="1:4">
      <c r="A139" s="4" t="s">
        <v>81</v>
      </c>
      <c r="B139" s="211">
        <v>4.7</v>
      </c>
      <c r="C139" s="211">
        <v>4.7</v>
      </c>
      <c r="D139" s="210">
        <v>2.6</v>
      </c>
    </row>
    <row r="140" spans="1:4">
      <c r="A140" s="4" t="s">
        <v>82</v>
      </c>
      <c r="B140" s="211">
        <v>4.3</v>
      </c>
      <c r="C140" s="211">
        <v>4.3</v>
      </c>
      <c r="D140" s="210">
        <v>2.6</v>
      </c>
    </row>
    <row r="141" spans="1:4">
      <c r="A141" s="4" t="s">
        <v>83</v>
      </c>
      <c r="B141" s="211">
        <v>4.2</v>
      </c>
      <c r="C141" s="211">
        <v>4.2</v>
      </c>
      <c r="D141" s="210">
        <v>2.5</v>
      </c>
    </row>
    <row r="142" spans="1:4">
      <c r="A142" s="4" t="s">
        <v>84</v>
      </c>
      <c r="B142" s="211">
        <v>4.0999999999999996</v>
      </c>
      <c r="C142" s="211">
        <v>4.0999999999999996</v>
      </c>
      <c r="D142" s="210">
        <v>2.4</v>
      </c>
    </row>
    <row r="143" spans="1:4">
      <c r="A143" s="4" t="s">
        <v>85</v>
      </c>
      <c r="B143" s="211">
        <v>3.8</v>
      </c>
      <c r="C143" s="211">
        <v>3.8</v>
      </c>
      <c r="D143" s="210">
        <v>2.4</v>
      </c>
    </row>
    <row r="144" spans="1:4">
      <c r="A144" s="4" t="s">
        <v>86</v>
      </c>
      <c r="B144" s="211">
        <v>3.7</v>
      </c>
      <c r="C144" s="211">
        <v>3.7</v>
      </c>
      <c r="D144" s="210">
        <v>2.2999999999999998</v>
      </c>
    </row>
    <row r="145" spans="1:4">
      <c r="A145" s="4" t="s">
        <v>87</v>
      </c>
      <c r="B145" s="211">
        <v>4.2</v>
      </c>
      <c r="C145" s="211">
        <v>4.2</v>
      </c>
      <c r="D145" s="210">
        <v>2.5</v>
      </c>
    </row>
    <row r="146" spans="1:4">
      <c r="A146" s="4" t="s">
        <v>88</v>
      </c>
      <c r="B146" s="211">
        <v>4.3</v>
      </c>
      <c r="C146" s="211">
        <v>4.3</v>
      </c>
      <c r="D146" s="210">
        <v>2.5</v>
      </c>
    </row>
    <row r="147" spans="1:4">
      <c r="A147" s="4" t="s">
        <v>89</v>
      </c>
      <c r="B147" s="211">
        <v>4.7</v>
      </c>
      <c r="C147" s="211">
        <v>4.7</v>
      </c>
      <c r="D147" s="210">
        <v>2.6</v>
      </c>
    </row>
    <row r="148" spans="1:4">
      <c r="A148" s="4" t="s">
        <v>90</v>
      </c>
      <c r="B148" s="211">
        <v>4.9000000000000004</v>
      </c>
      <c r="C148" s="211">
        <v>4.9000000000000004</v>
      </c>
      <c r="D148" s="210">
        <v>2.6</v>
      </c>
    </row>
    <row r="149" spans="1:4">
      <c r="A149" s="4" t="s">
        <v>91</v>
      </c>
      <c r="B149" s="211">
        <v>4.9000000000000004</v>
      </c>
      <c r="C149" s="211">
        <v>4.9000000000000004</v>
      </c>
      <c r="D149" s="210">
        <v>2.7</v>
      </c>
    </row>
    <row r="150" spans="1:4">
      <c r="A150" s="4" t="s">
        <v>92</v>
      </c>
      <c r="B150" s="211">
        <v>4.7</v>
      </c>
      <c r="C150" s="211">
        <v>4.7</v>
      </c>
      <c r="D150" s="210">
        <v>2.6</v>
      </c>
    </row>
    <row r="151" spans="1:4">
      <c r="A151" s="4" t="s">
        <v>93</v>
      </c>
      <c r="B151" s="211">
        <v>4.4000000000000004</v>
      </c>
      <c r="C151" s="211">
        <v>4.4000000000000004</v>
      </c>
      <c r="D151" s="210">
        <v>2.7</v>
      </c>
    </row>
    <row r="152" spans="1:4">
      <c r="A152" s="4" t="s">
        <v>94</v>
      </c>
      <c r="B152" s="211">
        <v>4.5</v>
      </c>
      <c r="C152" s="211">
        <v>4.5</v>
      </c>
      <c r="D152" s="210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zoomScaleNormal="100" workbookViewId="0">
      <selection activeCell="J11" sqref="J11"/>
    </sheetView>
  </sheetViews>
  <sheetFormatPr defaultColWidth="26.7109375" defaultRowHeight="19.899999999999999" customHeight="1"/>
  <sheetData>
    <row r="1" spans="1:4" ht="19.899999999999999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/>
    <row r="30" spans="1:3" ht="19.899999999999999" customHeight="1" thickBot="1">
      <c r="A30" s="160" t="s">
        <v>184</v>
      </c>
      <c r="B30" s="161"/>
      <c r="C30" s="162"/>
    </row>
    <row r="31" spans="1:3" ht="19.899999999999999" customHeight="1" thickBot="1">
      <c r="A31" s="20" t="s">
        <v>185</v>
      </c>
      <c r="B31" s="17" t="s">
        <v>186</v>
      </c>
      <c r="C31" s="21" t="s">
        <v>187</v>
      </c>
    </row>
    <row r="32" spans="1:3" ht="19.899999999999999" customHeight="1" thickBot="1">
      <c r="A32" s="22" t="s">
        <v>1</v>
      </c>
      <c r="B32" s="18">
        <v>1</v>
      </c>
      <c r="C32" s="23">
        <v>0</v>
      </c>
    </row>
    <row r="33" spans="1:3" ht="19.899999999999999" customHeight="1" thickBot="1">
      <c r="A33" s="24" t="s">
        <v>2</v>
      </c>
      <c r="B33" s="19">
        <v>1</v>
      </c>
      <c r="C33" s="25">
        <v>0</v>
      </c>
    </row>
    <row r="34" spans="1:3" ht="19.899999999999999" customHeight="1" thickBot="1">
      <c r="A34" s="26" t="s">
        <v>3</v>
      </c>
      <c r="B34" s="27">
        <v>0.99</v>
      </c>
      <c r="C34" s="28">
        <v>0</v>
      </c>
    </row>
    <row r="35" spans="1:3" ht="19.899999999999999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H41"/>
  <sheetViews>
    <sheetView tabSelected="1" zoomScaleNormal="100" workbookViewId="0">
      <selection activeCell="B11" sqref="B11"/>
    </sheetView>
  </sheetViews>
  <sheetFormatPr defaultColWidth="15.7109375" defaultRowHeight="19.899999999999999" customHeight="1"/>
  <cols>
    <col min="1" max="1" width="35.7109375" bestFit="1" customWidth="1"/>
    <col min="2" max="2" width="40.42578125" bestFit="1" customWidth="1"/>
    <col min="3" max="4" width="8.42578125" bestFit="1" customWidth="1"/>
    <col min="5" max="5" width="8.42578125" style="98" bestFit="1" customWidth="1"/>
    <col min="6" max="6" width="7.28515625" bestFit="1" customWidth="1"/>
    <col min="7" max="7" width="28.5703125" bestFit="1" customWidth="1"/>
    <col min="8" max="8" width="13.140625" bestFit="1" customWidth="1"/>
    <col min="9" max="9" width="12.85546875" bestFit="1" customWidth="1"/>
  </cols>
  <sheetData>
    <row r="1" spans="1:8" ht="19.899999999999999" customHeight="1" thickBot="1">
      <c r="A1" s="245" t="s">
        <v>189</v>
      </c>
      <c r="B1" s="282" t="s">
        <v>190</v>
      </c>
      <c r="C1" s="246" t="s">
        <v>280</v>
      </c>
      <c r="D1" s="247" t="s">
        <v>191</v>
      </c>
      <c r="E1" s="248" t="s">
        <v>192</v>
      </c>
      <c r="F1" s="249" t="s">
        <v>193</v>
      </c>
      <c r="G1" s="246" t="s">
        <v>212</v>
      </c>
      <c r="H1" s="250" t="s">
        <v>256</v>
      </c>
    </row>
    <row r="2" spans="1:8" ht="15.75" thickBot="1">
      <c r="A2" s="251" t="s">
        <v>208</v>
      </c>
      <c r="B2" s="252">
        <v>123.7</v>
      </c>
      <c r="C2" s="252">
        <v>135.77000000000001</v>
      </c>
      <c r="D2" s="253">
        <v>6.1600000000000002E-2</v>
      </c>
      <c r="E2" s="254">
        <v>6.0699999999999997E-2</v>
      </c>
      <c r="F2" s="255">
        <v>3.9600000000000003E-2</v>
      </c>
      <c r="G2" s="256" t="s">
        <v>213</v>
      </c>
      <c r="H2" s="283">
        <v>135.63999999999999</v>
      </c>
    </row>
    <row r="3" spans="1:8" ht="15.75" thickBot="1">
      <c r="A3" s="257" t="s">
        <v>210</v>
      </c>
      <c r="B3" s="258">
        <v>114.95</v>
      </c>
      <c r="C3" s="258">
        <v>127</v>
      </c>
      <c r="D3" s="259">
        <v>1.7100000000000001E-2</v>
      </c>
      <c r="E3" s="260">
        <v>3.1600000000000003E-2</v>
      </c>
      <c r="F3" s="261">
        <v>2.6800000000000001E-2</v>
      </c>
      <c r="G3" s="262" t="s">
        <v>214</v>
      </c>
      <c r="H3" s="284">
        <v>125.12</v>
      </c>
    </row>
    <row r="4" spans="1:8" ht="15.75" thickBot="1">
      <c r="A4" s="263" t="s">
        <v>211</v>
      </c>
      <c r="B4" s="264">
        <v>3.54</v>
      </c>
      <c r="C4" s="264">
        <v>15.61</v>
      </c>
      <c r="D4" s="265">
        <v>1.2800000000000001E-2</v>
      </c>
      <c r="E4" s="266">
        <v>3.8300000000000001E-2</v>
      </c>
      <c r="F4" s="267">
        <v>2.8000000000000001E-2</v>
      </c>
      <c r="G4" s="268" t="s">
        <v>215</v>
      </c>
      <c r="H4" s="285">
        <v>6.77</v>
      </c>
    </row>
    <row r="5" spans="1:8" ht="16.5" thickBot="1">
      <c r="A5" s="251" t="s">
        <v>251</v>
      </c>
      <c r="B5" s="252">
        <v>92.59</v>
      </c>
      <c r="C5" s="252">
        <v>107.64</v>
      </c>
      <c r="D5" s="253">
        <v>7.1300000000000002E-2</v>
      </c>
      <c r="E5" s="292" t="s">
        <v>279</v>
      </c>
      <c r="F5" s="255">
        <v>4.6899999999999997E-2</v>
      </c>
      <c r="G5" s="269" t="s">
        <v>252</v>
      </c>
      <c r="H5" s="286">
        <v>107.45</v>
      </c>
    </row>
    <row r="6" spans="1:8" ht="16.5" thickBot="1">
      <c r="A6" s="257" t="s">
        <v>253</v>
      </c>
      <c r="B6" s="258">
        <v>103.58</v>
      </c>
      <c r="C6" s="258">
        <v>118.64</v>
      </c>
      <c r="D6" s="259">
        <v>1.9800000000000002E-2</v>
      </c>
      <c r="E6" s="260">
        <v>3.4299999999999997E-2</v>
      </c>
      <c r="F6" s="261">
        <v>3.04E-2</v>
      </c>
      <c r="G6" s="270" t="s">
        <v>254</v>
      </c>
      <c r="H6" s="287">
        <v>116.62</v>
      </c>
    </row>
    <row r="7" spans="1:8" ht="15.75" thickBot="1">
      <c r="A7" s="263" t="s">
        <v>255</v>
      </c>
      <c r="B7" s="264">
        <v>1.35</v>
      </c>
      <c r="C7" s="264">
        <v>16.399999999999999</v>
      </c>
      <c r="D7" s="265">
        <v>1.26E-2</v>
      </c>
      <c r="E7" s="266">
        <v>3.8300000000000001E-2</v>
      </c>
      <c r="F7" s="267">
        <v>2.86E-2</v>
      </c>
      <c r="G7" s="271" t="s">
        <v>260</v>
      </c>
      <c r="H7" s="288">
        <v>7.64</v>
      </c>
    </row>
    <row r="8" spans="1:8" ht="16.5" thickBot="1">
      <c r="A8" s="251" t="s">
        <v>261</v>
      </c>
      <c r="B8" s="252">
        <v>114.93</v>
      </c>
      <c r="C8" s="252">
        <v>126.97</v>
      </c>
      <c r="D8" s="253">
        <v>6.4000000000000001E-2</v>
      </c>
      <c r="E8" s="274">
        <v>6.1800000000000001E-2</v>
      </c>
      <c r="F8" s="255">
        <v>3.9800000000000002E-2</v>
      </c>
      <c r="G8" s="272" t="s">
        <v>265</v>
      </c>
      <c r="H8" s="289">
        <v>126.74</v>
      </c>
    </row>
    <row r="9" spans="1:8" ht="16.5" thickBot="1">
      <c r="A9" s="300" t="s">
        <v>262</v>
      </c>
      <c r="B9" s="301">
        <v>106.3</v>
      </c>
      <c r="C9" s="301">
        <v>118.34</v>
      </c>
      <c r="D9" s="302">
        <v>1.66E-2</v>
      </c>
      <c r="E9" s="303">
        <v>3.1399999999999997E-2</v>
      </c>
      <c r="F9" s="304">
        <v>2.76E-2</v>
      </c>
      <c r="G9" s="305" t="s">
        <v>263</v>
      </c>
      <c r="H9" s="305">
        <v>116.12</v>
      </c>
    </row>
    <row r="10" spans="1:8" ht="16.5" thickBot="1">
      <c r="A10" s="263" t="s">
        <v>264</v>
      </c>
      <c r="B10" s="264">
        <v>-0.49</v>
      </c>
      <c r="C10" s="264">
        <v>11.56</v>
      </c>
      <c r="D10" s="265">
        <v>1.2699999999999999E-2</v>
      </c>
      <c r="E10" s="266">
        <v>3.8399999999999997E-2</v>
      </c>
      <c r="F10" s="267">
        <v>2.8500000000000001E-2</v>
      </c>
      <c r="G10" s="271" t="s">
        <v>266</v>
      </c>
      <c r="H10" s="290">
        <v>2.73</v>
      </c>
    </row>
    <row r="11" spans="1:8" ht="16.5" thickBot="1">
      <c r="A11" s="306" t="s">
        <v>267</v>
      </c>
      <c r="B11" s="307">
        <v>114.81</v>
      </c>
      <c r="C11" s="307">
        <v>123.85</v>
      </c>
      <c r="D11" s="308">
        <v>6.2199999999999998E-2</v>
      </c>
      <c r="E11" s="309">
        <v>6.1100000000000002E-2</v>
      </c>
      <c r="F11" s="310">
        <v>3.8399999999999997E-2</v>
      </c>
      <c r="G11" s="311" t="s">
        <v>268</v>
      </c>
      <c r="H11" s="312">
        <v>123.47</v>
      </c>
    </row>
    <row r="12" spans="1:8" ht="16.5" thickBot="1">
      <c r="A12" s="257" t="s">
        <v>269</v>
      </c>
      <c r="B12" s="258">
        <v>109.28</v>
      </c>
      <c r="C12" s="258">
        <v>118.31</v>
      </c>
      <c r="D12" s="259">
        <v>1.66E-2</v>
      </c>
      <c r="E12" s="260">
        <v>3.1300000000000001E-2</v>
      </c>
      <c r="F12" s="261">
        <v>2.81E-2</v>
      </c>
      <c r="G12" s="270" t="s">
        <v>270</v>
      </c>
      <c r="H12" s="273">
        <v>116.41</v>
      </c>
    </row>
    <row r="13" spans="1:8" ht="16.5" thickBot="1">
      <c r="A13" s="293" t="s">
        <v>271</v>
      </c>
      <c r="B13" s="294">
        <v>-2.4700000000000002</v>
      </c>
      <c r="C13" s="294">
        <v>6.56</v>
      </c>
      <c r="D13" s="295">
        <v>1.26E-2</v>
      </c>
      <c r="E13" s="296">
        <v>3.8300000000000001E-2</v>
      </c>
      <c r="F13" s="297">
        <v>2.8400000000000002E-2</v>
      </c>
      <c r="G13" s="298" t="s">
        <v>272</v>
      </c>
      <c r="H13" s="299">
        <v>-2.34</v>
      </c>
    </row>
    <row r="34" spans="1:5" ht="19.899999999999999" customHeight="1" thickBot="1"/>
    <row r="35" spans="1:5" ht="30.75" customHeight="1" thickBot="1">
      <c r="A35" s="190" t="s">
        <v>189</v>
      </c>
      <c r="B35" s="191" t="s">
        <v>216</v>
      </c>
      <c r="C35" s="191" t="s">
        <v>191</v>
      </c>
      <c r="D35" s="191" t="s">
        <v>192</v>
      </c>
      <c r="E35" s="192" t="s">
        <v>193</v>
      </c>
    </row>
    <row r="36" spans="1:5" ht="19.899999999999999" customHeight="1" thickBot="1">
      <c r="A36" s="193" t="s">
        <v>203</v>
      </c>
      <c r="B36" s="194">
        <v>0.98</v>
      </c>
      <c r="C36" s="197">
        <v>3.5099999999999999E-2</v>
      </c>
      <c r="D36" s="198">
        <v>4.5600000000000002E-2</v>
      </c>
      <c r="E36" s="199">
        <v>3.2500000000000001E-2</v>
      </c>
    </row>
    <row r="37" spans="1:5" ht="19.899999999999999" customHeight="1" thickBot="1">
      <c r="A37" s="11" t="s">
        <v>204</v>
      </c>
      <c r="B37" s="195">
        <v>0.98</v>
      </c>
      <c r="C37" s="200">
        <v>1.01E-2</v>
      </c>
      <c r="D37" s="201">
        <v>2.4500000000000001E-2</v>
      </c>
      <c r="E37" s="202">
        <v>2.01E-2</v>
      </c>
    </row>
    <row r="38" spans="1:5" ht="19.899999999999999" customHeight="1" thickBot="1">
      <c r="A38" s="14" t="s">
        <v>205</v>
      </c>
      <c r="B38" s="196">
        <v>1</v>
      </c>
      <c r="C38" s="203">
        <v>1.0999999999999999E-2</v>
      </c>
      <c r="D38" s="204">
        <v>3.6400000000000002E-2</v>
      </c>
      <c r="E38" s="205">
        <v>2.8500000000000001E-2</v>
      </c>
    </row>
    <row r="39" spans="1:5" ht="19.899999999999999" customHeight="1" thickBot="1">
      <c r="A39" s="11" t="s">
        <v>217</v>
      </c>
      <c r="C39" s="200">
        <v>5.5300000000000002E-2</v>
      </c>
      <c r="D39" s="201">
        <v>5.7200000000000001E-2</v>
      </c>
      <c r="E39" s="202">
        <v>4.1599999999999998E-2</v>
      </c>
    </row>
    <row r="40" spans="1:5" ht="19.899999999999999" customHeight="1" thickBot="1">
      <c r="A40" s="11" t="s">
        <v>218</v>
      </c>
      <c r="C40" s="200">
        <v>1.78E-2</v>
      </c>
      <c r="D40" s="201">
        <v>3.2500000000000001E-2</v>
      </c>
      <c r="E40" s="202">
        <v>2.87E-2</v>
      </c>
    </row>
    <row r="41" spans="1:5" ht="19.899999999999999" customHeight="1" thickBot="1">
      <c r="A41" s="32" t="s">
        <v>219</v>
      </c>
      <c r="C41" s="206">
        <v>1.8800000000000001E-2</v>
      </c>
      <c r="D41" s="207">
        <v>4.6699999999999998E-2</v>
      </c>
      <c r="E41" s="208">
        <v>3.5000000000000003E-2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A4" zoomScaleNormal="100" workbookViewId="0">
      <selection activeCell="U9" sqref="U9"/>
    </sheetView>
  </sheetViews>
  <sheetFormatPr defaultRowHeight="15"/>
  <cols>
    <col min="1" max="1" width="23.7109375" bestFit="1" customWidth="1"/>
    <col min="2" max="2" width="6.28515625" customWidth="1"/>
    <col min="3" max="4" width="6.5703125" bestFit="1" customWidth="1"/>
    <col min="5" max="5" width="7.28515625" bestFit="1" customWidth="1"/>
    <col min="6" max="6" width="6.5703125" bestFit="1" customWidth="1"/>
    <col min="7" max="8" width="7.28515625" bestFit="1" customWidth="1"/>
    <col min="9" max="10" width="6.5703125" bestFit="1" customWidth="1"/>
    <col min="11" max="11" width="5.7109375" bestFit="1" customWidth="1"/>
    <col min="12" max="12" width="5" bestFit="1" customWidth="1"/>
    <col min="13" max="13" width="5.42578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23" ht="15.75" thickBot="1">
      <c r="A1" s="151" t="s">
        <v>201</v>
      </c>
      <c r="B1" s="163" t="s">
        <v>1</v>
      </c>
      <c r="C1" s="164"/>
      <c r="D1" s="164"/>
      <c r="E1" s="165"/>
      <c r="F1" s="163" t="s">
        <v>2</v>
      </c>
      <c r="G1" s="164"/>
      <c r="H1" s="164"/>
      <c r="I1" s="165"/>
      <c r="J1" s="164" t="s">
        <v>3</v>
      </c>
      <c r="K1" s="164"/>
      <c r="L1" s="164"/>
      <c r="M1" s="165"/>
    </row>
    <row r="2" spans="1:23" ht="15.7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>
        <v>0</v>
      </c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v>4.5599999999999996</v>
      </c>
      <c r="E3" s="113">
        <v>4.7300000000000004</v>
      </c>
      <c r="F3" s="112">
        <v>3.9</v>
      </c>
      <c r="G3" s="111">
        <v>3.84</v>
      </c>
      <c r="H3" s="111">
        <v>3.88</v>
      </c>
      <c r="I3" s="113">
        <v>3.79</v>
      </c>
      <c r="J3" s="111">
        <v>2.8</v>
      </c>
      <c r="K3" s="111">
        <v>2.72</v>
      </c>
      <c r="L3" s="111">
        <v>2.71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v>4.59</v>
      </c>
      <c r="E4" s="34">
        <v>4.63</v>
      </c>
      <c r="F4" s="54">
        <v>4</v>
      </c>
      <c r="G4">
        <v>3.97</v>
      </c>
      <c r="H4">
        <v>3.98</v>
      </c>
      <c r="I4" s="34">
        <v>3.92</v>
      </c>
      <c r="J4">
        <v>2.9</v>
      </c>
      <c r="K4">
        <v>2.84</v>
      </c>
      <c r="L4">
        <v>2.79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.75" thickBot="1">
      <c r="A5" s="112" t="s">
        <v>227</v>
      </c>
      <c r="B5" s="112">
        <v>4.2</v>
      </c>
      <c r="C5" s="111">
        <v>4.29</v>
      </c>
      <c r="D5" s="111">
        <v>4.2</v>
      </c>
      <c r="E5" s="113">
        <v>4.3099999999999996</v>
      </c>
      <c r="F5" s="112">
        <v>4.2</v>
      </c>
      <c r="G5" s="111">
        <v>4.07</v>
      </c>
      <c r="H5" s="111">
        <v>4.09</v>
      </c>
      <c r="I5" s="113">
        <v>3.99</v>
      </c>
      <c r="J5" s="111">
        <v>3.1</v>
      </c>
      <c r="K5" s="111">
        <v>2.94</v>
      </c>
      <c r="L5" s="111">
        <v>2.9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v>4.1399999999999997</v>
      </c>
      <c r="E6" s="34">
        <v>4.22</v>
      </c>
      <c r="F6" s="54">
        <v>4.4000000000000004</v>
      </c>
      <c r="G6">
        <v>4.3</v>
      </c>
      <c r="H6">
        <v>4.24</v>
      </c>
      <c r="I6" s="34">
        <v>4.22</v>
      </c>
      <c r="J6">
        <v>3.2</v>
      </c>
      <c r="K6">
        <v>3.17</v>
      </c>
      <c r="L6">
        <v>3.08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v>4</v>
      </c>
      <c r="E7" s="113">
        <v>4.0999999999999996</v>
      </c>
      <c r="F7" s="112">
        <v>4.4000000000000004</v>
      </c>
      <c r="G7" s="111">
        <v>4.5</v>
      </c>
      <c r="H7" s="111">
        <v>4.3899999999999997</v>
      </c>
      <c r="I7" s="113">
        <v>4.46</v>
      </c>
      <c r="J7" s="111">
        <v>3.2</v>
      </c>
      <c r="K7" s="111">
        <v>3.24</v>
      </c>
      <c r="L7" s="111">
        <v>3.17</v>
      </c>
      <c r="M7" s="113">
        <v>3.13</v>
      </c>
      <c r="O7" s="114" t="s">
        <v>242</v>
      </c>
      <c r="P7" s="134">
        <v>1.01E-2</v>
      </c>
      <c r="Q7" s="118">
        <v>2.4500000000000001E-2</v>
      </c>
      <c r="R7" s="119">
        <v>2.01E-2</v>
      </c>
    </row>
    <row r="8" spans="1:23" ht="15.75" thickBot="1">
      <c r="A8" s="54" t="s">
        <v>230</v>
      </c>
      <c r="B8" s="54">
        <v>3.8</v>
      </c>
      <c r="C8">
        <v>4.01</v>
      </c>
      <c r="D8">
        <v>3.94</v>
      </c>
      <c r="E8" s="34">
        <v>3.99</v>
      </c>
      <c r="F8" s="54">
        <v>4.5</v>
      </c>
      <c r="G8">
        <v>4.43</v>
      </c>
      <c r="H8">
        <v>4.3600000000000003</v>
      </c>
      <c r="I8" s="34">
        <v>4.45</v>
      </c>
      <c r="J8">
        <v>3.1</v>
      </c>
      <c r="K8">
        <v>3.22</v>
      </c>
      <c r="L8">
        <v>3.11</v>
      </c>
      <c r="M8" s="34">
        <v>3.17</v>
      </c>
      <c r="O8" s="115" t="s">
        <v>241</v>
      </c>
      <c r="P8" s="135">
        <v>1.0999999999999999E-2</v>
      </c>
      <c r="Q8" s="127">
        <v>3.6400000000000002E-2</v>
      </c>
      <c r="R8" s="128">
        <v>2.8500000000000001E-2</v>
      </c>
    </row>
    <row r="9" spans="1:23">
      <c r="A9" s="112" t="s">
        <v>231</v>
      </c>
      <c r="B9" s="112">
        <v>3.8</v>
      </c>
      <c r="C9" s="111">
        <v>3.8</v>
      </c>
      <c r="D9" s="111">
        <v>3.74</v>
      </c>
      <c r="E9" s="113">
        <v>3.71</v>
      </c>
      <c r="F9" s="112">
        <v>4.3</v>
      </c>
      <c r="G9" s="111">
        <v>4.5599999999999996</v>
      </c>
      <c r="H9" s="111">
        <v>4.38</v>
      </c>
      <c r="I9" s="113">
        <v>4.51</v>
      </c>
      <c r="J9" s="111">
        <v>3.1</v>
      </c>
      <c r="K9" s="111">
        <v>3.09</v>
      </c>
      <c r="L9" s="111">
        <v>2.97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v>3.92</v>
      </c>
      <c r="E10" s="34">
        <v>3.76</v>
      </c>
      <c r="F10" s="54">
        <v>4.2</v>
      </c>
      <c r="G10">
        <v>4.26</v>
      </c>
      <c r="H10">
        <v>4.2300000000000004</v>
      </c>
      <c r="I10" s="34">
        <v>4.2699999999999996</v>
      </c>
      <c r="J10">
        <v>3</v>
      </c>
      <c r="K10">
        <v>3.12</v>
      </c>
      <c r="L10">
        <v>2.96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.75" thickBot="1">
      <c r="A11" s="112" t="s">
        <v>233</v>
      </c>
      <c r="B11" s="112">
        <v>3.8</v>
      </c>
      <c r="C11" s="111">
        <v>3.82</v>
      </c>
      <c r="D11" s="111">
        <v>3.9</v>
      </c>
      <c r="E11" s="113">
        <v>3.75</v>
      </c>
      <c r="F11" s="112">
        <v>4</v>
      </c>
      <c r="G11" s="111">
        <v>4.2</v>
      </c>
      <c r="H11" s="111">
        <v>4.0999999999999996</v>
      </c>
      <c r="I11" s="113">
        <v>4.08</v>
      </c>
      <c r="J11" s="111">
        <v>2.7</v>
      </c>
      <c r="K11" s="111">
        <v>2.99</v>
      </c>
      <c r="L11" s="111">
        <v>2.89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.75" thickBot="1">
      <c r="A12" s="54" t="s">
        <v>234</v>
      </c>
      <c r="B12" s="54">
        <v>3.8</v>
      </c>
      <c r="C12">
        <v>3.82</v>
      </c>
      <c r="D12">
        <v>3.9</v>
      </c>
      <c r="E12" s="34">
        <v>3.75</v>
      </c>
      <c r="F12" s="54">
        <v>3.8</v>
      </c>
      <c r="G12">
        <v>3.97</v>
      </c>
      <c r="H12">
        <v>3.99</v>
      </c>
      <c r="I12" s="34">
        <v>3.95</v>
      </c>
      <c r="J12">
        <v>2.7</v>
      </c>
      <c r="K12">
        <v>2.64</v>
      </c>
      <c r="L12">
        <v>2.66</v>
      </c>
      <c r="M12" s="34">
        <v>2.67</v>
      </c>
    </row>
    <row r="13" spans="1:23" ht="15.75" thickBot="1">
      <c r="A13" s="112" t="s">
        <v>235</v>
      </c>
      <c r="B13" s="112">
        <v>4.2</v>
      </c>
      <c r="C13" s="111">
        <v>3.82</v>
      </c>
      <c r="D13" s="111">
        <v>3.9</v>
      </c>
      <c r="E13" s="113">
        <v>3.75</v>
      </c>
      <c r="F13" s="112">
        <v>3.8</v>
      </c>
      <c r="G13" s="111">
        <v>3.77</v>
      </c>
      <c r="H13" s="111">
        <v>3.76</v>
      </c>
      <c r="I13" s="113">
        <v>3.82</v>
      </c>
      <c r="J13" s="111">
        <v>2.7</v>
      </c>
      <c r="K13" s="111">
        <v>2.72</v>
      </c>
      <c r="L13" s="111">
        <v>2.69</v>
      </c>
      <c r="M13" s="113">
        <v>2.68</v>
      </c>
      <c r="T13" s="169" t="s">
        <v>246</v>
      </c>
      <c r="U13" s="170"/>
      <c r="V13" s="170"/>
      <c r="W13" s="171"/>
    </row>
    <row r="14" spans="1:23" ht="15.75" thickBot="1">
      <c r="A14" s="41" t="s">
        <v>236</v>
      </c>
      <c r="B14" s="41">
        <v>4.9000000000000004</v>
      </c>
      <c r="C14" s="104">
        <v>4.26</v>
      </c>
      <c r="D14" s="104">
        <v>4.47</v>
      </c>
      <c r="E14" s="35">
        <v>4.4000000000000004</v>
      </c>
      <c r="F14" s="41">
        <v>3.7</v>
      </c>
      <c r="G14" s="104">
        <v>3.84</v>
      </c>
      <c r="H14" s="104">
        <v>3.79</v>
      </c>
      <c r="I14" s="35">
        <v>3.84</v>
      </c>
      <c r="J14" s="104">
        <v>2.7</v>
      </c>
      <c r="K14" s="104">
        <v>2.72</v>
      </c>
      <c r="L14" s="104">
        <v>2.68</v>
      </c>
      <c r="M14" s="35">
        <v>2.7</v>
      </c>
      <c r="O14" s="166" t="s">
        <v>244</v>
      </c>
      <c r="P14" s="167"/>
      <c r="Q14" s="167"/>
      <c r="R14" s="168"/>
      <c r="T14" s="172"/>
      <c r="U14" s="173"/>
      <c r="V14" s="173"/>
      <c r="W14" s="174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4.0991666666666662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2.8841666666666672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 t="s">
        <v>201</v>
      </c>
      <c r="U15" s="137" t="s">
        <v>222</v>
      </c>
      <c r="V15" s="137" t="s">
        <v>223</v>
      </c>
      <c r="W15" s="139" t="s">
        <v>224</v>
      </c>
    </row>
    <row r="16" spans="1:23" ht="15.7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0.21472689372523626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0.17158371782375567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 t="s">
        <v>1</v>
      </c>
      <c r="U16">
        <v>0.12</v>
      </c>
      <c r="V16">
        <v>0.36</v>
      </c>
      <c r="W16" s="143">
        <v>0.03</v>
      </c>
    </row>
    <row r="17" spans="1:23">
      <c r="O17" s="54" t="s">
        <v>2</v>
      </c>
      <c r="P17">
        <v>0.39</v>
      </c>
      <c r="Q17">
        <v>0.7</v>
      </c>
      <c r="R17" s="34">
        <v>0.63</v>
      </c>
      <c r="T17" s="54" t="s">
        <v>2</v>
      </c>
      <c r="U17">
        <v>0.18</v>
      </c>
      <c r="V17">
        <v>0.15</v>
      </c>
      <c r="W17" s="144">
        <v>0.05</v>
      </c>
    </row>
    <row r="18" spans="1:23" ht="15.75" thickBot="1">
      <c r="A18" t="s">
        <v>247</v>
      </c>
      <c r="O18" s="41" t="s">
        <v>3</v>
      </c>
      <c r="P18" s="104">
        <v>0.67</v>
      </c>
      <c r="Q18" s="104">
        <v>0.75</v>
      </c>
      <c r="R18" s="35">
        <v>0.85</v>
      </c>
      <c r="T18" s="41" t="s">
        <v>3</v>
      </c>
      <c r="U18" s="104">
        <v>0.43</v>
      </c>
      <c r="V18" s="104">
        <v>0.37</v>
      </c>
      <c r="W18" s="35">
        <v>0.06</v>
      </c>
    </row>
    <row r="19" spans="1:23" ht="15.75" thickBot="1">
      <c r="A19" s="151" t="s">
        <v>201</v>
      </c>
      <c r="B19" s="163" t="s">
        <v>1</v>
      </c>
      <c r="C19" s="164"/>
      <c r="D19" s="165"/>
      <c r="E19" s="163" t="s">
        <v>2</v>
      </c>
      <c r="F19" s="164"/>
      <c r="G19" s="165"/>
      <c r="H19" s="164" t="s">
        <v>3</v>
      </c>
      <c r="I19" s="164"/>
      <c r="J19" s="165"/>
    </row>
    <row r="20" spans="1:23" ht="15.7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166" t="s">
        <v>245</v>
      </c>
      <c r="P20" s="167"/>
      <c r="Q20" s="167"/>
      <c r="R20" s="168"/>
    </row>
    <row r="21" spans="1:23">
      <c r="A21" s="112" t="s">
        <v>225</v>
      </c>
      <c r="B21" s="112">
        <v>6.9999999999999396E-2</v>
      </c>
      <c r="C21" s="111">
        <v>4.0000000000000036E-2</v>
      </c>
      <c r="D21" s="113">
        <v>-0.13000000000000078</v>
      </c>
      <c r="E21" s="112">
        <v>6.0000000000000053E-2</v>
      </c>
      <c r="F21" s="111">
        <v>2.0000000000000018E-2</v>
      </c>
      <c r="G21" s="113">
        <v>0.10999999999999988</v>
      </c>
      <c r="H21" s="111">
        <v>7.9999999999999627E-2</v>
      </c>
      <c r="I21" s="111">
        <v>8.9999999999999858E-2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-0.29000000000000004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0.10999999999999988</v>
      </c>
      <c r="J22" s="34">
        <v>0.14999999999999991</v>
      </c>
      <c r="O22" s="54" t="s">
        <v>1</v>
      </c>
      <c r="P22" s="142">
        <v>0.03</v>
      </c>
      <c r="Q22">
        <v>0.45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0.20000000000000018</v>
      </c>
      <c r="J23" s="113">
        <v>0.27</v>
      </c>
      <c r="O23" s="54" t="s">
        <v>2</v>
      </c>
      <c r="P23">
        <v>0.57999999999999996</v>
      </c>
      <c r="Q23">
        <v>0.98</v>
      </c>
      <c r="R23" s="34">
        <v>0.92</v>
      </c>
    </row>
    <row r="24" spans="1:23" ht="15.75" thickBot="1">
      <c r="A24" s="54" t="s">
        <v>228</v>
      </c>
      <c r="B24" s="54">
        <v>-0.11000000000000032</v>
      </c>
      <c r="C24">
        <v>-4.0000000000000036E-2</v>
      </c>
      <c r="D24" s="34">
        <v>-0.12000000000000011</v>
      </c>
      <c r="E24" s="54">
        <v>0.10000000000000053</v>
      </c>
      <c r="F24">
        <v>0.16000000000000014</v>
      </c>
      <c r="G24" s="34">
        <v>0.1800000000000006</v>
      </c>
      <c r="H24">
        <v>3.0000000000000249E-2</v>
      </c>
      <c r="I24">
        <v>0.12000000000000011</v>
      </c>
      <c r="J24" s="34">
        <v>0.20000000000000018</v>
      </c>
      <c r="O24" s="41" t="s">
        <v>3</v>
      </c>
      <c r="P24" s="104">
        <v>0.8</v>
      </c>
      <c r="Q24" s="104">
        <v>0.7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1.0000000000000675E-2</v>
      </c>
      <c r="G25" s="113">
        <v>-5.9999999999999609E-2</v>
      </c>
      <c r="H25" s="111">
        <v>-4.0000000000000036E-2</v>
      </c>
      <c r="I25" s="111">
        <v>3.0000000000000249E-2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-0.14000000000000012</v>
      </c>
      <c r="D26" s="34">
        <v>-0.19000000000000039</v>
      </c>
      <c r="E26" s="54">
        <v>7.0000000000000284E-2</v>
      </c>
      <c r="F26">
        <v>0.13999999999999968</v>
      </c>
      <c r="G26" s="34">
        <v>4.9999999999999822E-2</v>
      </c>
      <c r="H26">
        <v>-0.12000000000000011</v>
      </c>
      <c r="I26">
        <v>-9.9999999999997868E-3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5.9999999999999609E-2</v>
      </c>
      <c r="D27" s="113">
        <v>8.9999999999999858E-2</v>
      </c>
      <c r="E27" s="112">
        <v>-0.25999999999999979</v>
      </c>
      <c r="F27" s="111">
        <v>-8.0000000000000071E-2</v>
      </c>
      <c r="G27" s="113">
        <v>-0.20999999999999996</v>
      </c>
      <c r="H27" s="111">
        <v>1.0000000000000231E-2</v>
      </c>
      <c r="I27" s="111">
        <v>0.12999999999999989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-0.12000000000000011</v>
      </c>
      <c r="D28" s="34">
        <v>4.0000000000000036E-2</v>
      </c>
      <c r="E28" s="54">
        <v>-5.9999999999999609E-2</v>
      </c>
      <c r="F28">
        <v>-3.0000000000000249E-2</v>
      </c>
      <c r="G28" s="34">
        <v>-6.9999999999999396E-2</v>
      </c>
      <c r="H28">
        <v>-0.12000000000000011</v>
      </c>
      <c r="I28">
        <v>4.0000000000000036E-2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-0.10000000000000009</v>
      </c>
      <c r="D29" s="113">
        <v>4.9999999999999822E-2</v>
      </c>
      <c r="E29" s="112">
        <v>-0.20000000000000018</v>
      </c>
      <c r="F29" s="111">
        <v>-9.9999999999999645E-2</v>
      </c>
      <c r="G29" s="113">
        <v>-8.0000000000000071E-2</v>
      </c>
      <c r="H29" s="111">
        <v>-0.29000000000000004</v>
      </c>
      <c r="I29" s="111">
        <v>-0.18999999999999995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-0.10000000000000009</v>
      </c>
      <c r="D30" s="34">
        <v>4.9999999999999822E-2</v>
      </c>
      <c r="E30" s="54">
        <v>-0.17000000000000037</v>
      </c>
      <c r="F30">
        <v>-0.19000000000000039</v>
      </c>
      <c r="G30" s="34">
        <v>-0.15000000000000036</v>
      </c>
      <c r="H30">
        <v>6.0000000000000053E-2</v>
      </c>
      <c r="I30">
        <v>4.0000000000000036E-2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0.30000000000000027</v>
      </c>
      <c r="D31" s="113">
        <v>0.45000000000000018</v>
      </c>
      <c r="E31" s="112">
        <v>2.9999999999999805E-2</v>
      </c>
      <c r="F31" s="111">
        <v>4.0000000000000036E-2</v>
      </c>
      <c r="G31" s="113">
        <v>-2.0000000000000018E-2</v>
      </c>
      <c r="H31" s="111">
        <v>-2.0000000000000018E-2</v>
      </c>
      <c r="I31" s="111">
        <v>1.0000000000000231E-2</v>
      </c>
      <c r="J31" s="113">
        <v>2.0000000000000018E-2</v>
      </c>
    </row>
    <row r="32" spans="1:23" ht="15.75" thickBot="1">
      <c r="A32" s="41" t="s">
        <v>236</v>
      </c>
      <c r="B32" s="41">
        <v>0.64000000000000057</v>
      </c>
      <c r="C32" s="104">
        <v>0.4300000000000006</v>
      </c>
      <c r="D32" s="35">
        <v>0.5</v>
      </c>
      <c r="E32" s="41">
        <v>-0.13999999999999968</v>
      </c>
      <c r="F32" s="104">
        <v>-8.9999999999999858E-2</v>
      </c>
      <c r="G32" s="35">
        <v>-0.13999999999999968</v>
      </c>
      <c r="H32" s="104">
        <v>-2.0000000000000018E-2</v>
      </c>
      <c r="I32" s="104">
        <v>2.0000000000000018E-2</v>
      </c>
      <c r="J32" s="35">
        <v>0</v>
      </c>
    </row>
    <row r="33" spans="1:10" ht="15.75" thickBot="1"/>
    <row r="34" spans="1:10" ht="15.75" thickBot="1">
      <c r="A34" s="151" t="s">
        <v>201</v>
      </c>
      <c r="B34" s="163" t="s">
        <v>1</v>
      </c>
      <c r="C34" s="164"/>
      <c r="D34" s="165"/>
      <c r="E34" s="163" t="s">
        <v>2</v>
      </c>
      <c r="F34" s="164"/>
      <c r="G34" s="165"/>
      <c r="H34" s="164" t="s">
        <v>3</v>
      </c>
      <c r="I34" s="164"/>
      <c r="J34" s="165"/>
    </row>
    <row r="35" spans="1:10" ht="15.7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.7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8.3333333333338955E-4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4.9166666666666727E-2</v>
      </c>
      <c r="J36" s="154">
        <f t="shared" si="2"/>
        <v>3.9166666666666759E-2</v>
      </c>
    </row>
    <row r="37" spans="1:10" ht="15.75" thickBot="1">
      <c r="A37" s="52" t="s">
        <v>248</v>
      </c>
      <c r="B37" s="146">
        <f>P22</f>
        <v>0.03</v>
      </c>
      <c r="C37" s="108">
        <f>Q22</f>
        <v>0.45</v>
      </c>
      <c r="D37" s="108">
        <f>R22</f>
        <v>0.56000000000000005</v>
      </c>
      <c r="E37" s="42">
        <f>P23</f>
        <v>0.57999999999999996</v>
      </c>
      <c r="F37" s="52">
        <f>Q23</f>
        <v>0.98</v>
      </c>
      <c r="G37" s="40">
        <f>R23</f>
        <v>0.92</v>
      </c>
      <c r="H37" s="108">
        <f>P24</f>
        <v>0.8</v>
      </c>
      <c r="I37" s="108">
        <f>Q24</f>
        <v>0.7</v>
      </c>
      <c r="J37" s="40">
        <f>R24</f>
        <v>0.94</v>
      </c>
    </row>
    <row r="38" spans="1:10" ht="15.75" thickBot="1">
      <c r="A38" s="147" t="s">
        <v>249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0.7</v>
      </c>
      <c r="G38" s="158">
        <f>R17</f>
        <v>0.63</v>
      </c>
      <c r="H38" s="157">
        <f>P18</f>
        <v>0.67</v>
      </c>
      <c r="I38" s="157">
        <f>Q18</f>
        <v>0.75</v>
      </c>
      <c r="J38" s="158">
        <f>R18</f>
        <v>0.85</v>
      </c>
    </row>
    <row r="39" spans="1:10" ht="15.75" thickBot="1">
      <c r="A39" s="150" t="s">
        <v>250</v>
      </c>
      <c r="B39" s="42">
        <f>U16</f>
        <v>0.12</v>
      </c>
      <c r="C39" s="108">
        <f>V16</f>
        <v>0.36</v>
      </c>
      <c r="D39" s="148">
        <f>W16</f>
        <v>0.03</v>
      </c>
      <c r="E39" s="42">
        <f>U17</f>
        <v>0.18</v>
      </c>
      <c r="F39" s="52">
        <f>V17</f>
        <v>0.15</v>
      </c>
      <c r="G39" s="149">
        <f>W17</f>
        <v>0.05</v>
      </c>
      <c r="H39" s="108">
        <f>U18</f>
        <v>0.43</v>
      </c>
      <c r="I39" s="108">
        <f>V18</f>
        <v>0.37</v>
      </c>
      <c r="J39" s="40">
        <f>W18</f>
        <v>0.06</v>
      </c>
    </row>
  </sheetData>
  <mergeCells count="12">
    <mergeCell ref="O14:R14"/>
    <mergeCell ref="O20:R20"/>
    <mergeCell ref="T13:W14"/>
    <mergeCell ref="H19:J19"/>
    <mergeCell ref="E19:G19"/>
    <mergeCell ref="F1:I1"/>
    <mergeCell ref="B1:E1"/>
    <mergeCell ref="J1:M1"/>
    <mergeCell ref="B34:D34"/>
    <mergeCell ref="E34:G34"/>
    <mergeCell ref="H34:J34"/>
    <mergeCell ref="B19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opLeftCell="A16" zoomScale="40" zoomScaleNormal="40" workbookViewId="0">
      <selection activeCell="R49" sqref="R49"/>
    </sheetView>
  </sheetViews>
  <sheetFormatPr defaultColWidth="15.7109375" defaultRowHeight="15"/>
  <cols>
    <col min="12" max="12" width="12" customWidth="1"/>
    <col min="13" max="13" width="19.7109375" customWidth="1"/>
    <col min="14" max="14" width="7.5703125" bestFit="1" customWidth="1"/>
    <col min="15" max="15" width="6.7109375" customWidth="1"/>
  </cols>
  <sheetData>
    <row r="1" spans="1:23" ht="15.75" thickBot="1">
      <c r="B1" s="175" t="s">
        <v>1</v>
      </c>
      <c r="C1" s="176"/>
      <c r="D1" s="176"/>
      <c r="E1" s="177" t="s">
        <v>2</v>
      </c>
      <c r="F1" s="178"/>
      <c r="G1" s="179"/>
      <c r="H1" s="177" t="s">
        <v>3</v>
      </c>
      <c r="I1" s="178"/>
      <c r="J1" s="179"/>
      <c r="K1" s="45"/>
      <c r="Q1" s="91"/>
      <c r="R1" s="91"/>
      <c r="S1" s="29"/>
      <c r="T1" s="29"/>
      <c r="V1" s="29"/>
      <c r="W1" s="29"/>
    </row>
    <row r="2" spans="1:23" ht="15.7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75" thickBot="1">
      <c r="B3" s="70">
        <v>4.5999999999999996</v>
      </c>
      <c r="C3" s="71">
        <v>4.5599999999999996</v>
      </c>
      <c r="D3" s="80">
        <f t="shared" ref="D3:D14" si="0">B3-C3</f>
        <v>4.0000000000000036E-2</v>
      </c>
      <c r="E3" s="70">
        <v>3.9</v>
      </c>
      <c r="F3" s="71">
        <v>3.88</v>
      </c>
      <c r="G3" s="72">
        <f>E3-F3</f>
        <v>2.0000000000000018E-2</v>
      </c>
      <c r="H3" s="70">
        <v>2.8</v>
      </c>
      <c r="I3" s="71">
        <v>2.71</v>
      </c>
      <c r="J3" s="72">
        <f t="shared" ref="J3:J14" si="1">H3-I3</f>
        <v>8.9999999999999858E-2</v>
      </c>
      <c r="L3" s="180" t="s">
        <v>199</v>
      </c>
      <c r="M3" s="180"/>
      <c r="N3" s="180"/>
      <c r="O3" s="180"/>
      <c r="Q3" s="29"/>
      <c r="R3" s="29"/>
      <c r="S3" s="29"/>
      <c r="T3" s="29"/>
      <c r="V3" s="29"/>
      <c r="W3" s="29"/>
    </row>
    <row r="4" spans="1:23" ht="15.75" thickBot="1">
      <c r="B4" s="73">
        <v>4.3</v>
      </c>
      <c r="C4" s="69">
        <v>4.59</v>
      </c>
      <c r="D4" s="81">
        <f t="shared" si="0"/>
        <v>-0.29000000000000004</v>
      </c>
      <c r="E4" s="73">
        <v>4</v>
      </c>
      <c r="F4" s="69">
        <v>3.98</v>
      </c>
      <c r="G4" s="74">
        <f t="shared" ref="G4:G14" si="2">E4-F4</f>
        <v>2.0000000000000018E-2</v>
      </c>
      <c r="H4" s="73">
        <v>2.9</v>
      </c>
      <c r="I4" s="69">
        <v>2.79</v>
      </c>
      <c r="J4" s="74">
        <f t="shared" si="1"/>
        <v>0.10999999999999988</v>
      </c>
      <c r="L4" s="181"/>
      <c r="M4" s="181"/>
      <c r="N4" s="181"/>
      <c r="O4" s="181"/>
      <c r="Q4" s="29"/>
      <c r="R4" s="29"/>
      <c r="S4" s="29"/>
      <c r="T4" s="29"/>
      <c r="V4" s="29"/>
      <c r="W4" s="29"/>
    </row>
    <row r="5" spans="1:23" ht="15.75" thickBot="1">
      <c r="B5" s="73">
        <v>4.2</v>
      </c>
      <c r="C5" s="69">
        <v>4.2</v>
      </c>
      <c r="D5" s="81">
        <f t="shared" si="0"/>
        <v>0</v>
      </c>
      <c r="E5" s="73">
        <v>4.2</v>
      </c>
      <c r="F5" s="69">
        <v>4.09</v>
      </c>
      <c r="G5" s="74">
        <f t="shared" si="2"/>
        <v>0.11000000000000032</v>
      </c>
      <c r="H5" s="73">
        <v>3.1</v>
      </c>
      <c r="I5" s="69">
        <v>2.9</v>
      </c>
      <c r="J5" s="74">
        <f t="shared" si="1"/>
        <v>0.20000000000000018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V5" s="29"/>
      <c r="W5" s="29"/>
    </row>
    <row r="6" spans="1:23" ht="15.75" thickBot="1">
      <c r="B6" s="73">
        <v>4.0999999999999996</v>
      </c>
      <c r="C6" s="69">
        <v>4.1399999999999997</v>
      </c>
      <c r="D6" s="81">
        <f t="shared" si="0"/>
        <v>-4.0000000000000036E-2</v>
      </c>
      <c r="E6" s="73">
        <v>4.4000000000000004</v>
      </c>
      <c r="F6" s="69">
        <v>4.24</v>
      </c>
      <c r="G6" s="74">
        <f t="shared" si="2"/>
        <v>0.16000000000000014</v>
      </c>
      <c r="H6" s="73">
        <v>3.2</v>
      </c>
      <c r="I6" s="69">
        <v>3.08</v>
      </c>
      <c r="J6" s="74">
        <f t="shared" si="1"/>
        <v>0.12000000000000011</v>
      </c>
      <c r="K6" s="34"/>
      <c r="L6" s="48">
        <v>1</v>
      </c>
      <c r="M6" s="48">
        <v>0.36</v>
      </c>
      <c r="N6" s="48">
        <v>0.39</v>
      </c>
      <c r="O6" s="46">
        <v>0.37</v>
      </c>
      <c r="Q6" s="29"/>
      <c r="R6" s="29"/>
      <c r="S6" s="29"/>
      <c r="T6" s="29"/>
      <c r="V6" s="29"/>
      <c r="W6" s="29"/>
    </row>
    <row r="7" spans="1:23" ht="15.75" thickBot="1">
      <c r="B7" s="73">
        <v>4</v>
      </c>
      <c r="C7" s="69">
        <v>4</v>
      </c>
      <c r="D7" s="81">
        <f t="shared" si="0"/>
        <v>0</v>
      </c>
      <c r="E7" s="73">
        <v>4.4000000000000004</v>
      </c>
      <c r="F7" s="69">
        <v>4.3899999999999997</v>
      </c>
      <c r="G7" s="74">
        <f t="shared" si="2"/>
        <v>1.0000000000000675E-2</v>
      </c>
      <c r="H7" s="73">
        <v>3.2</v>
      </c>
      <c r="I7" s="69">
        <v>3.17</v>
      </c>
      <c r="J7" s="74">
        <f t="shared" si="1"/>
        <v>3.0000000000000249E-2</v>
      </c>
      <c r="K7" s="34"/>
      <c r="L7" s="48">
        <v>2</v>
      </c>
      <c r="M7" s="48">
        <v>0.63</v>
      </c>
      <c r="N7" s="48">
        <v>0.15</v>
      </c>
      <c r="O7" s="50">
        <v>0.65</v>
      </c>
      <c r="Q7" s="29"/>
      <c r="R7" s="29"/>
      <c r="S7" s="29"/>
      <c r="T7" s="29"/>
      <c r="V7" s="29"/>
      <c r="W7" s="29"/>
    </row>
    <row r="8" spans="1:23" ht="15.75" thickBot="1">
      <c r="B8" s="73">
        <v>3.8</v>
      </c>
      <c r="C8" s="69">
        <v>3.94</v>
      </c>
      <c r="D8" s="81">
        <f t="shared" si="0"/>
        <v>-0.14000000000000012</v>
      </c>
      <c r="E8" s="73">
        <v>4.5</v>
      </c>
      <c r="F8" s="69">
        <v>4.3600000000000003</v>
      </c>
      <c r="G8" s="74">
        <f t="shared" si="2"/>
        <v>0.13999999999999968</v>
      </c>
      <c r="H8" s="73">
        <v>3.1</v>
      </c>
      <c r="I8" s="69">
        <v>3.11</v>
      </c>
      <c r="J8" s="74">
        <f t="shared" si="1"/>
        <v>-9.9999999999997868E-3</v>
      </c>
      <c r="K8" s="34"/>
      <c r="L8" s="49">
        <v>3</v>
      </c>
      <c r="M8" s="49">
        <v>0.68</v>
      </c>
      <c r="N8" s="49">
        <v>0.26</v>
      </c>
      <c r="O8" s="47">
        <v>0.68</v>
      </c>
      <c r="Q8" s="29"/>
      <c r="R8" s="29"/>
      <c r="S8" s="29"/>
      <c r="T8" s="29"/>
      <c r="V8" s="29"/>
      <c r="W8" s="29"/>
    </row>
    <row r="9" spans="1:23" ht="15.75" thickBot="1">
      <c r="B9" s="73">
        <v>3.8</v>
      </c>
      <c r="C9" s="69">
        <v>3.74</v>
      </c>
      <c r="D9" s="81">
        <f t="shared" si="0"/>
        <v>5.9999999999999609E-2</v>
      </c>
      <c r="E9" s="73">
        <v>4.3</v>
      </c>
      <c r="F9" s="69">
        <v>4.38</v>
      </c>
      <c r="G9" s="74">
        <f t="shared" si="2"/>
        <v>-8.0000000000000071E-2</v>
      </c>
      <c r="H9" s="73">
        <v>3.1</v>
      </c>
      <c r="I9" s="69">
        <v>2.97</v>
      </c>
      <c r="J9" s="74">
        <f t="shared" si="1"/>
        <v>0.12999999999999989</v>
      </c>
      <c r="Q9" s="29"/>
      <c r="R9" s="29"/>
      <c r="S9" s="29"/>
      <c r="T9" s="29"/>
      <c r="V9" s="29"/>
      <c r="W9" s="29"/>
    </row>
    <row r="10" spans="1:23" ht="15.75" thickBot="1">
      <c r="B10" s="73">
        <v>3.8</v>
      </c>
      <c r="C10" s="69">
        <v>3.92</v>
      </c>
      <c r="D10" s="81">
        <f t="shared" si="0"/>
        <v>-0.12000000000000011</v>
      </c>
      <c r="E10" s="73">
        <v>4.2</v>
      </c>
      <c r="F10" s="69">
        <v>4.2300000000000004</v>
      </c>
      <c r="G10" s="74">
        <f t="shared" si="2"/>
        <v>-3.0000000000000249E-2</v>
      </c>
      <c r="H10" s="73">
        <v>3</v>
      </c>
      <c r="I10" s="69">
        <v>2.96</v>
      </c>
      <c r="J10" s="74">
        <f t="shared" si="1"/>
        <v>4.0000000000000036E-2</v>
      </c>
      <c r="Q10" s="29"/>
      <c r="R10" s="29"/>
      <c r="S10" s="29"/>
      <c r="T10" s="29"/>
      <c r="V10" s="29"/>
      <c r="W10" s="29"/>
    </row>
    <row r="11" spans="1:23" ht="15.75" thickBot="1">
      <c r="B11" s="73">
        <v>3.8</v>
      </c>
      <c r="C11" s="69">
        <v>3.9</v>
      </c>
      <c r="D11" s="81">
        <f t="shared" si="0"/>
        <v>-0.10000000000000009</v>
      </c>
      <c r="E11" s="73">
        <v>4</v>
      </c>
      <c r="F11" s="69">
        <v>4.0999999999999996</v>
      </c>
      <c r="G11" s="74">
        <f t="shared" si="2"/>
        <v>-9.9999999999999645E-2</v>
      </c>
      <c r="H11" s="73">
        <v>2.7</v>
      </c>
      <c r="I11" s="69">
        <v>2.89</v>
      </c>
      <c r="J11" s="74">
        <f t="shared" si="1"/>
        <v>-0.18999999999999995</v>
      </c>
      <c r="L11" t="s">
        <v>200</v>
      </c>
      <c r="Q11" s="29"/>
      <c r="R11" s="29"/>
      <c r="S11" s="29"/>
      <c r="T11" s="29"/>
      <c r="V11" s="29"/>
      <c r="W11" s="29"/>
    </row>
    <row r="12" spans="1:23" ht="15.75" thickBot="1">
      <c r="B12" s="73">
        <v>3.8</v>
      </c>
      <c r="C12" s="69">
        <v>3.9</v>
      </c>
      <c r="D12" s="81">
        <f t="shared" si="0"/>
        <v>-0.10000000000000009</v>
      </c>
      <c r="E12" s="73">
        <v>3.8</v>
      </c>
      <c r="F12" s="69">
        <v>3.99</v>
      </c>
      <c r="G12" s="74">
        <f t="shared" si="2"/>
        <v>-0.19000000000000039</v>
      </c>
      <c r="H12" s="73">
        <v>2.7</v>
      </c>
      <c r="I12" s="69">
        <v>2.66</v>
      </c>
      <c r="J12" s="74">
        <f t="shared" si="1"/>
        <v>4.0000000000000036E-2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75" thickBot="1">
      <c r="B13" s="75">
        <v>4.2</v>
      </c>
      <c r="C13" s="76">
        <v>3.9</v>
      </c>
      <c r="D13" s="82">
        <f t="shared" si="0"/>
        <v>0.30000000000000027</v>
      </c>
      <c r="E13" s="73">
        <v>3.8</v>
      </c>
      <c r="F13" s="69">
        <v>3.76</v>
      </c>
      <c r="G13" s="74">
        <f t="shared" si="2"/>
        <v>4.0000000000000036E-2</v>
      </c>
      <c r="H13" s="73">
        <v>2.7</v>
      </c>
      <c r="I13" s="69">
        <v>2.69</v>
      </c>
      <c r="J13" s="74">
        <f t="shared" si="1"/>
        <v>1.0000000000000231E-2</v>
      </c>
      <c r="L13" s="53" t="s">
        <v>1</v>
      </c>
      <c r="M13" s="39">
        <v>0.02</v>
      </c>
      <c r="Q13" s="29"/>
      <c r="R13" s="29"/>
    </row>
    <row r="14" spans="1:23" ht="15.75" thickBot="1">
      <c r="B14" s="78">
        <v>4.9000000000000004</v>
      </c>
      <c r="C14" s="79">
        <v>4.47</v>
      </c>
      <c r="D14" s="83">
        <f t="shared" si="0"/>
        <v>0.4300000000000006</v>
      </c>
      <c r="E14" s="75">
        <v>3.7</v>
      </c>
      <c r="F14" s="76">
        <v>3.79</v>
      </c>
      <c r="G14" s="77">
        <f t="shared" si="2"/>
        <v>-8.9999999999999858E-2</v>
      </c>
      <c r="H14" s="75">
        <v>2.7</v>
      </c>
      <c r="I14" s="76">
        <v>2.68</v>
      </c>
      <c r="J14" s="77">
        <f t="shared" si="1"/>
        <v>2.0000000000000018E-2</v>
      </c>
      <c r="L14" s="54" t="s">
        <v>2</v>
      </c>
      <c r="M14" s="34">
        <v>0.7</v>
      </c>
    </row>
    <row r="15" spans="1:23" ht="15.75" thickBot="1">
      <c r="A15" t="s">
        <v>196</v>
      </c>
      <c r="B15" s="279">
        <f>AVERAGE(B3:B14)</f>
        <v>4.1083333333333325</v>
      </c>
      <c r="C15" s="279">
        <f>AVERAGE(C3:C14)</f>
        <v>4.1049999999999995</v>
      </c>
      <c r="D15" s="278">
        <f t="shared" ref="D15:J15" si="3">AVERAGE(D3:D14)</f>
        <v>3.3333333333333361E-3</v>
      </c>
      <c r="E15" s="280">
        <f t="shared" si="3"/>
        <v>4.0999999999999996</v>
      </c>
      <c r="F15" s="279">
        <f t="shared" si="3"/>
        <v>4.0991666666666662</v>
      </c>
      <c r="G15" s="281">
        <f t="shared" si="3"/>
        <v>8.3333333333338955E-4</v>
      </c>
      <c r="H15" s="279">
        <f t="shared" si="3"/>
        <v>2.9333333333333336</v>
      </c>
      <c r="I15" s="279">
        <f>AVERAGE(I3:I14)</f>
        <v>2.8841666666666672</v>
      </c>
      <c r="J15" s="281">
        <f t="shared" si="3"/>
        <v>4.9166666666666727E-2</v>
      </c>
      <c r="L15" s="41" t="s">
        <v>3</v>
      </c>
      <c r="M15" s="35">
        <v>0.75</v>
      </c>
    </row>
    <row r="16" spans="1:23" ht="15.75" thickBot="1">
      <c r="D16" s="97">
        <v>0.45</v>
      </c>
      <c r="G16" s="94">
        <v>0.98</v>
      </c>
      <c r="J16" s="94">
        <v>0.7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  <row r="100" spans="4:5" ht="15.75" thickBot="1">
      <c r="D100" s="85"/>
      <c r="E100" s="86"/>
    </row>
    <row r="101" spans="4:5" ht="15.75" thickBot="1">
      <c r="D101" s="87"/>
      <c r="E101" s="88"/>
    </row>
    <row r="102" spans="4:5" ht="15.75" thickBot="1">
      <c r="D102" s="87"/>
      <c r="E102" s="88"/>
    </row>
    <row r="103" spans="4:5" ht="15.75" thickBot="1">
      <c r="D103" s="87"/>
      <c r="E103" s="88"/>
    </row>
    <row r="104" spans="4:5" ht="15.75" thickBot="1">
      <c r="D104" s="87"/>
      <c r="E104" s="88"/>
    </row>
    <row r="105" spans="4:5" ht="15.75" thickBot="1">
      <c r="D105" s="87"/>
      <c r="E105" s="88"/>
    </row>
    <row r="106" spans="4:5" ht="15.75" thickBot="1">
      <c r="D106" s="87"/>
      <c r="E106" s="88"/>
    </row>
    <row r="107" spans="4:5" ht="15.75" thickBot="1">
      <c r="D107" s="87"/>
      <c r="E107" s="88"/>
    </row>
    <row r="108" spans="4: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zoomScale="70" zoomScaleNormal="70" workbookViewId="0">
      <selection activeCell="D15" sqref="D15"/>
    </sheetView>
  </sheetViews>
  <sheetFormatPr defaultRowHeight="15"/>
  <sheetData>
    <row r="1" spans="1:22" ht="15.75" thickBot="1">
      <c r="B1" s="175" t="s">
        <v>1</v>
      </c>
      <c r="C1" s="176"/>
      <c r="D1" s="176"/>
      <c r="E1" s="177" t="s">
        <v>2</v>
      </c>
      <c r="F1" s="178"/>
      <c r="G1" s="179"/>
      <c r="H1" s="177" t="s">
        <v>3</v>
      </c>
      <c r="I1" s="178"/>
      <c r="J1" s="179"/>
      <c r="K1" s="45"/>
    </row>
    <row r="2" spans="1:22" ht="29.2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75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180" t="s">
        <v>199</v>
      </c>
      <c r="M3" s="180"/>
      <c r="N3" s="180"/>
      <c r="O3" s="180"/>
      <c r="Q3" s="29"/>
      <c r="R3" s="29"/>
      <c r="S3" s="29"/>
      <c r="T3" s="29"/>
    </row>
    <row r="4" spans="1:22" ht="15.75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181"/>
      <c r="M4" s="181"/>
      <c r="N4" s="181"/>
      <c r="O4" s="181"/>
      <c r="Q4" s="29"/>
      <c r="R4" s="29"/>
      <c r="S4" s="29"/>
      <c r="T4" s="29"/>
      <c r="U4" s="29"/>
      <c r="V4" s="29"/>
    </row>
    <row r="5" spans="1:22" ht="15.75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75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75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75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75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75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75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75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75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75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75" thickBot="1">
      <c r="A15" t="s">
        <v>196</v>
      </c>
      <c r="B15" s="279">
        <f>AVERAGE(B3:B14)</f>
        <v>4.1083333333333325</v>
      </c>
      <c r="C15" s="279">
        <f>AVERAGE(C3:C14)</f>
        <v>4.0916666666666659</v>
      </c>
      <c r="D15" s="278">
        <f t="shared" ref="D15:J15" si="3">AVERAGE(D3:D14)</f>
        <v>1.6666666666666607E-2</v>
      </c>
      <c r="E15" s="280">
        <f t="shared" si="3"/>
        <v>4.0999999999999996</v>
      </c>
      <c r="F15" s="279">
        <f>AVERAGE(F3:F14)</f>
        <v>4.1083333333333334</v>
      </c>
      <c r="G15" s="281">
        <f t="shared" si="3"/>
        <v>-8.3333333333332291E-3</v>
      </c>
      <c r="H15" s="279">
        <f t="shared" si="3"/>
        <v>2.9333333333333336</v>
      </c>
      <c r="I15" s="279">
        <f>AVERAGE(I3:I14)</f>
        <v>2.894166666666667</v>
      </c>
      <c r="J15" s="281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75" thickBot="1">
      <c r="D16" s="97">
        <v>0.56000000000000005</v>
      </c>
      <c r="G16" s="94">
        <v>0.92</v>
      </c>
      <c r="J16" s="94">
        <v>0.94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topLeftCell="A58" zoomScale="85" zoomScaleNormal="85" workbookViewId="0">
      <selection activeCell="G14" sqref="G3:G14"/>
    </sheetView>
  </sheetViews>
  <sheetFormatPr defaultColWidth="15.7109375" defaultRowHeight="15"/>
  <cols>
    <col min="12" max="12" width="12" customWidth="1"/>
    <col min="13" max="13" width="9.28515625" bestFit="1" customWidth="1"/>
    <col min="14" max="14" width="7.5703125" bestFit="1" customWidth="1"/>
    <col min="15" max="15" width="6.7109375" customWidth="1"/>
  </cols>
  <sheetData>
    <row r="1" spans="1:20" ht="15.75" thickBot="1">
      <c r="B1" s="175" t="s">
        <v>209</v>
      </c>
      <c r="C1" s="176"/>
      <c r="D1" s="184"/>
      <c r="E1" s="178" t="s">
        <v>220</v>
      </c>
      <c r="F1" s="178"/>
      <c r="G1" s="179"/>
      <c r="H1" s="178" t="s">
        <v>221</v>
      </c>
      <c r="I1" s="178"/>
      <c r="J1" s="179"/>
      <c r="K1" s="45"/>
      <c r="Q1" s="182"/>
      <c r="R1" s="183"/>
      <c r="S1" s="182"/>
      <c r="T1" s="183"/>
    </row>
    <row r="2" spans="1:20" ht="15.75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75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185" t="s">
        <v>199</v>
      </c>
      <c r="M3" s="186"/>
      <c r="N3" s="186"/>
      <c r="O3" s="187"/>
      <c r="Q3" s="29"/>
      <c r="R3" s="29"/>
      <c r="S3" s="29"/>
      <c r="T3" s="29"/>
    </row>
    <row r="4" spans="1:20" ht="15.75" thickBot="1">
      <c r="B4" s="31">
        <v>4.3</v>
      </c>
      <c r="C4" s="29">
        <v>4.63</v>
      </c>
      <c r="D4" s="34">
        <f t="shared" ref="D3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188"/>
      <c r="M4" s="181"/>
      <c r="N4" s="181"/>
      <c r="O4" s="189"/>
      <c r="Q4" s="29"/>
      <c r="R4" s="29"/>
      <c r="S4" s="29"/>
      <c r="T4" s="29"/>
    </row>
    <row r="5" spans="1:20" ht="15.75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75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75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75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75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75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75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75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75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75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.75" thickBot="1">
      <c r="A15" t="s">
        <v>196</v>
      </c>
      <c r="B15" s="214">
        <f>AVERAGE(B3:B14)</f>
        <v>3.7916666666666661</v>
      </c>
      <c r="C15" s="214">
        <f t="shared" ref="C15:J15" si="3">AVERAGE(C3:C14)</f>
        <v>4.0933333333333328</v>
      </c>
      <c r="D15" s="214">
        <f>AVERAGE(D3:D14)</f>
        <v>-0.30166666666666658</v>
      </c>
      <c r="E15" s="214">
        <f t="shared" si="3"/>
        <v>4.0999999999999996</v>
      </c>
      <c r="F15" s="214">
        <f t="shared" si="3"/>
        <v>4.142500000000001</v>
      </c>
      <c r="G15" s="277">
        <f>AVERAGE(G3:G14)</f>
        <v>-4.2499999999999906E-2</v>
      </c>
      <c r="H15" s="214">
        <f t="shared" si="3"/>
        <v>2.9333333333333336</v>
      </c>
      <c r="I15" s="214">
        <f t="shared" si="3"/>
        <v>2.9508333333333332</v>
      </c>
      <c r="J15" s="278">
        <f t="shared" si="3"/>
        <v>-1.7499999999999998E-2</v>
      </c>
      <c r="L15" s="41" t="s">
        <v>3</v>
      </c>
      <c r="M15" s="35">
        <v>0.67</v>
      </c>
    </row>
    <row r="16" spans="1:20" ht="15.75" thickBot="1">
      <c r="D16" t="s">
        <v>207</v>
      </c>
      <c r="G16" t="s">
        <v>207</v>
      </c>
      <c r="J16" t="s">
        <v>207</v>
      </c>
    </row>
    <row r="17" spans="4:10" ht="15.75" thickBot="1">
      <c r="D17" s="100">
        <v>2.7E-2</v>
      </c>
      <c r="G17" s="99">
        <v>0.58309999999999995</v>
      </c>
      <c r="J17" s="93">
        <v>0.8</v>
      </c>
    </row>
    <row r="18" spans="4:10" ht="15.7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topLeftCell="A4" zoomScale="85" zoomScaleNormal="85" workbookViewId="0">
      <selection activeCell="S13" sqref="S13"/>
    </sheetView>
  </sheetViews>
  <sheetFormatPr defaultRowHeight="15"/>
  <cols>
    <col min="7" max="7" width="9.85546875" customWidth="1"/>
    <col min="20" max="20" width="9.140625" customWidth="1"/>
  </cols>
  <sheetData>
    <row r="1" spans="1:21" ht="18" thickBot="1">
      <c r="B1" s="215" t="s">
        <v>257</v>
      </c>
      <c r="C1" s="216"/>
      <c r="D1" s="217"/>
      <c r="E1" s="218" t="s">
        <v>258</v>
      </c>
      <c r="F1" s="218"/>
      <c r="G1" s="219"/>
      <c r="H1" s="218" t="s">
        <v>259</v>
      </c>
      <c r="I1" s="218"/>
      <c r="J1" s="219"/>
      <c r="K1" s="45"/>
      <c r="T1" s="209"/>
      <c r="U1" s="209"/>
    </row>
    <row r="2" spans="1:21" ht="30.75" thickBot="1">
      <c r="B2" s="220" t="s">
        <v>197</v>
      </c>
      <c r="C2" s="221" t="s">
        <v>194</v>
      </c>
      <c r="D2" s="222" t="s">
        <v>195</v>
      </c>
      <c r="E2" s="223" t="s">
        <v>197</v>
      </c>
      <c r="F2" s="223" t="s">
        <v>194</v>
      </c>
      <c r="G2" s="224" t="s">
        <v>195</v>
      </c>
      <c r="H2" s="223" t="s">
        <v>197</v>
      </c>
      <c r="I2" s="223" t="s">
        <v>194</v>
      </c>
      <c r="J2" s="224" t="s">
        <v>195</v>
      </c>
      <c r="K2" s="45"/>
      <c r="T2" s="209"/>
      <c r="U2" s="209"/>
    </row>
    <row r="3" spans="1:21" ht="18" thickBot="1">
      <c r="B3" s="225">
        <v>4.5999999999999996</v>
      </c>
      <c r="C3" s="226">
        <v>4.6500000000000004</v>
      </c>
      <c r="D3" s="227">
        <f>B3-C3</f>
        <v>-5.0000000000000711E-2</v>
      </c>
      <c r="E3" s="228">
        <v>3.9</v>
      </c>
      <c r="F3" s="229">
        <v>3.81</v>
      </c>
      <c r="G3" s="230">
        <f t="shared" ref="G3:G14" si="0">E3-F3</f>
        <v>8.9999999999999858E-2</v>
      </c>
      <c r="H3" s="228">
        <v>2.8</v>
      </c>
      <c r="I3" s="229">
        <v>2.7</v>
      </c>
      <c r="J3" s="230">
        <f t="shared" ref="J3:J14" si="1">H3-I3</f>
        <v>9.9999999999999645E-2</v>
      </c>
      <c r="L3" s="185" t="s">
        <v>199</v>
      </c>
      <c r="M3" s="186"/>
      <c r="N3" s="186"/>
      <c r="O3" s="187"/>
      <c r="T3" s="209"/>
    </row>
    <row r="4" spans="1:21" ht="18" thickBot="1">
      <c r="B4" s="225">
        <v>4.3</v>
      </c>
      <c r="C4" s="231">
        <v>4.6399999999999997</v>
      </c>
      <c r="D4" s="227">
        <f t="shared" ref="D4:D14" si="2">B4-C4</f>
        <v>-0.33999999999999986</v>
      </c>
      <c r="E4" s="231">
        <v>4</v>
      </c>
      <c r="F4" s="232">
        <v>3.83</v>
      </c>
      <c r="G4" s="227">
        <f t="shared" si="0"/>
        <v>0.16999999999999993</v>
      </c>
      <c r="H4" s="231">
        <v>2.9</v>
      </c>
      <c r="I4" s="232">
        <v>2.83</v>
      </c>
      <c r="J4" s="227">
        <f t="shared" si="1"/>
        <v>6.999999999999984E-2</v>
      </c>
      <c r="L4" s="188"/>
      <c r="M4" s="181"/>
      <c r="N4" s="181"/>
      <c r="O4" s="189"/>
      <c r="T4" s="209"/>
      <c r="U4" s="209"/>
    </row>
    <row r="5" spans="1:21" ht="18" thickBot="1">
      <c r="B5" s="225">
        <v>4.2</v>
      </c>
      <c r="C5" s="231">
        <v>4.1900000000000004</v>
      </c>
      <c r="D5" s="227">
        <f t="shared" si="2"/>
        <v>9.9999999999997868E-3</v>
      </c>
      <c r="E5" s="231">
        <v>4.2</v>
      </c>
      <c r="F5" s="232">
        <v>3.97</v>
      </c>
      <c r="G5" s="227">
        <f t="shared" si="0"/>
        <v>0.22999999999999998</v>
      </c>
      <c r="H5" s="231">
        <v>3.1</v>
      </c>
      <c r="I5" s="232">
        <v>2.92</v>
      </c>
      <c r="J5" s="227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209"/>
      <c r="U5" s="209"/>
    </row>
    <row r="6" spans="1:21" ht="18" thickBot="1">
      <c r="B6" s="225">
        <v>4.0999999999999996</v>
      </c>
      <c r="C6" s="231">
        <v>4.0599999999999996</v>
      </c>
      <c r="D6" s="227">
        <f t="shared" si="2"/>
        <v>4.0000000000000036E-2</v>
      </c>
      <c r="E6" s="231">
        <v>4.4000000000000004</v>
      </c>
      <c r="F6" s="232">
        <v>4.2699999999999996</v>
      </c>
      <c r="G6" s="227">
        <f t="shared" si="0"/>
        <v>0.13000000000000078</v>
      </c>
      <c r="H6" s="231">
        <v>3.2</v>
      </c>
      <c r="I6" s="232">
        <v>3.15</v>
      </c>
      <c r="J6" s="227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209"/>
      <c r="U6" s="209"/>
    </row>
    <row r="7" spans="1:21" ht="18" thickBot="1">
      <c r="B7" s="225">
        <v>4</v>
      </c>
      <c r="C7" s="231">
        <v>4.07</v>
      </c>
      <c r="D7" s="227">
        <f t="shared" si="2"/>
        <v>-7.0000000000000284E-2</v>
      </c>
      <c r="E7" s="231">
        <v>4.4000000000000004</v>
      </c>
      <c r="F7" s="232">
        <v>4.5</v>
      </c>
      <c r="G7" s="227">
        <f t="shared" si="0"/>
        <v>-9.9999999999999645E-2</v>
      </c>
      <c r="H7" s="231">
        <v>3.2</v>
      </c>
      <c r="I7" s="232">
        <v>3.23</v>
      </c>
      <c r="J7" s="227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209"/>
      <c r="U7" s="209"/>
    </row>
    <row r="8" spans="1:21" ht="18" thickBot="1">
      <c r="B8" s="225">
        <v>3.8</v>
      </c>
      <c r="C8" s="231">
        <v>4.1100000000000003</v>
      </c>
      <c r="D8" s="227">
        <f t="shared" si="2"/>
        <v>-0.3100000000000005</v>
      </c>
      <c r="E8" s="231">
        <v>4.5</v>
      </c>
      <c r="F8" s="232">
        <v>4.3899999999999997</v>
      </c>
      <c r="G8" s="227">
        <f t="shared" si="0"/>
        <v>0.11000000000000032</v>
      </c>
      <c r="H8" s="231">
        <v>3.1</v>
      </c>
      <c r="I8" s="232">
        <v>3.2</v>
      </c>
      <c r="J8" s="227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209"/>
      <c r="U8" s="209"/>
    </row>
    <row r="9" spans="1:21" ht="18" thickBot="1">
      <c r="B9" s="225">
        <v>3.8</v>
      </c>
      <c r="C9" s="231">
        <v>3.94</v>
      </c>
      <c r="D9" s="227">
        <f t="shared" si="2"/>
        <v>-0.14000000000000012</v>
      </c>
      <c r="E9" s="231">
        <v>4.3</v>
      </c>
      <c r="F9" s="232">
        <v>4.4400000000000004</v>
      </c>
      <c r="G9" s="227">
        <f t="shared" si="0"/>
        <v>-0.14000000000000057</v>
      </c>
      <c r="H9" s="231">
        <v>3.1</v>
      </c>
      <c r="I9" s="232">
        <v>3.08</v>
      </c>
      <c r="J9" s="227">
        <f t="shared" si="1"/>
        <v>2.0000000000000018E-2</v>
      </c>
      <c r="T9" s="209"/>
      <c r="U9" s="209"/>
    </row>
    <row r="10" spans="1:21" ht="18" thickBot="1">
      <c r="A10" s="42">
        <f>AVERAGE(G3:G14)</f>
        <v>-8.3333333333320458E-4</v>
      </c>
      <c r="B10" s="225">
        <v>3.8</v>
      </c>
      <c r="C10" s="231">
        <v>3.86</v>
      </c>
      <c r="D10" s="227">
        <f t="shared" si="2"/>
        <v>-6.0000000000000053E-2</v>
      </c>
      <c r="E10" s="231">
        <v>4.2</v>
      </c>
      <c r="F10" s="232">
        <v>4.22</v>
      </c>
      <c r="G10" s="227">
        <f t="shared" si="0"/>
        <v>-1.9999999999999574E-2</v>
      </c>
      <c r="H10" s="231">
        <v>3</v>
      </c>
      <c r="I10" s="232">
        <v>3.1</v>
      </c>
      <c r="J10" s="227">
        <f t="shared" si="1"/>
        <v>-0.10000000000000009</v>
      </c>
      <c r="T10" s="209"/>
      <c r="U10" s="209"/>
    </row>
    <row r="11" spans="1:21" ht="18" thickBot="1">
      <c r="B11" s="225">
        <v>3.8</v>
      </c>
      <c r="C11" s="231">
        <v>3.72</v>
      </c>
      <c r="D11" s="227">
        <f t="shared" si="2"/>
        <v>7.9999999999999627E-2</v>
      </c>
      <c r="E11" s="231">
        <v>4</v>
      </c>
      <c r="F11" s="232">
        <v>4.18</v>
      </c>
      <c r="G11" s="227">
        <f t="shared" si="0"/>
        <v>-0.17999999999999972</v>
      </c>
      <c r="H11" s="231">
        <v>2.7</v>
      </c>
      <c r="I11" s="232">
        <v>2.97</v>
      </c>
      <c r="J11" s="227">
        <f t="shared" si="1"/>
        <v>-0.27</v>
      </c>
      <c r="T11" s="209"/>
      <c r="U11" s="209"/>
    </row>
    <row r="12" spans="1:21" ht="18" thickBot="1">
      <c r="B12" s="225">
        <v>3.8</v>
      </c>
      <c r="C12" s="231">
        <v>3.66</v>
      </c>
      <c r="D12" s="227">
        <f t="shared" si="2"/>
        <v>0.13999999999999968</v>
      </c>
      <c r="E12" s="231">
        <v>3.8</v>
      </c>
      <c r="F12" s="232">
        <v>4.01</v>
      </c>
      <c r="G12" s="227">
        <f t="shared" si="0"/>
        <v>-0.20999999999999996</v>
      </c>
      <c r="H12" s="231">
        <v>2.7</v>
      </c>
      <c r="I12" s="232">
        <v>2.62</v>
      </c>
      <c r="J12" s="227">
        <f t="shared" si="1"/>
        <v>8.0000000000000071E-2</v>
      </c>
      <c r="L12" t="s">
        <v>200</v>
      </c>
      <c r="T12" s="209"/>
      <c r="U12" s="209"/>
    </row>
    <row r="13" spans="1:21" ht="15.75" thickBot="1">
      <c r="B13" s="225">
        <v>4.2</v>
      </c>
      <c r="C13" s="231">
        <v>3.79</v>
      </c>
      <c r="D13" s="227">
        <f t="shared" si="2"/>
        <v>0.41000000000000014</v>
      </c>
      <c r="E13" s="231">
        <v>3.8</v>
      </c>
      <c r="F13" s="232">
        <v>3.79</v>
      </c>
      <c r="G13" s="227">
        <f t="shared" si="0"/>
        <v>9.9999999999997868E-3</v>
      </c>
      <c r="H13" s="231">
        <v>2.7</v>
      </c>
      <c r="I13" s="232">
        <v>2.7</v>
      </c>
      <c r="J13" s="227">
        <f t="shared" si="1"/>
        <v>0</v>
      </c>
      <c r="L13" s="53" t="s">
        <v>1</v>
      </c>
      <c r="M13" s="102">
        <v>0.03</v>
      </c>
    </row>
    <row r="14" spans="1:21" ht="15.75" thickBot="1">
      <c r="B14" s="225">
        <v>4.9000000000000004</v>
      </c>
      <c r="C14" s="233">
        <v>4.25</v>
      </c>
      <c r="D14" s="227">
        <f t="shared" si="2"/>
        <v>0.65000000000000036</v>
      </c>
      <c r="E14" s="233">
        <v>3.7</v>
      </c>
      <c r="F14" s="234">
        <v>3.8</v>
      </c>
      <c r="G14" s="235">
        <f t="shared" si="0"/>
        <v>-9.9999999999999645E-2</v>
      </c>
      <c r="H14" s="233">
        <v>2.7</v>
      </c>
      <c r="I14" s="234">
        <v>2.69</v>
      </c>
      <c r="J14" s="235">
        <f t="shared" si="1"/>
        <v>1.0000000000000231E-2</v>
      </c>
      <c r="L14" s="54" t="s">
        <v>2</v>
      </c>
      <c r="M14" s="34">
        <v>0.91</v>
      </c>
    </row>
    <row r="15" spans="1:21" ht="15.75" thickBot="1">
      <c r="A15" t="s">
        <v>196</v>
      </c>
      <c r="B15" s="237">
        <f>AVERAGE(B3:B14)</f>
        <v>4.1083333333333325</v>
      </c>
      <c r="C15" s="237">
        <f t="shared" ref="C15:J15" si="3">AVERAGE(C3:C14)</f>
        <v>4.078333333333334</v>
      </c>
      <c r="D15" s="275">
        <f t="shared" si="3"/>
        <v>2.9999999999999843E-2</v>
      </c>
      <c r="E15" s="237">
        <f t="shared" si="3"/>
        <v>4.0999999999999996</v>
      </c>
      <c r="F15" s="237">
        <f t="shared" si="3"/>
        <v>4.1008333333333331</v>
      </c>
      <c r="G15" s="242">
        <f>AVERAGE(G3:G14)</f>
        <v>-8.3333333333320458E-4</v>
      </c>
      <c r="H15" s="237">
        <f t="shared" si="3"/>
        <v>2.9333333333333336</v>
      </c>
      <c r="I15" s="237">
        <f>AVERAGE(I3:I14)</f>
        <v>2.9324999999999997</v>
      </c>
      <c r="J15" s="243">
        <f>AVERAGE(J3:J14)</f>
        <v>8.3333333333335258E-4</v>
      </c>
      <c r="L15" s="41" t="s">
        <v>3</v>
      </c>
      <c r="M15" s="35">
        <v>0.73</v>
      </c>
    </row>
    <row r="16" spans="1:21" ht="15.75" thickBot="1">
      <c r="B16" s="238"/>
      <c r="C16" s="238"/>
      <c r="D16" s="238" t="s">
        <v>207</v>
      </c>
      <c r="E16" s="238"/>
      <c r="F16" s="238"/>
      <c r="G16" s="238" t="s">
        <v>207</v>
      </c>
      <c r="H16" s="238"/>
      <c r="I16" s="238"/>
      <c r="J16" s="238" t="s">
        <v>207</v>
      </c>
    </row>
    <row r="17" spans="2:10" ht="15.75" thickBot="1">
      <c r="B17" s="238"/>
      <c r="C17" s="238"/>
      <c r="D17" s="241">
        <v>0.77</v>
      </c>
      <c r="E17" s="238"/>
      <c r="F17" s="238"/>
      <c r="G17" s="239">
        <v>0.83</v>
      </c>
      <c r="H17" s="238"/>
      <c r="I17" s="238"/>
      <c r="J17" s="240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összesítő</vt:lpstr>
      <vt:lpstr>osszesito megyenkent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2024-03-18T10:05:05Z</dcterms:modified>
</cp:coreProperties>
</file>