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i\OneDrive\Asztali gép\"/>
    </mc:Choice>
  </mc:AlternateContent>
  <xr:revisionPtr revIDLastSave="0" documentId="13_ncr:1_{F30BA8AD-23CA-47D1-8D76-0828B7149B5A}" xr6:coauthVersionLast="47" xr6:coauthVersionMax="47" xr10:uidLastSave="{00000000-0000-0000-0000-000000000000}"/>
  <bookViews>
    <workbookView xWindow="-108" yWindow="-108" windowWidth="23256" windowHeight="12576" firstSheet="1" activeTab="1" xr2:uid="{D1864E4E-E639-4D70-9438-9F05DEED18C9}"/>
  </bookViews>
  <sheets>
    <sheet name="teszt adatok" sheetId="1" r:id="rId1"/>
    <sheet name="tanító adatok" sheetId="2" r:id="rId2"/>
    <sheet name="tanito adatok elemzese" sheetId="3" r:id="rId3"/>
    <sheet name="összesítő" sheetId="4" r:id="rId4"/>
    <sheet name="ARIMA" sheetId="5" r:id="rId5"/>
    <sheet name="MLP" sheetId="6" r:id="rId6"/>
    <sheet name="LST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7" l="1"/>
  <c r="H15" i="7"/>
  <c r="F15" i="7"/>
  <c r="E15" i="7"/>
  <c r="C15" i="7"/>
  <c r="B15" i="7"/>
  <c r="J14" i="7"/>
  <c r="G14" i="7"/>
  <c r="D14" i="7"/>
  <c r="J13" i="7"/>
  <c r="G13" i="7"/>
  <c r="D13" i="7"/>
  <c r="J12" i="7"/>
  <c r="G12" i="7"/>
  <c r="D12" i="7"/>
  <c r="J11" i="7"/>
  <c r="G11" i="7"/>
  <c r="D11" i="7"/>
  <c r="J10" i="7"/>
  <c r="G10" i="7"/>
  <c r="D10" i="7"/>
  <c r="J9" i="7"/>
  <c r="G9" i="7"/>
  <c r="D9" i="7"/>
  <c r="J8" i="7"/>
  <c r="G8" i="7"/>
  <c r="D8" i="7"/>
  <c r="J7" i="7"/>
  <c r="G7" i="7"/>
  <c r="D7" i="7"/>
  <c r="J6" i="7"/>
  <c r="G6" i="7"/>
  <c r="D6" i="7"/>
  <c r="J5" i="7"/>
  <c r="G5" i="7"/>
  <c r="D5" i="7"/>
  <c r="J4" i="7"/>
  <c r="G4" i="7"/>
  <c r="D4" i="7"/>
  <c r="J3" i="7"/>
  <c r="G3" i="7"/>
  <c r="D3" i="7"/>
  <c r="D3" i="5"/>
  <c r="D4" i="5"/>
  <c r="D5" i="5"/>
  <c r="D6" i="5"/>
  <c r="D7" i="5"/>
  <c r="D8" i="5"/>
  <c r="D9" i="5"/>
  <c r="D10" i="5"/>
  <c r="D11" i="5"/>
  <c r="D12" i="5"/>
  <c r="D13" i="5"/>
  <c r="D14" i="5"/>
  <c r="A10" i="5"/>
  <c r="J3" i="6"/>
  <c r="J4" i="6"/>
  <c r="D3" i="6"/>
  <c r="G3" i="6"/>
  <c r="D4" i="6"/>
  <c r="G4" i="6"/>
  <c r="J5" i="6"/>
  <c r="J6" i="6"/>
  <c r="J7" i="6"/>
  <c r="J8" i="6"/>
  <c r="J9" i="6"/>
  <c r="J10" i="6"/>
  <c r="J11" i="6"/>
  <c r="J12" i="6"/>
  <c r="J13" i="6"/>
  <c r="J14" i="6"/>
  <c r="G5" i="6"/>
  <c r="G15" i="6" s="1"/>
  <c r="G6" i="6"/>
  <c r="G7" i="6"/>
  <c r="G8" i="6"/>
  <c r="G9" i="6"/>
  <c r="G10" i="6"/>
  <c r="G11" i="6"/>
  <c r="G12" i="6"/>
  <c r="G13" i="6"/>
  <c r="G14" i="6"/>
  <c r="E15" i="6"/>
  <c r="D5" i="6"/>
  <c r="D6" i="6"/>
  <c r="D7" i="6"/>
  <c r="D8" i="6"/>
  <c r="D9" i="6"/>
  <c r="D10" i="6"/>
  <c r="D11" i="6"/>
  <c r="D12" i="6"/>
  <c r="D13" i="6"/>
  <c r="D14" i="6"/>
  <c r="C15" i="6"/>
  <c r="F15" i="6"/>
  <c r="H15" i="6"/>
  <c r="I15" i="6"/>
  <c r="B15" i="6"/>
  <c r="C15" i="5"/>
  <c r="E15" i="5"/>
  <c r="F15" i="5"/>
  <c r="H15" i="5"/>
  <c r="I15" i="5"/>
  <c r="B15" i="5"/>
  <c r="J14" i="5"/>
  <c r="J13" i="5"/>
  <c r="J12" i="5"/>
  <c r="J11" i="5"/>
  <c r="J10" i="5"/>
  <c r="J9" i="5"/>
  <c r="J8" i="5"/>
  <c r="J7" i="5"/>
  <c r="J6" i="5"/>
  <c r="J5" i="5"/>
  <c r="J4" i="5"/>
  <c r="J3" i="5"/>
  <c r="J15" i="5" s="1"/>
  <c r="G4" i="5"/>
  <c r="G5" i="5"/>
  <c r="G6" i="5"/>
  <c r="G7" i="5"/>
  <c r="G8" i="5"/>
  <c r="G9" i="5"/>
  <c r="G10" i="5"/>
  <c r="G11" i="5"/>
  <c r="G12" i="5"/>
  <c r="G13" i="5"/>
  <c r="G14" i="5"/>
  <c r="G3" i="5"/>
  <c r="D15" i="7" l="1"/>
  <c r="J15" i="7"/>
  <c r="G15" i="7"/>
  <c r="D15" i="5"/>
  <c r="D15" i="6"/>
  <c r="J15" i="6"/>
</calcChain>
</file>

<file path=xl/sharedStrings.xml><?xml version="1.0" encoding="utf-8"?>
<sst xmlns="http://schemas.openxmlformats.org/spreadsheetml/2006/main" count="318" uniqueCount="226">
  <si>
    <t>idoszak</t>
  </si>
  <si>
    <t>Kovászna</t>
  </si>
  <si>
    <t>Hargita</t>
  </si>
  <si>
    <t>Maros</t>
  </si>
  <si>
    <t>2022 augusztus</t>
  </si>
  <si>
    <t>2022 szeptember</t>
  </si>
  <si>
    <t>2022 október</t>
  </si>
  <si>
    <t>2022 november</t>
  </si>
  <si>
    <t>2022 december</t>
  </si>
  <si>
    <t>2023 január</t>
  </si>
  <si>
    <t>2023 február</t>
  </si>
  <si>
    <t>2023 március</t>
  </si>
  <si>
    <t>2023 április</t>
  </si>
  <si>
    <t>2023 május</t>
  </si>
  <si>
    <t>2023 június</t>
  </si>
  <si>
    <t>2023 július</t>
  </si>
  <si>
    <t>2016 január</t>
  </si>
  <si>
    <t>2016 február</t>
  </si>
  <si>
    <t>2016 március</t>
  </si>
  <si>
    <t>2016 április</t>
  </si>
  <si>
    <t>2016 május</t>
  </si>
  <si>
    <t>2016 június</t>
  </si>
  <si>
    <t>2016 július</t>
  </si>
  <si>
    <t>2016 augusztus</t>
  </si>
  <si>
    <t>2016 szeptember</t>
  </si>
  <si>
    <t>2016 október</t>
  </si>
  <si>
    <t>2016 november</t>
  </si>
  <si>
    <t>2016 december</t>
  </si>
  <si>
    <t>2017 január</t>
  </si>
  <si>
    <t>2017 február</t>
  </si>
  <si>
    <t>2017 március</t>
  </si>
  <si>
    <t>2017 április</t>
  </si>
  <si>
    <t>2017 május</t>
  </si>
  <si>
    <t>2017 június</t>
  </si>
  <si>
    <t>2017 július</t>
  </si>
  <si>
    <t>2017 augusztus</t>
  </si>
  <si>
    <t>2017 szeptember</t>
  </si>
  <si>
    <t>2017 október</t>
  </si>
  <si>
    <t>2017 november</t>
  </si>
  <si>
    <t>2017 december</t>
  </si>
  <si>
    <t>2018 január</t>
  </si>
  <si>
    <t>2018 február</t>
  </si>
  <si>
    <t>2018 március</t>
  </si>
  <si>
    <t>2018 április</t>
  </si>
  <si>
    <t>2018 május</t>
  </si>
  <si>
    <t>2018 június</t>
  </si>
  <si>
    <t>2018 július</t>
  </si>
  <si>
    <t>2018 augusztus</t>
  </si>
  <si>
    <t>2018 szeptember</t>
  </si>
  <si>
    <t>2018 október</t>
  </si>
  <si>
    <t>2018 november</t>
  </si>
  <si>
    <t>2018 december</t>
  </si>
  <si>
    <t>2019 január</t>
  </si>
  <si>
    <t>2019 február</t>
  </si>
  <si>
    <t>2019 március</t>
  </si>
  <si>
    <t>2019 április</t>
  </si>
  <si>
    <t>2019 május</t>
  </si>
  <si>
    <t>2019 június</t>
  </si>
  <si>
    <t>2019 július</t>
  </si>
  <si>
    <t>2019 augusztus</t>
  </si>
  <si>
    <t>2019 szeptember</t>
  </si>
  <si>
    <t>2019 október</t>
  </si>
  <si>
    <t>2019 november</t>
  </si>
  <si>
    <t>2019 december</t>
  </si>
  <si>
    <t>2020 január</t>
  </si>
  <si>
    <t>2020 február</t>
  </si>
  <si>
    <t>2020 március</t>
  </si>
  <si>
    <t>2020 április</t>
  </si>
  <si>
    <t>2020 május</t>
  </si>
  <si>
    <t>2020 június</t>
  </si>
  <si>
    <t>2020 július</t>
  </si>
  <si>
    <t>2020 augusztus</t>
  </si>
  <si>
    <t>2020 szeptember</t>
  </si>
  <si>
    <t>2020 október</t>
  </si>
  <si>
    <t>2020 november</t>
  </si>
  <si>
    <t>2020 december</t>
  </si>
  <si>
    <t>2021 január</t>
  </si>
  <si>
    <t>2021 február</t>
  </si>
  <si>
    <t>2021 március</t>
  </si>
  <si>
    <t>2021 április</t>
  </si>
  <si>
    <t>2021 május</t>
  </si>
  <si>
    <t>2021 június</t>
  </si>
  <si>
    <t>2021 július</t>
  </si>
  <si>
    <t>2021 augusztus</t>
  </si>
  <si>
    <t>2021 szeptember</t>
  </si>
  <si>
    <t>2021 október</t>
  </si>
  <si>
    <t>2021 november</t>
  </si>
  <si>
    <t>2021 december</t>
  </si>
  <si>
    <t>2022 január</t>
  </si>
  <si>
    <t>2022 február</t>
  </si>
  <si>
    <t>2022 március</t>
  </si>
  <si>
    <t>2022 április</t>
  </si>
  <si>
    <t>2022 május</t>
  </si>
  <si>
    <t>2022 június</t>
  </si>
  <si>
    <t>2022 július</t>
  </si>
  <si>
    <t>mutató/idosor</t>
  </si>
  <si>
    <t>Átlag</t>
  </si>
  <si>
    <t>Szórás</t>
  </si>
  <si>
    <t>Variancia</t>
  </si>
  <si>
    <t>Medián</t>
  </si>
  <si>
    <t>Minimum</t>
  </si>
  <si>
    <t>Maximum</t>
  </si>
  <si>
    <t>téli átlag</t>
  </si>
  <si>
    <t>tavaszi átlag</t>
  </si>
  <si>
    <t>nyári átlag</t>
  </si>
  <si>
    <t>őszi átlag</t>
  </si>
  <si>
    <t>3.0%          2019 május</t>
  </si>
  <si>
    <t>12.5%      2010 február</t>
  </si>
  <si>
    <t>3.2%     2021 november</t>
  </si>
  <si>
    <t>11.4%   2010 február</t>
  </si>
  <si>
    <t>2.3%     2020 május</t>
  </si>
  <si>
    <t>8.5%    2010 március</t>
  </si>
  <si>
    <t>2010 január</t>
  </si>
  <si>
    <t>2010 február</t>
  </si>
  <si>
    <t>2010 március</t>
  </si>
  <si>
    <t>2010 április</t>
  </si>
  <si>
    <t>2010 május</t>
  </si>
  <si>
    <t>2010 június</t>
  </si>
  <si>
    <t>2010 július</t>
  </si>
  <si>
    <t>2010 augusztus</t>
  </si>
  <si>
    <t>2010 szeptember</t>
  </si>
  <si>
    <t>2010 október</t>
  </si>
  <si>
    <t>2010 november</t>
  </si>
  <si>
    <t>2010 december</t>
  </si>
  <si>
    <t>2011 január</t>
  </si>
  <si>
    <t>2011 február</t>
  </si>
  <si>
    <t>2011 március</t>
  </si>
  <si>
    <t>2011 április</t>
  </si>
  <si>
    <t>2011 május</t>
  </si>
  <si>
    <t>2011 június</t>
  </si>
  <si>
    <t>2011 július</t>
  </si>
  <si>
    <t>2011 augusztus</t>
  </si>
  <si>
    <t>2011 szeptember</t>
  </si>
  <si>
    <t>2011 október</t>
  </si>
  <si>
    <t>2011 november</t>
  </si>
  <si>
    <t>2011 december</t>
  </si>
  <si>
    <t>2012 január</t>
  </si>
  <si>
    <t>2012 február</t>
  </si>
  <si>
    <t>2012 március</t>
  </si>
  <si>
    <t>2012 április</t>
  </si>
  <si>
    <t>2012 május</t>
  </si>
  <si>
    <t>2012 június</t>
  </si>
  <si>
    <t>2012 július</t>
  </si>
  <si>
    <t>2012 augusztus</t>
  </si>
  <si>
    <t>2012 szeptember</t>
  </si>
  <si>
    <t>2012 október</t>
  </si>
  <si>
    <t>2012 november</t>
  </si>
  <si>
    <t>2012 december</t>
  </si>
  <si>
    <t>2013 január</t>
  </si>
  <si>
    <t>2013 február</t>
  </si>
  <si>
    <t>2013 március</t>
  </si>
  <si>
    <t>2013 április</t>
  </si>
  <si>
    <t>2013 május</t>
  </si>
  <si>
    <t>2013 június</t>
  </si>
  <si>
    <t>2013 július</t>
  </si>
  <si>
    <t>2013 augusztus</t>
  </si>
  <si>
    <t>2013 szeptember</t>
  </si>
  <si>
    <t>2013 október</t>
  </si>
  <si>
    <t>2013 november</t>
  </si>
  <si>
    <t>2013 december</t>
  </si>
  <si>
    <t>2014 január</t>
  </si>
  <si>
    <t>2014 február</t>
  </si>
  <si>
    <t>2014 március</t>
  </si>
  <si>
    <t>2014 április</t>
  </si>
  <si>
    <t>2014 május</t>
  </si>
  <si>
    <t>2014 június</t>
  </si>
  <si>
    <t>2014 július</t>
  </si>
  <si>
    <t>2014 augusztus</t>
  </si>
  <si>
    <t>2014 szeptember</t>
  </si>
  <si>
    <t>2014 október</t>
  </si>
  <si>
    <t>2014 november</t>
  </si>
  <si>
    <t>2014 december</t>
  </si>
  <si>
    <t>2015 január</t>
  </si>
  <si>
    <t>2015 február</t>
  </si>
  <si>
    <t>2015 március</t>
  </si>
  <si>
    <t>2015 április</t>
  </si>
  <si>
    <t>2015 május</t>
  </si>
  <si>
    <t>2015 június</t>
  </si>
  <si>
    <t>2015 július</t>
  </si>
  <si>
    <t>2015 augusztus</t>
  </si>
  <si>
    <t>2015 szeptember</t>
  </si>
  <si>
    <t>2015 október</t>
  </si>
  <si>
    <t>2015 november</t>
  </si>
  <si>
    <t>2015 december</t>
  </si>
  <si>
    <t>Kolmogorov-Smirnov Teszt a normális eloszlásra</t>
  </si>
  <si>
    <t>Idősor</t>
  </si>
  <si>
    <t>Statisztika</t>
  </si>
  <si>
    <t>p-érték</t>
  </si>
  <si>
    <t>nem normál eloszlás</t>
  </si>
  <si>
    <t>Model</t>
  </si>
  <si>
    <t>AIC</t>
  </si>
  <si>
    <t>R^2</t>
  </si>
  <si>
    <t>MSE</t>
  </si>
  <si>
    <t>RRMSE</t>
  </si>
  <si>
    <t>MAPE</t>
  </si>
  <si>
    <t>Becslések</t>
  </si>
  <si>
    <t>Hiba</t>
  </si>
  <si>
    <t>átlag</t>
  </si>
  <si>
    <t>Mért adatok</t>
  </si>
  <si>
    <t>lépés</t>
  </si>
  <si>
    <t>Ljung-Box teszt P- értéke a hibákra (van-e autokorreláció a hibák között?)</t>
  </si>
  <si>
    <t>White-teszt p-értékek  a hibák varrianciájának ellenőrzésére</t>
  </si>
  <si>
    <t>megye</t>
  </si>
  <si>
    <t>White-teszt p-érték</t>
  </si>
  <si>
    <t>Kovászna MLP ((12, 12, 12,), 5 réteg)</t>
  </si>
  <si>
    <t>Hargita MLP ((12, 12, 12,), 5 réteg)</t>
  </si>
  <si>
    <t>Maros MLP ((12, 12, 12,), 5 réteg)</t>
  </si>
  <si>
    <t>lbfgs</t>
  </si>
  <si>
    <t>normalizálás</t>
  </si>
  <si>
    <t>KS teszt p-érték</t>
  </si>
  <si>
    <t>KS teszt p érték</t>
  </si>
  <si>
    <t>Kovászna AR(2)</t>
  </si>
  <si>
    <t>Kovászna AR2</t>
  </si>
  <si>
    <t>Hargita ARIMA 2 1 2</t>
  </si>
  <si>
    <t>Hargita AR(2)</t>
  </si>
  <si>
    <t>Maros AR(2)</t>
  </si>
  <si>
    <t>95%-os konfidencia intervallum</t>
  </si>
  <si>
    <t>1.69 - 13.13</t>
  </si>
  <si>
    <t>3.26 - 8.67</t>
  </si>
  <si>
    <t>0.91 - 9.27</t>
  </si>
  <si>
    <t>R2 a Tanítóadatokra való illeszkedésre</t>
  </si>
  <si>
    <t>R2 a jóslatok és a mért adatok között</t>
  </si>
  <si>
    <t>Kovászna LSTM</t>
  </si>
  <si>
    <t>Hargita LSTM</t>
  </si>
  <si>
    <t>Maros LSTM</t>
  </si>
  <si>
    <t>U = 64, E =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</si>
</sst>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63636"/>
      <name val="Segoe UI"/>
      <family val="2"/>
    </font>
    <font>
      <sz val="11"/>
      <color rgb="FF363636"/>
      <name val="Segoe UI"/>
      <family val="2"/>
    </font>
    <font>
      <i/>
      <sz val="11"/>
      <color rgb="FF363636"/>
      <name val="Segoe UI"/>
      <family val="2"/>
    </font>
    <font>
      <b/>
      <sz val="10"/>
      <color rgb="FF363636"/>
      <name val="Segoe UI"/>
      <family val="2"/>
    </font>
    <font>
      <sz val="10"/>
      <color rgb="FF363636"/>
      <name val="Segoe UI"/>
      <family val="2"/>
    </font>
    <font>
      <b/>
      <sz val="10"/>
      <color theme="0"/>
      <name val="Segoe U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Segoe UI"/>
      <family val="2"/>
    </font>
    <font>
      <b/>
      <sz val="10"/>
      <color rgb="FF00B050"/>
      <name val="Segoe UI"/>
      <family val="2"/>
    </font>
    <font>
      <b/>
      <sz val="11"/>
      <color rgb="FF00B050"/>
      <name val="Calibri"/>
      <family val="2"/>
      <scheme val="minor"/>
    </font>
    <font>
      <b/>
      <sz val="10"/>
      <color rgb="FFC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ED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0070C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indexed="64"/>
      </bottom>
      <diagonal/>
    </border>
    <border>
      <left/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indexed="64"/>
      </top>
      <bottom style="medium">
        <color rgb="FFDBDBDB"/>
      </bottom>
      <diagonal/>
    </border>
    <border>
      <left/>
      <right/>
      <top style="medium">
        <color indexed="64"/>
      </top>
      <bottom style="medium">
        <color rgb="FFDBDBDB"/>
      </bottom>
      <diagonal/>
    </border>
    <border>
      <left/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/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/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/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/>
      <diagonal/>
    </border>
    <border>
      <left/>
      <right/>
      <top/>
      <bottom style="medium">
        <color rgb="FFDBDBDB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EE2E6"/>
      </bottom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EE2E6"/>
      </bottom>
      <diagonal/>
    </border>
    <border>
      <left/>
      <right style="medium">
        <color rgb="FFD3D3D3"/>
      </right>
      <top/>
      <bottom style="medium">
        <color rgb="FFD3D3D3"/>
      </bottom>
      <diagonal/>
    </border>
    <border>
      <left style="medium">
        <color indexed="64"/>
      </left>
      <right style="medium">
        <color indexed="64"/>
      </right>
      <top style="medium">
        <color rgb="FFD3D3D3"/>
      </top>
      <bottom style="medium">
        <color rgb="FFDEE2E6"/>
      </bottom>
      <diagonal/>
    </border>
    <border>
      <left style="medium">
        <color rgb="FFDBDBDB"/>
      </left>
      <right/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/>
      <top/>
      <bottom/>
      <diagonal/>
    </border>
    <border>
      <left/>
      <right style="medium">
        <color rgb="FFDBDBDB"/>
      </right>
      <top style="medium">
        <color rgb="FFDBDBDB"/>
      </top>
      <bottom/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/>
      <diagonal/>
    </border>
    <border>
      <left style="medium">
        <color rgb="FFDBDBDB"/>
      </left>
      <right/>
      <top style="medium">
        <color rgb="FFDBDBDB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5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49" fontId="0" fillId="0" borderId="4" xfId="0" quotePrefix="1" applyNumberFormat="1" applyBorder="1"/>
    <xf numFmtId="0" fontId="0" fillId="0" borderId="5" xfId="0" applyBorder="1"/>
    <xf numFmtId="0" fontId="0" fillId="0" borderId="6" xfId="0" applyBorder="1"/>
    <xf numFmtId="49" fontId="0" fillId="0" borderId="7" xfId="0" quotePrefix="1" applyNumberFormat="1" applyBorder="1"/>
    <xf numFmtId="0" fontId="0" fillId="0" borderId="8" xfId="0" applyBorder="1"/>
    <xf numFmtId="0" fontId="0" fillId="0" borderId="9" xfId="0" applyBorder="1"/>
    <xf numFmtId="10" fontId="3" fillId="3" borderId="10" xfId="0" applyNumberFormat="1" applyFont="1" applyFill="1" applyBorder="1" applyAlignment="1">
      <alignment vertical="top" wrapText="1"/>
    </xf>
    <xf numFmtId="0" fontId="4" fillId="3" borderId="10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horizontal="center" vertical="top" wrapText="1"/>
    </xf>
    <xf numFmtId="0" fontId="2" fillId="4" borderId="13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horizontal="center" vertical="top" wrapText="1"/>
    </xf>
    <xf numFmtId="0" fontId="3" fillId="3" borderId="15" xfId="0" applyFont="1" applyFill="1" applyBorder="1" applyAlignment="1">
      <alignment vertical="top" wrapText="1"/>
    </xf>
    <xf numFmtId="10" fontId="3" fillId="3" borderId="16" xfId="0" applyNumberFormat="1" applyFont="1" applyFill="1" applyBorder="1" applyAlignment="1">
      <alignment vertical="top" wrapText="1"/>
    </xf>
    <xf numFmtId="0" fontId="4" fillId="3" borderId="16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top" wrapText="1"/>
    </xf>
    <xf numFmtId="10" fontId="3" fillId="3" borderId="18" xfId="0" applyNumberFormat="1" applyFont="1" applyFill="1" applyBorder="1" applyAlignment="1">
      <alignment vertical="top" wrapText="1"/>
    </xf>
    <xf numFmtId="10" fontId="3" fillId="3" borderId="19" xfId="0" applyNumberFormat="1" applyFont="1" applyFill="1" applyBorder="1" applyAlignment="1">
      <alignment vertical="top" wrapText="1"/>
    </xf>
    <xf numFmtId="0" fontId="5" fillId="5" borderId="10" xfId="0" applyFont="1" applyFill="1" applyBorder="1" applyAlignment="1">
      <alignment horizontal="center" vertical="top" wrapText="1"/>
    </xf>
    <xf numFmtId="0" fontId="6" fillId="5" borderId="10" xfId="0" applyFont="1" applyFill="1" applyBorder="1" applyAlignment="1">
      <alignment vertical="top" wrapText="1"/>
    </xf>
    <xf numFmtId="0" fontId="6" fillId="6" borderId="10" xfId="0" applyFont="1" applyFill="1" applyBorder="1" applyAlignment="1">
      <alignment vertical="top" wrapText="1"/>
    </xf>
    <xf numFmtId="0" fontId="5" fillId="5" borderId="15" xfId="0" applyFont="1" applyFill="1" applyBorder="1" applyAlignment="1">
      <alignment horizontal="center" vertical="top" wrapText="1"/>
    </xf>
    <xf numFmtId="0" fontId="5" fillId="5" borderId="16" xfId="0" applyFont="1" applyFill="1" applyBorder="1" applyAlignment="1">
      <alignment horizontal="center" vertical="top" wrapText="1"/>
    </xf>
    <xf numFmtId="0" fontId="6" fillId="5" borderId="15" xfId="0" applyFont="1" applyFill="1" applyBorder="1" applyAlignment="1">
      <alignment vertical="top" wrapText="1"/>
    </xf>
    <xf numFmtId="0" fontId="6" fillId="5" borderId="16" xfId="0" applyFont="1" applyFill="1" applyBorder="1" applyAlignment="1">
      <alignment vertical="top" wrapText="1"/>
    </xf>
    <xf numFmtId="0" fontId="6" fillId="6" borderId="15" xfId="0" applyFont="1" applyFill="1" applyBorder="1" applyAlignment="1">
      <alignment vertical="top" wrapText="1"/>
    </xf>
    <xf numFmtId="0" fontId="6" fillId="6" borderId="16" xfId="0" applyFont="1" applyFill="1" applyBorder="1" applyAlignment="1">
      <alignment vertical="top" wrapText="1"/>
    </xf>
    <xf numFmtId="0" fontId="6" fillId="5" borderId="17" xfId="0" applyFont="1" applyFill="1" applyBorder="1" applyAlignment="1">
      <alignment vertical="top" wrapText="1"/>
    </xf>
    <xf numFmtId="0" fontId="6" fillId="5" borderId="18" xfId="0" applyFont="1" applyFill="1" applyBorder="1" applyAlignment="1">
      <alignment vertical="top" wrapText="1"/>
    </xf>
    <xf numFmtId="0" fontId="6" fillId="5" borderId="19" xfId="0" applyFont="1" applyFill="1" applyBorder="1" applyAlignment="1">
      <alignment vertical="top" wrapText="1"/>
    </xf>
    <xf numFmtId="0" fontId="6" fillId="3" borderId="10" xfId="0" applyFont="1" applyFill="1" applyBorder="1" applyAlignment="1">
      <alignment vertical="top" wrapText="1"/>
    </xf>
    <xf numFmtId="10" fontId="6" fillId="3" borderId="10" xfId="0" applyNumberFormat="1" applyFont="1" applyFill="1" applyBorder="1" applyAlignment="1">
      <alignment vertical="top" wrapText="1"/>
    </xf>
    <xf numFmtId="0" fontId="6" fillId="3" borderId="20" xfId="0" applyFont="1" applyFill="1" applyBorder="1" applyAlignment="1">
      <alignment vertical="top" wrapText="1"/>
    </xf>
    <xf numFmtId="0" fontId="6" fillId="3" borderId="15" xfId="0" applyFont="1" applyFill="1" applyBorder="1" applyAlignment="1">
      <alignment vertical="top" wrapText="1"/>
    </xf>
    <xf numFmtId="0" fontId="6" fillId="3" borderId="17" xfId="0" applyFont="1" applyFill="1" applyBorder="1" applyAlignment="1">
      <alignment vertical="top" wrapText="1"/>
    </xf>
    <xf numFmtId="0" fontId="6" fillId="3" borderId="18" xfId="0" applyFont="1" applyFill="1" applyBorder="1" applyAlignment="1">
      <alignment vertical="top" wrapText="1"/>
    </xf>
    <xf numFmtId="0" fontId="0" fillId="0" borderId="26" xfId="0" applyBorder="1"/>
    <xf numFmtId="0" fontId="0" fillId="0" borderId="27" xfId="0" applyBorder="1"/>
    <xf numFmtId="0" fontId="6" fillId="3" borderId="28" xfId="0" applyFont="1" applyFill="1" applyBorder="1" applyAlignment="1">
      <alignment vertical="top" wrapText="1"/>
    </xf>
    <xf numFmtId="0" fontId="6" fillId="3" borderId="29" xfId="0" applyFont="1" applyFill="1" applyBorder="1" applyAlignment="1">
      <alignment vertical="top" wrapText="1"/>
    </xf>
    <xf numFmtId="0" fontId="6" fillId="3" borderId="12" xfId="0" applyFont="1" applyFill="1" applyBorder="1" applyAlignment="1">
      <alignment vertical="top" wrapText="1"/>
    </xf>
    <xf numFmtId="0" fontId="6" fillId="3" borderId="13" xfId="0" applyFont="1" applyFill="1" applyBorder="1" applyAlignment="1">
      <alignment vertical="top" wrapText="1"/>
    </xf>
    <xf numFmtId="0" fontId="0" fillId="0" borderId="25" xfId="0" applyBorder="1"/>
    <xf numFmtId="0" fontId="0" fillId="0" borderId="33" xfId="0" applyBorder="1"/>
    <xf numFmtId="0" fontId="0" fillId="0" borderId="7" xfId="0" applyBorder="1"/>
    <xf numFmtId="0" fontId="0" fillId="0" borderId="35" xfId="0" applyBorder="1"/>
    <xf numFmtId="0" fontId="6" fillId="3" borderId="38" xfId="0" applyFont="1" applyFill="1" applyBorder="1" applyAlignment="1">
      <alignment vertical="top" wrapText="1"/>
    </xf>
    <xf numFmtId="0" fontId="6" fillId="3" borderId="39" xfId="0" applyFont="1" applyFill="1" applyBorder="1" applyAlignment="1">
      <alignment vertical="top" wrapText="1"/>
    </xf>
    <xf numFmtId="0" fontId="5" fillId="3" borderId="0" xfId="0" applyFont="1" applyFill="1" applyAlignment="1">
      <alignment horizontal="center" vertical="center" wrapText="1"/>
    </xf>
    <xf numFmtId="0" fontId="6" fillId="3" borderId="26" xfId="0" applyFont="1" applyFill="1" applyBorder="1" applyAlignment="1">
      <alignment vertical="top" wrapText="1"/>
    </xf>
    <xf numFmtId="0" fontId="6" fillId="3" borderId="27" xfId="0" applyFont="1" applyFill="1" applyBorder="1" applyAlignment="1">
      <alignment vertical="top" wrapText="1"/>
    </xf>
    <xf numFmtId="0" fontId="6" fillId="3" borderId="41" xfId="0" applyFont="1" applyFill="1" applyBorder="1" applyAlignment="1">
      <alignment vertical="top" wrapText="1"/>
    </xf>
    <xf numFmtId="0" fontId="6" fillId="3" borderId="42" xfId="0" applyFont="1" applyFill="1" applyBorder="1" applyAlignment="1">
      <alignment vertical="top" wrapText="1"/>
    </xf>
    <xf numFmtId="0" fontId="6" fillId="3" borderId="26" xfId="0" applyFont="1" applyFill="1" applyBorder="1" applyAlignment="1">
      <alignment horizontal="right" vertical="top" wrapText="1"/>
    </xf>
    <xf numFmtId="0" fontId="6" fillId="3" borderId="11" xfId="0" applyFont="1" applyFill="1" applyBorder="1" applyAlignment="1">
      <alignment vertical="top" wrapText="1"/>
    </xf>
    <xf numFmtId="0" fontId="0" fillId="0" borderId="11" xfId="0" applyBorder="1"/>
    <xf numFmtId="0" fontId="0" fillId="0" borderId="1" xfId="0" applyBorder="1"/>
    <xf numFmtId="0" fontId="0" fillId="0" borderId="4" xfId="0" applyBorder="1"/>
    <xf numFmtId="0" fontId="7" fillId="7" borderId="24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37" xfId="0" applyFont="1" applyFill="1" applyBorder="1" applyAlignment="1">
      <alignment horizontal="center" vertical="center"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vertical="top" wrapText="1"/>
    </xf>
    <xf numFmtId="0" fontId="1" fillId="7" borderId="11" xfId="0" applyFont="1" applyFill="1" applyBorder="1"/>
    <xf numFmtId="0" fontId="1" fillId="7" borderId="33" xfId="0" applyFont="1" applyFill="1" applyBorder="1"/>
    <xf numFmtId="0" fontId="1" fillId="7" borderId="35" xfId="0" applyFont="1" applyFill="1" applyBorder="1"/>
    <xf numFmtId="10" fontId="6" fillId="3" borderId="13" xfId="0" applyNumberFormat="1" applyFont="1" applyFill="1" applyBorder="1" applyAlignment="1">
      <alignment vertical="top" wrapText="1"/>
    </xf>
    <xf numFmtId="10" fontId="6" fillId="3" borderId="14" xfId="0" applyNumberFormat="1" applyFont="1" applyFill="1" applyBorder="1" applyAlignment="1">
      <alignment vertical="top" wrapText="1"/>
    </xf>
    <xf numFmtId="10" fontId="6" fillId="3" borderId="16" xfId="0" applyNumberFormat="1" applyFont="1" applyFill="1" applyBorder="1" applyAlignment="1">
      <alignment vertical="top" wrapText="1"/>
    </xf>
    <xf numFmtId="10" fontId="6" fillId="3" borderId="18" xfId="0" applyNumberFormat="1" applyFont="1" applyFill="1" applyBorder="1" applyAlignment="1">
      <alignment vertical="top" wrapText="1"/>
    </xf>
    <xf numFmtId="10" fontId="6" fillId="3" borderId="19" xfId="0" applyNumberFormat="1" applyFont="1" applyFill="1" applyBorder="1" applyAlignment="1">
      <alignment vertical="top" wrapText="1"/>
    </xf>
    <xf numFmtId="0" fontId="7" fillId="7" borderId="30" xfId="0" applyFont="1" applyFill="1" applyBorder="1" applyAlignment="1">
      <alignment horizontal="center" vertical="center" wrapText="1"/>
    </xf>
    <xf numFmtId="0" fontId="7" fillId="7" borderId="31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7" fillId="7" borderId="50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vertical="top" wrapText="1"/>
    </xf>
    <xf numFmtId="0" fontId="6" fillId="3" borderId="44" xfId="0" applyFont="1" applyFill="1" applyBorder="1" applyAlignment="1">
      <alignment vertical="top" wrapText="1"/>
    </xf>
    <xf numFmtId="0" fontId="6" fillId="3" borderId="45" xfId="0" applyFont="1" applyFill="1" applyBorder="1" applyAlignment="1">
      <alignment vertical="top" wrapText="1"/>
    </xf>
    <xf numFmtId="0" fontId="0" fillId="0" borderId="46" xfId="0" applyBorder="1"/>
    <xf numFmtId="0" fontId="6" fillId="3" borderId="51" xfId="0" applyFont="1" applyFill="1" applyBorder="1" applyAlignment="1">
      <alignment vertical="top" wrapText="1"/>
    </xf>
    <xf numFmtId="0" fontId="0" fillId="0" borderId="52" xfId="0" applyBorder="1"/>
    <xf numFmtId="0" fontId="6" fillId="3" borderId="47" xfId="0" applyFont="1" applyFill="1" applyBorder="1" applyAlignment="1">
      <alignment vertical="top" wrapText="1"/>
    </xf>
    <xf numFmtId="0" fontId="6" fillId="3" borderId="48" xfId="0" applyFont="1" applyFill="1" applyBorder="1" applyAlignment="1">
      <alignment vertical="top" wrapText="1"/>
    </xf>
    <xf numFmtId="0" fontId="0" fillId="0" borderId="49" xfId="0" applyBorder="1"/>
    <xf numFmtId="0" fontId="6" fillId="3" borderId="53" xfId="0" applyFont="1" applyFill="1" applyBorder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7" fillId="7" borderId="58" xfId="0" applyFont="1" applyFill="1" applyBorder="1" applyAlignment="1">
      <alignment horizontal="center" vertical="center" wrapText="1"/>
    </xf>
    <xf numFmtId="0" fontId="5" fillId="6" borderId="59" xfId="0" applyFont="1" applyFill="1" applyBorder="1" applyAlignment="1">
      <alignment horizontal="center" vertical="top" wrapText="1"/>
    </xf>
    <xf numFmtId="0" fontId="6" fillId="6" borderId="59" xfId="0" applyFont="1" applyFill="1" applyBorder="1" applyAlignment="1">
      <alignment vertical="top" wrapText="1"/>
    </xf>
    <xf numFmtId="0" fontId="5" fillId="3" borderId="59" xfId="0" applyFont="1" applyFill="1" applyBorder="1" applyAlignment="1">
      <alignment horizontal="center" vertical="top" wrapText="1"/>
    </xf>
    <xf numFmtId="0" fontId="6" fillId="3" borderId="59" xfId="0" applyFont="1" applyFill="1" applyBorder="1" applyAlignment="1">
      <alignment vertical="top" wrapText="1"/>
    </xf>
    <xf numFmtId="0" fontId="5" fillId="3" borderId="0" xfId="0" applyFont="1" applyFill="1" applyAlignment="1">
      <alignment horizontal="center" vertical="top" wrapText="1"/>
    </xf>
    <xf numFmtId="0" fontId="6" fillId="3" borderId="0" xfId="0" applyFont="1" applyFill="1" applyAlignment="1">
      <alignment vertical="top" wrapText="1"/>
    </xf>
    <xf numFmtId="0" fontId="5" fillId="3" borderId="10" xfId="0" applyFont="1" applyFill="1" applyBorder="1" applyAlignment="1">
      <alignment horizontal="center" vertical="top" wrapText="1"/>
    </xf>
    <xf numFmtId="0" fontId="9" fillId="0" borderId="0" xfId="0" applyFont="1"/>
    <xf numFmtId="9" fontId="11" fillId="3" borderId="0" xfId="1" applyFont="1" applyFill="1" applyBorder="1" applyAlignment="1">
      <alignment vertical="top" wrapText="1"/>
    </xf>
    <xf numFmtId="9" fontId="9" fillId="0" borderId="0" xfId="1" applyFont="1"/>
    <xf numFmtId="164" fontId="0" fillId="0" borderId="7" xfId="0" applyNumberFormat="1" applyBorder="1"/>
    <xf numFmtId="164" fontId="0" fillId="0" borderId="42" xfId="0" applyNumberFormat="1" applyBorder="1"/>
    <xf numFmtId="0" fontId="0" fillId="3" borderId="61" xfId="0" applyFill="1" applyBorder="1"/>
    <xf numFmtId="0" fontId="12" fillId="3" borderId="60" xfId="0" applyFont="1" applyFill="1" applyBorder="1" applyAlignment="1">
      <alignment vertical="center" wrapText="1"/>
    </xf>
    <xf numFmtId="0" fontId="12" fillId="3" borderId="62" xfId="0" applyFont="1" applyFill="1" applyBorder="1" applyAlignment="1">
      <alignment vertical="center" wrapText="1"/>
    </xf>
    <xf numFmtId="0" fontId="13" fillId="0" borderId="42" xfId="0" applyFont="1" applyBorder="1"/>
    <xf numFmtId="164" fontId="0" fillId="0" borderId="34" xfId="0" applyNumberFormat="1" applyBorder="1"/>
    <xf numFmtId="0" fontId="0" fillId="3" borderId="63" xfId="0" applyFill="1" applyBorder="1"/>
    <xf numFmtId="164" fontId="0" fillId="0" borderId="11" xfId="0" applyNumberFormat="1" applyBorder="1"/>
    <xf numFmtId="0" fontId="12" fillId="3" borderId="64" xfId="0" applyFont="1" applyFill="1" applyBorder="1" applyAlignment="1">
      <alignment vertical="center" wrapText="1"/>
    </xf>
    <xf numFmtId="10" fontId="5" fillId="3" borderId="13" xfId="0" applyNumberFormat="1" applyFont="1" applyFill="1" applyBorder="1" applyAlignment="1">
      <alignment vertical="top" wrapText="1"/>
    </xf>
    <xf numFmtId="10" fontId="5" fillId="3" borderId="10" xfId="0" applyNumberFormat="1" applyFont="1" applyFill="1" applyBorder="1" applyAlignment="1">
      <alignment vertical="top" wrapText="1"/>
    </xf>
    <xf numFmtId="10" fontId="5" fillId="3" borderId="18" xfId="0" applyNumberFormat="1" applyFont="1" applyFill="1" applyBorder="1" applyAlignment="1">
      <alignment vertical="top" wrapText="1"/>
    </xf>
    <xf numFmtId="0" fontId="10" fillId="0" borderId="0" xfId="0" applyFont="1"/>
    <xf numFmtId="0" fontId="7" fillId="7" borderId="66" xfId="0" applyFont="1" applyFill="1" applyBorder="1" applyAlignment="1">
      <alignment horizontal="center" vertical="center" wrapText="1"/>
    </xf>
    <xf numFmtId="2" fontId="12" fillId="3" borderId="61" xfId="0" applyNumberFormat="1" applyFont="1" applyFill="1" applyBorder="1" applyAlignment="1">
      <alignment vertical="center" wrapText="1"/>
    </xf>
    <xf numFmtId="0" fontId="5" fillId="0" borderId="40" xfId="0" applyFont="1" applyBorder="1"/>
    <xf numFmtId="0" fontId="5" fillId="0" borderId="41" xfId="0" applyFont="1" applyBorder="1"/>
    <xf numFmtId="0" fontId="5" fillId="0" borderId="42" xfId="0" applyFont="1" applyBorder="1"/>
    <xf numFmtId="2" fontId="14" fillId="3" borderId="60" xfId="0" applyNumberFormat="1" applyFont="1" applyFill="1" applyBorder="1" applyAlignment="1">
      <alignment vertical="center" wrapText="1"/>
    </xf>
    <xf numFmtId="0" fontId="5" fillId="5" borderId="21" xfId="0" applyFont="1" applyFill="1" applyBorder="1" applyAlignment="1">
      <alignment horizontal="center" vertical="top" wrapText="1"/>
    </xf>
    <xf numFmtId="0" fontId="5" fillId="5" borderId="22" xfId="0" applyFont="1" applyFill="1" applyBorder="1" applyAlignment="1">
      <alignment horizontal="center" vertical="top" wrapText="1"/>
    </xf>
    <xf numFmtId="0" fontId="5" fillId="5" borderId="23" xfId="0" applyFont="1" applyFill="1" applyBorder="1" applyAlignment="1">
      <alignment horizontal="center" vertical="top" wrapText="1"/>
    </xf>
    <xf numFmtId="0" fontId="5" fillId="3" borderId="65" xfId="0" applyFont="1" applyFill="1" applyBorder="1" applyAlignment="1">
      <alignment vertical="top" wrapText="1"/>
    </xf>
    <xf numFmtId="0" fontId="5" fillId="3" borderId="20" xfId="0" applyFont="1" applyFill="1" applyBorder="1" applyAlignment="1">
      <alignment vertical="top" wrapText="1"/>
    </xf>
    <xf numFmtId="0" fontId="7" fillId="7" borderId="35" xfId="0" applyFont="1" applyFill="1" applyBorder="1" applyAlignment="1">
      <alignment horizontal="center" vertical="center" wrapText="1"/>
    </xf>
    <xf numFmtId="0" fontId="7" fillId="7" borderId="36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7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3" borderId="67" xfId="0" applyFont="1" applyFill="1" applyBorder="1" applyAlignment="1">
      <alignment vertical="top" wrapText="1"/>
    </xf>
    <xf numFmtId="0" fontId="6" fillId="3" borderId="68" xfId="0" applyFont="1" applyFill="1" applyBorder="1" applyAlignment="1">
      <alignment vertical="top" wrapText="1"/>
    </xf>
    <xf numFmtId="10" fontId="6" fillId="3" borderId="68" xfId="0" applyNumberFormat="1" applyFont="1" applyFill="1" applyBorder="1" applyAlignment="1">
      <alignment vertical="top" wrapText="1"/>
    </xf>
    <xf numFmtId="10" fontId="5" fillId="3" borderId="68" xfId="0" applyNumberFormat="1" applyFont="1" applyFill="1" applyBorder="1" applyAlignment="1">
      <alignment vertical="top" wrapText="1"/>
    </xf>
    <xf numFmtId="10" fontId="6" fillId="3" borderId="69" xfId="0" applyNumberFormat="1" applyFont="1" applyFill="1" applyBorder="1" applyAlignment="1">
      <alignment vertical="top" wrapText="1"/>
    </xf>
    <xf numFmtId="0" fontId="5" fillId="0" borderId="0" xfId="0" applyFont="1" applyBorder="1"/>
    <xf numFmtId="0" fontId="5" fillId="3" borderId="66" xfId="0" applyFont="1" applyFill="1" applyBorder="1" applyAlignment="1">
      <alignment horizontal="center" vertical="top" wrapText="1"/>
    </xf>
    <xf numFmtId="0" fontId="9" fillId="0" borderId="1" xfId="0" applyFont="1" applyBorder="1"/>
    <xf numFmtId="0" fontId="9" fillId="0" borderId="25" xfId="0" applyFont="1" applyBorder="1"/>
    <xf numFmtId="0" fontId="11" fillId="3" borderId="41" xfId="0" applyFont="1" applyFill="1" applyBorder="1" applyAlignment="1">
      <alignment vertical="top" wrapText="1"/>
    </xf>
  </cellXfs>
  <cellStyles count="2">
    <cellStyle name="Normal" xfId="0" builtinId="0"/>
    <cellStyle name="Percent" xfId="1" builtinId="5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12" Type="http://schemas.openxmlformats.org/officeDocument/2006/relationships/image" Target="../media/image35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11" Type="http://schemas.openxmlformats.org/officeDocument/2006/relationships/image" Target="../media/image34.png"/><Relationship Id="rId5" Type="http://schemas.openxmlformats.org/officeDocument/2006/relationships/image" Target="../media/image28.png"/><Relationship Id="rId10" Type="http://schemas.openxmlformats.org/officeDocument/2006/relationships/image" Target="../media/image33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3" Type="http://schemas.openxmlformats.org/officeDocument/2006/relationships/image" Target="../media/image38.png"/><Relationship Id="rId7" Type="http://schemas.openxmlformats.org/officeDocument/2006/relationships/image" Target="../media/image42.png"/><Relationship Id="rId12" Type="http://schemas.openxmlformats.org/officeDocument/2006/relationships/image" Target="../media/image47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6" Type="http://schemas.openxmlformats.org/officeDocument/2006/relationships/image" Target="../media/image41.png"/><Relationship Id="rId11" Type="http://schemas.openxmlformats.org/officeDocument/2006/relationships/image" Target="../media/image46.png"/><Relationship Id="rId5" Type="http://schemas.openxmlformats.org/officeDocument/2006/relationships/image" Target="../media/image40.png"/><Relationship Id="rId10" Type="http://schemas.openxmlformats.org/officeDocument/2006/relationships/image" Target="../media/image45.png"/><Relationship Id="rId4" Type="http://schemas.openxmlformats.org/officeDocument/2006/relationships/image" Target="../media/image39.png"/><Relationship Id="rId9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52157</xdr:rowOff>
    </xdr:from>
    <xdr:to>
      <xdr:col>4</xdr:col>
      <xdr:colOff>176693</xdr:colOff>
      <xdr:row>28</xdr:row>
      <xdr:rowOff>10593</xdr:rowOff>
    </xdr:to>
    <xdr:pic>
      <xdr:nvPicPr>
        <xdr:cNvPr id="3" name="Picture 2" descr="Diagram">
          <a:extLst>
            <a:ext uri="{FF2B5EF4-FFF2-40B4-BE49-F238E27FC236}">
              <a16:creationId xmlns:a16="http://schemas.microsoft.com/office/drawing/2014/main" id="{6F83BD9E-1BAF-1748-2C36-3E74D12603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81" r="7773"/>
        <a:stretch/>
      </xdr:blipFill>
      <xdr:spPr bwMode="auto">
        <a:xfrm>
          <a:off x="0" y="2813286"/>
          <a:ext cx="7527752" cy="4225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215153</xdr:colOff>
      <xdr:row>0</xdr:row>
      <xdr:rowOff>0</xdr:rowOff>
    </xdr:from>
    <xdr:to>
      <xdr:col>6</xdr:col>
      <xdr:colOff>422987</xdr:colOff>
      <xdr:row>11</xdr:row>
      <xdr:rowOff>144331</xdr:rowOff>
    </xdr:to>
    <xdr:pic>
      <xdr:nvPicPr>
        <xdr:cNvPr id="5" name="Picture 4" descr="eloszlás diagram class=">
          <a:extLst>
            <a:ext uri="{FF2B5EF4-FFF2-40B4-BE49-F238E27FC236}">
              <a16:creationId xmlns:a16="http://schemas.microsoft.com/office/drawing/2014/main" id="{5DB2BD4C-27ED-AA3D-36BD-6C90ED750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2" y="0"/>
          <a:ext cx="3883363" cy="29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215154</xdr:colOff>
      <xdr:row>11</xdr:row>
      <xdr:rowOff>134470</xdr:rowOff>
    </xdr:from>
    <xdr:to>
      <xdr:col>6</xdr:col>
      <xdr:colOff>434972</xdr:colOff>
      <xdr:row>23</xdr:row>
      <xdr:rowOff>36754</xdr:rowOff>
    </xdr:to>
    <xdr:pic>
      <xdr:nvPicPr>
        <xdr:cNvPr id="6" name="Picture 5" descr="eloszlás diagram class=">
          <a:extLst>
            <a:ext uri="{FF2B5EF4-FFF2-40B4-BE49-F238E27FC236}">
              <a16:creationId xmlns:a16="http://schemas.microsoft.com/office/drawing/2014/main" id="{75661307-544F-9155-330B-7684C7939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3" y="2895599"/>
          <a:ext cx="3895347" cy="2914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215154</xdr:colOff>
      <xdr:row>22</xdr:row>
      <xdr:rowOff>243475</xdr:rowOff>
    </xdr:from>
    <xdr:to>
      <xdr:col>6</xdr:col>
      <xdr:colOff>528918</xdr:colOff>
      <xdr:row>34</xdr:row>
      <xdr:rowOff>216049</xdr:rowOff>
    </xdr:to>
    <xdr:pic>
      <xdr:nvPicPr>
        <xdr:cNvPr id="7" name="Picture 6" descr="eloszlás diagram class=">
          <a:extLst>
            <a:ext uri="{FF2B5EF4-FFF2-40B4-BE49-F238E27FC236}">
              <a16:creationId xmlns:a16="http://schemas.microsoft.com/office/drawing/2014/main" id="{7196E892-184C-FB1E-AAC8-6A2C08B36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3" y="5765734"/>
          <a:ext cx="3989293" cy="2984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928256</xdr:colOff>
      <xdr:row>0</xdr:row>
      <xdr:rowOff>0</xdr:rowOff>
    </xdr:from>
    <xdr:to>
      <xdr:col>8</xdr:col>
      <xdr:colOff>1211141</xdr:colOff>
      <xdr:row>15</xdr:row>
      <xdr:rowOff>182881</xdr:rowOff>
    </xdr:to>
    <xdr:pic>
      <xdr:nvPicPr>
        <xdr:cNvPr id="8" name="Picture 7" descr="ACF és PACF teszt">
          <a:extLst>
            <a:ext uri="{FF2B5EF4-FFF2-40B4-BE49-F238E27FC236}">
              <a16:creationId xmlns:a16="http://schemas.microsoft.com/office/drawing/2014/main" id="{D5213BC3-CE93-04F2-9BFC-0F8521C50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4183" y="0"/>
          <a:ext cx="3968194" cy="3923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866318</xdr:colOff>
      <xdr:row>14</xdr:row>
      <xdr:rowOff>233081</xdr:rowOff>
    </xdr:from>
    <xdr:to>
      <xdr:col>8</xdr:col>
      <xdr:colOff>1269532</xdr:colOff>
      <xdr:row>31</xdr:row>
      <xdr:rowOff>35368</xdr:rowOff>
    </xdr:to>
    <xdr:pic>
      <xdr:nvPicPr>
        <xdr:cNvPr id="9" name="Picture 8" descr="ACF és PACF teszt">
          <a:extLst>
            <a:ext uri="{FF2B5EF4-FFF2-40B4-BE49-F238E27FC236}">
              <a16:creationId xmlns:a16="http://schemas.microsoft.com/office/drawing/2014/main" id="{4F6A451A-4C18-30BD-B7A7-D3D24E56E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2906" y="3747246"/>
          <a:ext cx="4078744" cy="4069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969818</xdr:colOff>
      <xdr:row>30</xdr:row>
      <xdr:rowOff>235527</xdr:rowOff>
    </xdr:from>
    <xdr:to>
      <xdr:col>8</xdr:col>
      <xdr:colOff>1266714</xdr:colOff>
      <xdr:row>46</xdr:row>
      <xdr:rowOff>182880</xdr:rowOff>
    </xdr:to>
    <xdr:pic>
      <xdr:nvPicPr>
        <xdr:cNvPr id="10" name="Picture 9" descr="ACF és PACF teszt">
          <a:extLst>
            <a:ext uri="{FF2B5EF4-FFF2-40B4-BE49-F238E27FC236}">
              <a16:creationId xmlns:a16="http://schemas.microsoft.com/office/drawing/2014/main" id="{845434A0-FE6B-3127-94F0-25940774A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5745" y="7716982"/>
          <a:ext cx="3982205" cy="3937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416626</xdr:colOff>
      <xdr:row>18</xdr:row>
      <xdr:rowOff>194271</xdr:rowOff>
    </xdr:from>
    <xdr:to>
      <xdr:col>17</xdr:col>
      <xdr:colOff>749136</xdr:colOff>
      <xdr:row>36</xdr:row>
      <xdr:rowOff>32657</xdr:rowOff>
    </xdr:to>
    <xdr:pic>
      <xdr:nvPicPr>
        <xdr:cNvPr id="4" name="Picture 3" descr="Becslések grafikonja">
          <a:extLst>
            <a:ext uri="{FF2B5EF4-FFF2-40B4-BE49-F238E27FC236}">
              <a16:creationId xmlns:a16="http://schemas.microsoft.com/office/drawing/2014/main" id="{864B27A5-8412-FE97-6E87-5E8D8EA08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3169" y="4450585"/>
          <a:ext cx="8953996" cy="4345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1097768</xdr:colOff>
      <xdr:row>19</xdr:row>
      <xdr:rowOff>79052</xdr:rowOff>
    </xdr:from>
    <xdr:to>
      <xdr:col>6</xdr:col>
      <xdr:colOff>385128</xdr:colOff>
      <xdr:row>36</xdr:row>
      <xdr:rowOff>97754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403512C-EDF9-1E63-D164-298F18808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768" y="4973781"/>
          <a:ext cx="9193360" cy="4285902"/>
        </a:xfrm>
        <a:prstGeom prst="rect">
          <a:avLst/>
        </a:prstGeom>
        <a:noFill/>
        <a:ln w="12700">
          <a:solidFill>
            <a:srgbClr val="C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359228</xdr:colOff>
      <xdr:row>0</xdr:row>
      <xdr:rowOff>133598</xdr:rowOff>
    </xdr:from>
    <xdr:to>
      <xdr:col>17</xdr:col>
      <xdr:colOff>621465</xdr:colOff>
      <xdr:row>16</xdr:row>
      <xdr:rowOff>146463</xdr:rowOff>
    </xdr:to>
    <xdr:pic>
      <xdr:nvPicPr>
        <xdr:cNvPr id="8" name="Picture 7" descr="Becslések grafikonja">
          <a:extLst>
            <a:ext uri="{FF2B5EF4-FFF2-40B4-BE49-F238E27FC236}">
              <a16:creationId xmlns:a16="http://schemas.microsoft.com/office/drawing/2014/main" id="{D512F1D2-6116-31F6-91B5-2CB401649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5771" y="133598"/>
          <a:ext cx="8883723" cy="4144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152401</xdr:colOff>
      <xdr:row>36</xdr:row>
      <xdr:rowOff>122534</xdr:rowOff>
    </xdr:from>
    <xdr:to>
      <xdr:col>17</xdr:col>
      <xdr:colOff>628650</xdr:colOff>
      <xdr:row>53</xdr:row>
      <xdr:rowOff>110490</xdr:rowOff>
    </xdr:to>
    <xdr:pic>
      <xdr:nvPicPr>
        <xdr:cNvPr id="3" name="Picture 2" descr="Becslések grafikonja">
          <a:extLst>
            <a:ext uri="{FF2B5EF4-FFF2-40B4-BE49-F238E27FC236}">
              <a16:creationId xmlns:a16="http://schemas.microsoft.com/office/drawing/2014/main" id="{7EBFB378-06F6-4024-9DA1-4E23E8842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8851" y="9171284"/>
          <a:ext cx="9163049" cy="4198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1013114</xdr:colOff>
      <xdr:row>20</xdr:row>
      <xdr:rowOff>14571</xdr:rowOff>
    </xdr:from>
    <xdr:to>
      <xdr:col>8</xdr:col>
      <xdr:colOff>579120</xdr:colOff>
      <xdr:row>48</xdr:row>
      <xdr:rowOff>17515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3C2395-670F-0B24-9DAF-41B3338B8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30" r="12030"/>
        <a:stretch/>
      </xdr:blipFill>
      <xdr:spPr bwMode="auto">
        <a:xfrm>
          <a:off x="1013114" y="3866135"/>
          <a:ext cx="8211242" cy="5045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209550</xdr:colOff>
      <xdr:row>19</xdr:row>
      <xdr:rowOff>14940</xdr:rowOff>
    </xdr:from>
    <xdr:to>
      <xdr:col>29</xdr:col>
      <xdr:colOff>642504</xdr:colOff>
      <xdr:row>45</xdr:row>
      <xdr:rowOff>5888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3085499-5904-B80F-0035-AAF6779C3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8423" y="3686395"/>
          <a:ext cx="10158845" cy="4673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133350</xdr:rowOff>
    </xdr:from>
    <xdr:to>
      <xdr:col>20</xdr:col>
      <xdr:colOff>742356</xdr:colOff>
      <xdr:row>47</xdr:row>
      <xdr:rowOff>26670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B19BBAE-45C4-E263-CBC9-F5E9DB7A4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3752850"/>
          <a:ext cx="10781706" cy="5227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221673</xdr:colOff>
      <xdr:row>46</xdr:row>
      <xdr:rowOff>129887</xdr:rowOff>
    </xdr:from>
    <xdr:to>
      <xdr:col>29</xdr:col>
      <xdr:colOff>420563</xdr:colOff>
      <xdr:row>63</xdr:row>
      <xdr:rowOff>110076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BE6A0D2-35E5-55EF-11C3-27C28E587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031200" y="8664287"/>
          <a:ext cx="8844127" cy="3042044"/>
        </a:xfrm>
        <a:prstGeom prst="rect">
          <a:avLst/>
        </a:prstGeom>
      </xdr:spPr>
    </xdr:pic>
    <xdr:clientData/>
  </xdr:twoCellAnchor>
  <xdr:twoCellAnchor editAs="oneCell">
    <xdr:from>
      <xdr:col>27</xdr:col>
      <xdr:colOff>457200</xdr:colOff>
      <xdr:row>66</xdr:row>
      <xdr:rowOff>44722</xdr:rowOff>
    </xdr:from>
    <xdr:to>
      <xdr:col>32</xdr:col>
      <xdr:colOff>438150</xdr:colOff>
      <xdr:row>81</xdr:row>
      <xdr:rowOff>57150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2BE800-6D01-31A2-0D44-E2D12914B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70150" y="12617722"/>
          <a:ext cx="5410200" cy="2869928"/>
        </a:xfrm>
        <a:prstGeom prst="rect">
          <a:avLst/>
        </a:prstGeom>
      </xdr:spPr>
    </xdr:pic>
    <xdr:clientData/>
  </xdr:twoCellAnchor>
  <xdr:twoCellAnchor editAs="oneCell">
    <xdr:from>
      <xdr:col>9</xdr:col>
      <xdr:colOff>933450</xdr:colOff>
      <xdr:row>48</xdr:row>
      <xdr:rowOff>76200</xdr:rowOff>
    </xdr:from>
    <xdr:to>
      <xdr:col>19</xdr:col>
      <xdr:colOff>789433</xdr:colOff>
      <xdr:row>62</xdr:row>
      <xdr:rowOff>160258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D0DB917-74A2-43B4-5FB1-5B6B9365E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06100" y="9220200"/>
          <a:ext cx="8809483" cy="2751058"/>
        </a:xfrm>
        <a:prstGeom prst="rect">
          <a:avLst/>
        </a:prstGeom>
      </xdr:spPr>
    </xdr:pic>
    <xdr:clientData/>
  </xdr:twoCellAnchor>
  <xdr:twoCellAnchor editAs="oneCell">
    <xdr:from>
      <xdr:col>17</xdr:col>
      <xdr:colOff>342899</xdr:colOff>
      <xdr:row>65</xdr:row>
      <xdr:rowOff>114300</xdr:rowOff>
    </xdr:from>
    <xdr:to>
      <xdr:col>22</xdr:col>
      <xdr:colOff>294280</xdr:colOff>
      <xdr:row>80</xdr:row>
      <xdr:rowOff>95250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9856ED9-0D84-5919-5487-DA10C7BC3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897349" y="12496800"/>
          <a:ext cx="5380631" cy="283845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685800</xdr:colOff>
      <xdr:row>64</xdr:row>
      <xdr:rowOff>106680</xdr:rowOff>
    </xdr:from>
    <xdr:to>
      <xdr:col>6</xdr:col>
      <xdr:colOff>285750</xdr:colOff>
      <xdr:row>89</xdr:row>
      <xdr:rowOff>106680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A7EA4DF-6CA9-763A-22C9-67EC28ADC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2298680"/>
          <a:ext cx="611505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518160</xdr:colOff>
      <xdr:row>65</xdr:row>
      <xdr:rowOff>121920</xdr:rowOff>
    </xdr:from>
    <xdr:to>
      <xdr:col>17</xdr:col>
      <xdr:colOff>883920</xdr:colOff>
      <xdr:row>90</xdr:row>
      <xdr:rowOff>121920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9C54FF5-822F-C38E-6655-7CF78F610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90960" y="1246632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22</xdr:col>
      <xdr:colOff>60960</xdr:colOff>
      <xdr:row>64</xdr:row>
      <xdr:rowOff>121920</xdr:rowOff>
    </xdr:from>
    <xdr:to>
      <xdr:col>27</xdr:col>
      <xdr:colOff>670560</xdr:colOff>
      <xdr:row>89</xdr:row>
      <xdr:rowOff>121920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70210DA-B719-9E7F-999B-33FA21BB9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250400" y="1228344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50</xdr:row>
      <xdr:rowOff>60960</xdr:rowOff>
    </xdr:from>
    <xdr:to>
      <xdr:col>8</xdr:col>
      <xdr:colOff>762753</xdr:colOff>
      <xdr:row>66</xdr:row>
      <xdr:rowOff>84086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5EE13BF-A112-EC2F-C4AC-12A2251B5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0" y="9585960"/>
          <a:ext cx="8687553" cy="3071126"/>
        </a:xfrm>
        <a:prstGeom prst="rect">
          <a:avLst/>
        </a:prstGeom>
      </xdr:spPr>
    </xdr:pic>
    <xdr:clientData/>
  </xdr:twoCellAnchor>
  <xdr:twoCellAnchor editAs="oneCell">
    <xdr:from>
      <xdr:col>5</xdr:col>
      <xdr:colOff>342900</xdr:colOff>
      <xdr:row>67</xdr:row>
      <xdr:rowOff>19050</xdr:rowOff>
    </xdr:from>
    <xdr:to>
      <xdr:col>9</xdr:col>
      <xdr:colOff>267070</xdr:colOff>
      <xdr:row>79</xdr:row>
      <xdr:rowOff>118317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AE31AA8-F3C1-19B0-39C0-EAF869A88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772150" y="12782550"/>
          <a:ext cx="4267570" cy="23852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136717</xdr:rowOff>
    </xdr:from>
    <xdr:to>
      <xdr:col>8</xdr:col>
      <xdr:colOff>468085</xdr:colOff>
      <xdr:row>42</xdr:row>
      <xdr:rowOff>31307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5EC0D24-E7D0-C5B3-8B51-F9D741798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0" y="3816088"/>
          <a:ext cx="9089571" cy="4150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762992</xdr:colOff>
      <xdr:row>18</xdr:row>
      <xdr:rowOff>85115</xdr:rowOff>
    </xdr:from>
    <xdr:to>
      <xdr:col>18</xdr:col>
      <xdr:colOff>373077</xdr:colOff>
      <xdr:row>41</xdr:row>
      <xdr:rowOff>28884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5D07BE5-0404-B560-B53E-6B6464926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384478" y="3601201"/>
          <a:ext cx="9243942" cy="4200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30480</xdr:colOff>
      <xdr:row>17</xdr:row>
      <xdr:rowOff>17075</xdr:rowOff>
    </xdr:from>
    <xdr:to>
      <xdr:col>26</xdr:col>
      <xdr:colOff>944880</xdr:colOff>
      <xdr:row>40</xdr:row>
      <xdr:rowOff>116135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AC52680-C9AF-D738-4E7D-24C785533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8375630" y="3255575"/>
          <a:ext cx="9601200" cy="448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457200</xdr:colOff>
      <xdr:row>42</xdr:row>
      <xdr:rowOff>167206</xdr:rowOff>
    </xdr:from>
    <xdr:to>
      <xdr:col>6</xdr:col>
      <xdr:colOff>62346</xdr:colOff>
      <xdr:row>66</xdr:row>
      <xdr:rowOff>172921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808BAC-3DDC-9990-EEF9-780B51837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57200" y="7967315"/>
          <a:ext cx="6089073" cy="4328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609600</xdr:colOff>
      <xdr:row>42</xdr:row>
      <xdr:rowOff>17145</xdr:rowOff>
    </xdr:from>
    <xdr:to>
      <xdr:col>16</xdr:col>
      <xdr:colOff>350520</xdr:colOff>
      <xdr:row>66</xdr:row>
      <xdr:rowOff>51435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81F6B63-7C89-4795-F964-5D5991C43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0485120" y="8155305"/>
          <a:ext cx="6172200" cy="4423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609600</xdr:colOff>
      <xdr:row>41</xdr:row>
      <xdr:rowOff>73342</xdr:rowOff>
    </xdr:from>
    <xdr:to>
      <xdr:col>25</xdr:col>
      <xdr:colOff>209550</xdr:colOff>
      <xdr:row>65</xdr:row>
      <xdr:rowOff>79056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A67DE22-A54A-D4F0-0FB1-EA6D80978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0040600" y="7883842"/>
          <a:ext cx="6115050" cy="4577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277091</xdr:colOff>
      <xdr:row>67</xdr:row>
      <xdr:rowOff>69274</xdr:rowOff>
    </xdr:from>
    <xdr:to>
      <xdr:col>8</xdr:col>
      <xdr:colOff>327028</xdr:colOff>
      <xdr:row>82</xdr:row>
      <xdr:rowOff>118695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02D127-C948-B896-8E02-80444E54B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7091" y="12372110"/>
          <a:ext cx="8695173" cy="2751058"/>
        </a:xfrm>
        <a:prstGeom prst="rect">
          <a:avLst/>
        </a:prstGeom>
      </xdr:spPr>
    </xdr:pic>
    <xdr:clientData/>
  </xdr:twoCellAnchor>
  <xdr:twoCellAnchor editAs="oneCell">
    <xdr:from>
      <xdr:col>5</xdr:col>
      <xdr:colOff>734290</xdr:colOff>
      <xdr:row>53</xdr:row>
      <xdr:rowOff>96982</xdr:rowOff>
    </xdr:from>
    <xdr:to>
      <xdr:col>9</xdr:col>
      <xdr:colOff>336312</xdr:colOff>
      <xdr:row>66</xdr:row>
      <xdr:rowOff>26521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45AD22-FF40-0289-BA02-4985C0D8F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37563" y="9878291"/>
          <a:ext cx="3924640" cy="2270957"/>
        </a:xfrm>
        <a:prstGeom prst="rect">
          <a:avLst/>
        </a:prstGeom>
      </xdr:spPr>
    </xdr:pic>
    <xdr:clientData/>
  </xdr:twoCellAnchor>
  <xdr:twoCellAnchor editAs="oneCell">
    <xdr:from>
      <xdr:col>8</xdr:col>
      <xdr:colOff>969817</xdr:colOff>
      <xdr:row>67</xdr:row>
      <xdr:rowOff>41564</xdr:rowOff>
    </xdr:from>
    <xdr:to>
      <xdr:col>18</xdr:col>
      <xdr:colOff>241839</xdr:colOff>
      <xdr:row>82</xdr:row>
      <xdr:rowOff>106227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D4704A-D5BA-BA7B-286B-080C8CC59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15053" y="12344400"/>
          <a:ext cx="8900931" cy="2766300"/>
        </a:xfrm>
        <a:prstGeom prst="rect">
          <a:avLst/>
        </a:prstGeom>
      </xdr:spPr>
    </xdr:pic>
    <xdr:clientData/>
  </xdr:twoCellAnchor>
  <xdr:twoCellAnchor editAs="oneCell">
    <xdr:from>
      <xdr:col>15</xdr:col>
      <xdr:colOff>499457</xdr:colOff>
      <xdr:row>62</xdr:row>
      <xdr:rowOff>104082</xdr:rowOff>
    </xdr:from>
    <xdr:to>
      <xdr:col>19</xdr:col>
      <xdr:colOff>269134</xdr:colOff>
      <xdr:row>74</xdr:row>
      <xdr:rowOff>73788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2F9DF5-90F6-2715-6DC6-31A7F51E3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87057" y="11915082"/>
          <a:ext cx="4113077" cy="2255706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95250</xdr:colOff>
      <xdr:row>67</xdr:row>
      <xdr:rowOff>76200</xdr:rowOff>
    </xdr:from>
    <xdr:to>
      <xdr:col>28</xdr:col>
      <xdr:colOff>225554</xdr:colOff>
      <xdr:row>82</xdr:row>
      <xdr:rowOff>99310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CF8B38-F8EA-C8B6-3EAC-49DD3304B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612100" y="12839700"/>
          <a:ext cx="8817104" cy="2880610"/>
        </a:xfrm>
        <a:prstGeom prst="rect">
          <a:avLst/>
        </a:prstGeom>
      </xdr:spPr>
    </xdr:pic>
    <xdr:clientData/>
  </xdr:twoCellAnchor>
  <xdr:twoCellAnchor editAs="oneCell">
    <xdr:from>
      <xdr:col>24</xdr:col>
      <xdr:colOff>1005840</xdr:colOff>
      <xdr:row>51</xdr:row>
      <xdr:rowOff>30480</xdr:rowOff>
    </xdr:from>
    <xdr:to>
      <xdr:col>28</xdr:col>
      <xdr:colOff>670911</xdr:colOff>
      <xdr:row>63</xdr:row>
      <xdr:rowOff>61153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E6D2B64-F931-0AE3-97C2-AA3AB5CD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6090880" y="9814560"/>
          <a:ext cx="4054191" cy="22252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329622</xdr:colOff>
      <xdr:row>19</xdr:row>
      <xdr:rowOff>138545</xdr:rowOff>
    </xdr:from>
    <xdr:to>
      <xdr:col>11</xdr:col>
      <xdr:colOff>541400</xdr:colOff>
      <xdr:row>37</xdr:row>
      <xdr:rowOff>124692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33F161-1CA9-AD58-2F21-AD688AA77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29622" y="3990109"/>
          <a:ext cx="6917378" cy="3228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70754</xdr:colOff>
      <xdr:row>20</xdr:row>
      <xdr:rowOff>148009</xdr:rowOff>
    </xdr:from>
    <xdr:to>
      <xdr:col>37</xdr:col>
      <xdr:colOff>247901</xdr:colOff>
      <xdr:row>40</xdr:row>
      <xdr:rowOff>42256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A5D869-9952-AD40-1FA8-F0664022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5310754" y="4179682"/>
          <a:ext cx="7492347" cy="349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568034</xdr:colOff>
      <xdr:row>19</xdr:row>
      <xdr:rowOff>84330</xdr:rowOff>
    </xdr:from>
    <xdr:to>
      <xdr:col>25</xdr:col>
      <xdr:colOff>235526</xdr:colOff>
      <xdr:row>40</xdr:row>
      <xdr:rowOff>75506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ED9512-099C-D652-6BE1-3C8D1391E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3634" y="3935894"/>
          <a:ext cx="8201892" cy="3773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595744</xdr:colOff>
      <xdr:row>40</xdr:row>
      <xdr:rowOff>13854</xdr:rowOff>
    </xdr:from>
    <xdr:to>
      <xdr:col>9</xdr:col>
      <xdr:colOff>437227</xdr:colOff>
      <xdr:row>56</xdr:row>
      <xdr:rowOff>168332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A854DF-E8F6-2512-9ED4-F72956073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944" y="7647709"/>
          <a:ext cx="4108683" cy="3036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207816</xdr:colOff>
      <xdr:row>40</xdr:row>
      <xdr:rowOff>128151</xdr:rowOff>
    </xdr:from>
    <xdr:to>
      <xdr:col>22</xdr:col>
      <xdr:colOff>166254</xdr:colOff>
      <xdr:row>60</xdr:row>
      <xdr:rowOff>152399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4C02276-9618-CE92-E194-9ADC8C80B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42216" y="7762006"/>
          <a:ext cx="4835238" cy="3626429"/>
        </a:xfrm>
        <a:prstGeom prst="rect">
          <a:avLst/>
        </a:prstGeom>
      </xdr:spPr>
    </xdr:pic>
    <xdr:clientData/>
  </xdr:twoCellAnchor>
  <xdr:twoCellAnchor editAs="oneCell">
    <xdr:from>
      <xdr:col>27</xdr:col>
      <xdr:colOff>41564</xdr:colOff>
      <xdr:row>40</xdr:row>
      <xdr:rowOff>111466</xdr:rowOff>
    </xdr:from>
    <xdr:to>
      <xdr:col>35</xdr:col>
      <xdr:colOff>96982</xdr:colOff>
      <xdr:row>60</xdr:row>
      <xdr:rowOff>152401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6035F1C-E6E1-17CA-405F-81E4D20D3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00764" y="7745321"/>
          <a:ext cx="4932218" cy="3643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86582</xdr:rowOff>
    </xdr:from>
    <xdr:to>
      <xdr:col>11</xdr:col>
      <xdr:colOff>221673</xdr:colOff>
      <xdr:row>72</xdr:row>
      <xdr:rowOff>11359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134F73-FFC2-FD96-6271-F7C171914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0962400"/>
          <a:ext cx="6927273" cy="2446304"/>
        </a:xfrm>
        <a:prstGeom prst="rect">
          <a:avLst/>
        </a:prstGeom>
      </xdr:spPr>
    </xdr:pic>
    <xdr:clientData/>
  </xdr:twoCellAnchor>
  <xdr:twoCellAnchor editAs="oneCell">
    <xdr:from>
      <xdr:col>1</xdr:col>
      <xdr:colOff>387928</xdr:colOff>
      <xdr:row>73</xdr:row>
      <xdr:rowOff>69273</xdr:rowOff>
    </xdr:from>
    <xdr:to>
      <xdr:col>8</xdr:col>
      <xdr:colOff>373056</xdr:colOff>
      <xdr:row>87</xdr:row>
      <xdr:rowOff>1599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A1B629-2E0F-C8D9-49F5-4F9641C8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7528" y="13646728"/>
          <a:ext cx="4252328" cy="2453853"/>
        </a:xfrm>
        <a:prstGeom prst="rect">
          <a:avLst/>
        </a:prstGeom>
      </xdr:spPr>
    </xdr:pic>
    <xdr:clientData/>
  </xdr:twoCellAnchor>
  <xdr:twoCellAnchor editAs="oneCell">
    <xdr:from>
      <xdr:col>13</xdr:col>
      <xdr:colOff>304800</xdr:colOff>
      <xdr:row>60</xdr:row>
      <xdr:rowOff>96981</xdr:rowOff>
    </xdr:from>
    <xdr:to>
      <xdr:col>23</xdr:col>
      <xdr:colOff>13045</xdr:colOff>
      <xdr:row>72</xdr:row>
      <xdr:rowOff>136749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912D4FF-AD7D-0F59-5A31-81F5AFCF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29600" y="11333017"/>
          <a:ext cx="5804245" cy="2201077"/>
        </a:xfrm>
        <a:prstGeom prst="rect">
          <a:avLst/>
        </a:prstGeom>
      </xdr:spPr>
    </xdr:pic>
    <xdr:clientData/>
  </xdr:twoCellAnchor>
  <xdr:twoCellAnchor editAs="oneCell">
    <xdr:from>
      <xdr:col>14</xdr:col>
      <xdr:colOff>193965</xdr:colOff>
      <xdr:row>74</xdr:row>
      <xdr:rowOff>173478</xdr:rowOff>
    </xdr:from>
    <xdr:to>
      <xdr:col>20</xdr:col>
      <xdr:colOff>581891</xdr:colOff>
      <xdr:row>87</xdr:row>
      <xdr:rowOff>108974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CB7F753-78FC-6D0A-D1DE-2FE0B7E8A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28365" y="13931042"/>
          <a:ext cx="4045526" cy="2276914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61</xdr:row>
      <xdr:rowOff>41563</xdr:rowOff>
    </xdr:from>
    <xdr:to>
      <xdr:col>36</xdr:col>
      <xdr:colOff>72305</xdr:colOff>
      <xdr:row>73</xdr:row>
      <xdr:rowOff>69536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00A76A9-C2E4-17C4-3EBA-9114E2B0E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849600" y="11457708"/>
          <a:ext cx="6168305" cy="2189283"/>
        </a:xfrm>
        <a:prstGeom prst="rect">
          <a:avLst/>
        </a:prstGeom>
      </xdr:spPr>
    </xdr:pic>
    <xdr:clientData/>
  </xdr:twoCellAnchor>
  <xdr:twoCellAnchor editAs="oneCell">
    <xdr:from>
      <xdr:col>28</xdr:col>
      <xdr:colOff>27709</xdr:colOff>
      <xdr:row>75</xdr:row>
      <xdr:rowOff>55418</xdr:rowOff>
    </xdr:from>
    <xdr:to>
      <xdr:col>34</xdr:col>
      <xdr:colOff>309990</xdr:colOff>
      <xdr:row>87</xdr:row>
      <xdr:rowOff>111721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57687D5-857B-0E52-12FD-E82AD17DF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096509" y="13993091"/>
          <a:ext cx="3939881" cy="2217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A177-53CC-41EA-B976-1B7FE3A5E1FB}">
  <dimension ref="A1:D13"/>
  <sheetViews>
    <sheetView workbookViewId="0">
      <selection activeCell="E6" sqref="E6:E7"/>
    </sheetView>
  </sheetViews>
  <sheetFormatPr defaultRowHeight="14.4" x14ac:dyDescent="0.3"/>
  <sheetData>
    <row r="1" spans="1:4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">
      <c r="A2" s="4" t="s">
        <v>4</v>
      </c>
      <c r="B2" s="5">
        <v>4.5999999999999996</v>
      </c>
      <c r="C2" s="5">
        <v>3.9</v>
      </c>
      <c r="D2" s="6">
        <v>2.8</v>
      </c>
    </row>
    <row r="3" spans="1:4" x14ac:dyDescent="0.3">
      <c r="A3" s="4" t="s">
        <v>5</v>
      </c>
      <c r="B3" s="5">
        <v>4.3</v>
      </c>
      <c r="C3" s="5">
        <v>4</v>
      </c>
      <c r="D3" s="6">
        <v>2.9</v>
      </c>
    </row>
    <row r="4" spans="1:4" x14ac:dyDescent="0.3">
      <c r="A4" s="4" t="s">
        <v>6</v>
      </c>
      <c r="B4" s="5">
        <v>4.2</v>
      </c>
      <c r="C4" s="5">
        <v>4.2</v>
      </c>
      <c r="D4" s="6">
        <v>3.1</v>
      </c>
    </row>
    <row r="5" spans="1:4" x14ac:dyDescent="0.3">
      <c r="A5" s="4" t="s">
        <v>7</v>
      </c>
      <c r="B5" s="5">
        <v>4.0999999999999996</v>
      </c>
      <c r="C5" s="5">
        <v>4.4000000000000004</v>
      </c>
      <c r="D5" s="6">
        <v>3.2</v>
      </c>
    </row>
    <row r="6" spans="1:4" x14ac:dyDescent="0.3">
      <c r="A6" s="4" t="s">
        <v>8</v>
      </c>
      <c r="B6" s="5">
        <v>4</v>
      </c>
      <c r="C6" s="5">
        <v>4.4000000000000004</v>
      </c>
      <c r="D6" s="6">
        <v>3.2</v>
      </c>
    </row>
    <row r="7" spans="1:4" x14ac:dyDescent="0.3">
      <c r="A7" s="4" t="s">
        <v>9</v>
      </c>
      <c r="B7" s="5">
        <v>3.8</v>
      </c>
      <c r="C7" s="5">
        <v>4.5</v>
      </c>
      <c r="D7" s="6">
        <v>3.1</v>
      </c>
    </row>
    <row r="8" spans="1:4" x14ac:dyDescent="0.3">
      <c r="A8" s="4" t="s">
        <v>10</v>
      </c>
      <c r="B8" s="5">
        <v>3.8</v>
      </c>
      <c r="C8" s="5">
        <v>4.3</v>
      </c>
      <c r="D8" s="6">
        <v>3.1</v>
      </c>
    </row>
    <row r="9" spans="1:4" x14ac:dyDescent="0.3">
      <c r="A9" s="4" t="s">
        <v>11</v>
      </c>
      <c r="B9" s="5">
        <v>3.8</v>
      </c>
      <c r="C9" s="5">
        <v>4.2</v>
      </c>
      <c r="D9" s="6">
        <v>3</v>
      </c>
    </row>
    <row r="10" spans="1:4" x14ac:dyDescent="0.3">
      <c r="A10" s="4" t="s">
        <v>12</v>
      </c>
      <c r="B10" s="5">
        <v>3.8</v>
      </c>
      <c r="C10" s="5">
        <v>4</v>
      </c>
      <c r="D10" s="6">
        <v>2.7</v>
      </c>
    </row>
    <row r="11" spans="1:4" x14ac:dyDescent="0.3">
      <c r="A11" s="4" t="s">
        <v>13</v>
      </c>
      <c r="B11" s="5">
        <v>3.8</v>
      </c>
      <c r="C11" s="5">
        <v>3.8</v>
      </c>
      <c r="D11" s="6">
        <v>2.7</v>
      </c>
    </row>
    <row r="12" spans="1:4" x14ac:dyDescent="0.3">
      <c r="A12" s="4" t="s">
        <v>14</v>
      </c>
      <c r="B12" s="5">
        <v>4.2</v>
      </c>
      <c r="C12" s="5">
        <v>3.8</v>
      </c>
      <c r="D12" s="6">
        <v>2.7</v>
      </c>
    </row>
    <row r="13" spans="1:4" ht="15" thickBot="1" x14ac:dyDescent="0.35">
      <c r="A13" s="7" t="s">
        <v>15</v>
      </c>
      <c r="B13" s="8">
        <v>4.9000000000000004</v>
      </c>
      <c r="C13" s="8">
        <v>3.7</v>
      </c>
      <c r="D13" s="9">
        <v>2.7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2327-7AD8-4736-8B4E-8CA911AAE236}">
  <dimension ref="A1:D152"/>
  <sheetViews>
    <sheetView tabSelected="1" topLeftCell="A144" workbookViewId="0">
      <selection activeCell="D2" sqref="D2:D152"/>
    </sheetView>
  </sheetViews>
  <sheetFormatPr defaultRowHeight="14.4" x14ac:dyDescent="0.3"/>
  <cols>
    <col min="1" max="1" width="15" bestFit="1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">
      <c r="A2" s="4" t="s">
        <v>112</v>
      </c>
      <c r="B2" s="5">
        <v>12.2</v>
      </c>
      <c r="C2" s="5">
        <v>12.2</v>
      </c>
      <c r="D2" s="6">
        <v>8.3000000000000007</v>
      </c>
    </row>
    <row r="3" spans="1:4" x14ac:dyDescent="0.3">
      <c r="A3" s="4" t="s">
        <v>113</v>
      </c>
      <c r="B3" s="5">
        <v>12.5</v>
      </c>
      <c r="C3" s="5">
        <v>12.5</v>
      </c>
      <c r="D3" s="6">
        <v>8.4</v>
      </c>
    </row>
    <row r="4" spans="1:4" x14ac:dyDescent="0.3">
      <c r="A4" s="4" t="s">
        <v>114</v>
      </c>
      <c r="B4" s="5">
        <v>12.3</v>
      </c>
      <c r="C4" s="5">
        <v>12.3</v>
      </c>
      <c r="D4" s="6">
        <v>8.5</v>
      </c>
    </row>
    <row r="5" spans="1:4" x14ac:dyDescent="0.3">
      <c r="A5" s="4" t="s">
        <v>115</v>
      </c>
      <c r="B5" s="5">
        <v>11.9</v>
      </c>
      <c r="C5" s="5">
        <v>11.9</v>
      </c>
      <c r="D5" s="6">
        <v>8.1999999999999993</v>
      </c>
    </row>
    <row r="6" spans="1:4" x14ac:dyDescent="0.3">
      <c r="A6" s="4" t="s">
        <v>116</v>
      </c>
      <c r="B6" s="5">
        <v>11.1</v>
      </c>
      <c r="C6" s="5">
        <v>11.1</v>
      </c>
      <c r="D6" s="6">
        <v>7.9</v>
      </c>
    </row>
    <row r="7" spans="1:4" x14ac:dyDescent="0.3">
      <c r="A7" s="4" t="s">
        <v>117</v>
      </c>
      <c r="B7" s="5">
        <v>10.9</v>
      </c>
      <c r="C7" s="5">
        <v>10.9</v>
      </c>
      <c r="D7" s="6">
        <v>7.8</v>
      </c>
    </row>
    <row r="8" spans="1:4" x14ac:dyDescent="0.3">
      <c r="A8" s="4" t="s">
        <v>118</v>
      </c>
      <c r="B8" s="5">
        <v>11.4</v>
      </c>
      <c r="C8" s="5">
        <v>11.4</v>
      </c>
      <c r="D8" s="6">
        <v>7.9</v>
      </c>
    </row>
    <row r="9" spans="1:4" x14ac:dyDescent="0.3">
      <c r="A9" s="4" t="s">
        <v>119</v>
      </c>
      <c r="B9" s="5">
        <v>11.2</v>
      </c>
      <c r="C9" s="5">
        <v>11.2</v>
      </c>
      <c r="D9" s="6">
        <v>8.3000000000000007</v>
      </c>
    </row>
    <row r="10" spans="1:4" x14ac:dyDescent="0.3">
      <c r="A10" s="4" t="s">
        <v>120</v>
      </c>
      <c r="B10" s="5">
        <v>10.7</v>
      </c>
      <c r="C10" s="5">
        <v>10.7</v>
      </c>
      <c r="D10" s="6">
        <v>8.3000000000000007</v>
      </c>
    </row>
    <row r="11" spans="1:4" x14ac:dyDescent="0.3">
      <c r="A11" s="4" t="s">
        <v>121</v>
      </c>
      <c r="B11" s="5">
        <v>9.4</v>
      </c>
      <c r="C11" s="5">
        <v>9.4</v>
      </c>
      <c r="D11" s="6">
        <v>8.4</v>
      </c>
    </row>
    <row r="12" spans="1:4" x14ac:dyDescent="0.3">
      <c r="A12" s="4" t="s">
        <v>122</v>
      </c>
      <c r="B12" s="5">
        <v>9.4</v>
      </c>
      <c r="C12" s="5">
        <v>9.4</v>
      </c>
      <c r="D12" s="6">
        <v>8.4</v>
      </c>
    </row>
    <row r="13" spans="1:4" x14ac:dyDescent="0.3">
      <c r="A13" s="4" t="s">
        <v>123</v>
      </c>
      <c r="B13" s="5">
        <v>10</v>
      </c>
      <c r="C13" s="5">
        <v>10</v>
      </c>
      <c r="D13" s="6">
        <v>8</v>
      </c>
    </row>
    <row r="14" spans="1:4" x14ac:dyDescent="0.3">
      <c r="A14" s="4" t="s">
        <v>124</v>
      </c>
      <c r="B14" s="5">
        <v>10.3</v>
      </c>
      <c r="C14" s="5">
        <v>10.3</v>
      </c>
      <c r="D14" s="6">
        <v>7.7</v>
      </c>
    </row>
    <row r="15" spans="1:4" x14ac:dyDescent="0.3">
      <c r="A15" s="4" t="s">
        <v>125</v>
      </c>
      <c r="B15" s="5">
        <v>10</v>
      </c>
      <c r="C15" s="5">
        <v>10</v>
      </c>
      <c r="D15" s="6">
        <v>7.4</v>
      </c>
    </row>
    <row r="16" spans="1:4" x14ac:dyDescent="0.3">
      <c r="A16" s="4" t="s">
        <v>126</v>
      </c>
      <c r="B16" s="5">
        <v>9.5</v>
      </c>
      <c r="C16" s="5">
        <v>9.5</v>
      </c>
      <c r="D16" s="6">
        <v>6.7</v>
      </c>
    </row>
    <row r="17" spans="1:4" x14ac:dyDescent="0.3">
      <c r="A17" s="4" t="s">
        <v>127</v>
      </c>
      <c r="B17" s="5">
        <v>8.3000000000000007</v>
      </c>
      <c r="C17" s="5">
        <v>8.3000000000000007</v>
      </c>
      <c r="D17" s="6">
        <v>6.4</v>
      </c>
    </row>
    <row r="18" spans="1:4" x14ac:dyDescent="0.3">
      <c r="A18" s="4" t="s">
        <v>128</v>
      </c>
      <c r="B18" s="5">
        <v>8.4</v>
      </c>
      <c r="C18" s="5">
        <v>8.4</v>
      </c>
      <c r="D18" s="6">
        <v>6</v>
      </c>
    </row>
    <row r="19" spans="1:4" x14ac:dyDescent="0.3">
      <c r="A19" s="4" t="s">
        <v>129</v>
      </c>
      <c r="B19" s="5">
        <v>8.4</v>
      </c>
      <c r="C19" s="5">
        <v>8.4</v>
      </c>
      <c r="D19" s="6">
        <v>5.9</v>
      </c>
    </row>
    <row r="20" spans="1:4" x14ac:dyDescent="0.3">
      <c r="A20" s="4" t="s">
        <v>130</v>
      </c>
      <c r="B20" s="5">
        <v>7.7</v>
      </c>
      <c r="C20" s="5">
        <v>7.7</v>
      </c>
      <c r="D20" s="6">
        <v>5.8</v>
      </c>
    </row>
    <row r="21" spans="1:4" x14ac:dyDescent="0.3">
      <c r="A21" s="4" t="s">
        <v>131</v>
      </c>
      <c r="B21" s="5">
        <v>8.1999999999999993</v>
      </c>
      <c r="C21" s="5">
        <v>8.1999999999999993</v>
      </c>
      <c r="D21" s="6">
        <v>5.6</v>
      </c>
    </row>
    <row r="22" spans="1:4" x14ac:dyDescent="0.3">
      <c r="A22" s="4" t="s">
        <v>132</v>
      </c>
      <c r="B22" s="5">
        <v>7.9</v>
      </c>
      <c r="C22" s="5">
        <v>7.9</v>
      </c>
      <c r="D22" s="6">
        <v>5.5</v>
      </c>
    </row>
    <row r="23" spans="1:4" x14ac:dyDescent="0.3">
      <c r="A23" s="4" t="s">
        <v>133</v>
      </c>
      <c r="B23" s="5">
        <v>7.8</v>
      </c>
      <c r="C23" s="5">
        <v>7.8</v>
      </c>
      <c r="D23" s="6">
        <v>5.8</v>
      </c>
    </row>
    <row r="24" spans="1:4" x14ac:dyDescent="0.3">
      <c r="A24" s="4" t="s">
        <v>134</v>
      </c>
      <c r="B24" s="5">
        <v>8</v>
      </c>
      <c r="C24" s="5">
        <v>8</v>
      </c>
      <c r="D24" s="6">
        <v>5.9</v>
      </c>
    </row>
    <row r="25" spans="1:4" x14ac:dyDescent="0.3">
      <c r="A25" s="4" t="s">
        <v>135</v>
      </c>
      <c r="B25" s="5">
        <v>8.6</v>
      </c>
      <c r="C25" s="5">
        <v>8.6</v>
      </c>
      <c r="D25" s="6">
        <v>6</v>
      </c>
    </row>
    <row r="26" spans="1:4" x14ac:dyDescent="0.3">
      <c r="A26" s="4" t="s">
        <v>136</v>
      </c>
      <c r="B26" s="5">
        <v>7.5</v>
      </c>
      <c r="C26" s="5">
        <v>7.5</v>
      </c>
      <c r="D26" s="6">
        <v>6.8</v>
      </c>
    </row>
    <row r="27" spans="1:4" x14ac:dyDescent="0.3">
      <c r="A27" s="4" t="s">
        <v>137</v>
      </c>
      <c r="B27" s="5">
        <v>8.5</v>
      </c>
      <c r="C27" s="5">
        <v>8.5</v>
      </c>
      <c r="D27" s="6">
        <v>6.7</v>
      </c>
    </row>
    <row r="28" spans="1:4" x14ac:dyDescent="0.3">
      <c r="A28" s="4" t="s">
        <v>138</v>
      </c>
      <c r="B28" s="5">
        <v>8.5</v>
      </c>
      <c r="C28" s="5">
        <v>8.5</v>
      </c>
      <c r="D28" s="6">
        <v>6.1</v>
      </c>
    </row>
    <row r="29" spans="1:4" x14ac:dyDescent="0.3">
      <c r="A29" s="4" t="s">
        <v>139</v>
      </c>
      <c r="B29" s="5">
        <v>8</v>
      </c>
      <c r="C29" s="5">
        <v>8</v>
      </c>
      <c r="D29" s="6">
        <v>5.7</v>
      </c>
    </row>
    <row r="30" spans="1:4" x14ac:dyDescent="0.3">
      <c r="A30" s="4" t="s">
        <v>140</v>
      </c>
      <c r="B30" s="5">
        <v>7.9</v>
      </c>
      <c r="C30" s="5">
        <v>7.9</v>
      </c>
      <c r="D30" s="6">
        <v>5.3</v>
      </c>
    </row>
    <row r="31" spans="1:4" x14ac:dyDescent="0.3">
      <c r="A31" s="4" t="s">
        <v>141</v>
      </c>
      <c r="B31" s="5">
        <v>7.7</v>
      </c>
      <c r="C31" s="5">
        <v>7.7</v>
      </c>
      <c r="D31" s="6">
        <v>5.2</v>
      </c>
    </row>
    <row r="32" spans="1:4" x14ac:dyDescent="0.3">
      <c r="A32" s="4" t="s">
        <v>142</v>
      </c>
      <c r="B32" s="5">
        <v>8</v>
      </c>
      <c r="C32" s="5">
        <v>8</v>
      </c>
      <c r="D32" s="6">
        <v>5.2</v>
      </c>
    </row>
    <row r="33" spans="1:4" x14ac:dyDescent="0.3">
      <c r="A33" s="4" t="s">
        <v>143</v>
      </c>
      <c r="B33" s="5">
        <v>7.9</v>
      </c>
      <c r="C33" s="5">
        <v>7.9</v>
      </c>
      <c r="D33" s="6">
        <v>5.4</v>
      </c>
    </row>
    <row r="34" spans="1:4" x14ac:dyDescent="0.3">
      <c r="A34" s="4" t="s">
        <v>144</v>
      </c>
      <c r="B34" s="5">
        <v>7.5</v>
      </c>
      <c r="C34" s="5">
        <v>7.5</v>
      </c>
      <c r="D34" s="6">
        <v>5.5</v>
      </c>
    </row>
    <row r="35" spans="1:4" x14ac:dyDescent="0.3">
      <c r="A35" s="4" t="s">
        <v>145</v>
      </c>
      <c r="B35" s="5">
        <v>7.3</v>
      </c>
      <c r="C35" s="5">
        <v>7.3</v>
      </c>
      <c r="D35" s="6">
        <v>5.9</v>
      </c>
    </row>
    <row r="36" spans="1:4" x14ac:dyDescent="0.3">
      <c r="A36" s="4" t="s">
        <v>146</v>
      </c>
      <c r="B36" s="5">
        <v>7.8</v>
      </c>
      <c r="C36" s="5">
        <v>7.8</v>
      </c>
      <c r="D36" s="6">
        <v>6.1</v>
      </c>
    </row>
    <row r="37" spans="1:4" x14ac:dyDescent="0.3">
      <c r="A37" s="4" t="s">
        <v>147</v>
      </c>
      <c r="B37" s="5">
        <v>7.6</v>
      </c>
      <c r="C37" s="5">
        <v>7.6</v>
      </c>
      <c r="D37" s="6">
        <v>6</v>
      </c>
    </row>
    <row r="38" spans="1:4" x14ac:dyDescent="0.3">
      <c r="A38" s="4" t="s">
        <v>148</v>
      </c>
      <c r="B38" s="5">
        <v>8</v>
      </c>
      <c r="C38" s="5">
        <v>8</v>
      </c>
      <c r="D38" s="6">
        <v>6.3</v>
      </c>
    </row>
    <row r="39" spans="1:4" x14ac:dyDescent="0.3">
      <c r="A39" s="4" t="s">
        <v>149</v>
      </c>
      <c r="B39" s="5">
        <v>7.8</v>
      </c>
      <c r="C39" s="5">
        <v>7.8</v>
      </c>
      <c r="D39" s="6">
        <v>6.2</v>
      </c>
    </row>
    <row r="40" spans="1:4" x14ac:dyDescent="0.3">
      <c r="A40" s="4" t="s">
        <v>150</v>
      </c>
      <c r="B40" s="5">
        <v>7.5</v>
      </c>
      <c r="C40" s="5">
        <v>7.5</v>
      </c>
      <c r="D40" s="6">
        <v>5.8</v>
      </c>
    </row>
    <row r="41" spans="1:4" x14ac:dyDescent="0.3">
      <c r="A41" s="4" t="s">
        <v>151</v>
      </c>
      <c r="B41" s="5">
        <v>6.9</v>
      </c>
      <c r="C41" s="5">
        <v>6.9</v>
      </c>
      <c r="D41" s="6">
        <v>5.5</v>
      </c>
    </row>
    <row r="42" spans="1:4" x14ac:dyDescent="0.3">
      <c r="A42" s="4" t="s">
        <v>152</v>
      </c>
      <c r="B42" s="5">
        <v>6.7</v>
      </c>
      <c r="C42" s="5">
        <v>6.7</v>
      </c>
      <c r="D42" s="6">
        <v>5.3</v>
      </c>
    </row>
    <row r="43" spans="1:4" x14ac:dyDescent="0.3">
      <c r="A43" s="4" t="s">
        <v>153</v>
      </c>
      <c r="B43" s="5">
        <v>6.5</v>
      </c>
      <c r="C43" s="5">
        <v>6.5</v>
      </c>
      <c r="D43" s="6">
        <v>5.3</v>
      </c>
    </row>
    <row r="44" spans="1:4" x14ac:dyDescent="0.3">
      <c r="A44" s="4" t="s">
        <v>154</v>
      </c>
      <c r="B44" s="5">
        <v>7.2</v>
      </c>
      <c r="C44" s="5">
        <v>7.2</v>
      </c>
      <c r="D44" s="6">
        <v>5.0999999999999996</v>
      </c>
    </row>
    <row r="45" spans="1:4" x14ac:dyDescent="0.3">
      <c r="A45" s="4" t="s">
        <v>155</v>
      </c>
      <c r="B45" s="5">
        <v>7</v>
      </c>
      <c r="C45" s="5">
        <v>7</v>
      </c>
      <c r="D45" s="6">
        <v>5.2</v>
      </c>
    </row>
    <row r="46" spans="1:4" x14ac:dyDescent="0.3">
      <c r="A46" s="4" t="s">
        <v>156</v>
      </c>
      <c r="B46" s="5">
        <v>7</v>
      </c>
      <c r="C46" s="5">
        <v>7</v>
      </c>
      <c r="D46" s="6">
        <v>4.5999999999999996</v>
      </c>
    </row>
    <row r="47" spans="1:4" x14ac:dyDescent="0.3">
      <c r="A47" s="4" t="s">
        <v>157</v>
      </c>
      <c r="B47" s="5">
        <v>6.9</v>
      </c>
      <c r="C47" s="5">
        <v>6.9</v>
      </c>
      <c r="D47" s="6">
        <v>5.7</v>
      </c>
    </row>
    <row r="48" spans="1:4" x14ac:dyDescent="0.3">
      <c r="A48" s="4" t="s">
        <v>158</v>
      </c>
      <c r="B48" s="5">
        <v>7</v>
      </c>
      <c r="C48" s="5">
        <v>7</v>
      </c>
      <c r="D48" s="6">
        <v>5.9</v>
      </c>
    </row>
    <row r="49" spans="1:4" x14ac:dyDescent="0.3">
      <c r="A49" s="4" t="s">
        <v>159</v>
      </c>
      <c r="B49" s="5">
        <v>7.4</v>
      </c>
      <c r="C49" s="5">
        <v>7.4</v>
      </c>
      <c r="D49" s="6">
        <v>5.5</v>
      </c>
    </row>
    <row r="50" spans="1:4" x14ac:dyDescent="0.3">
      <c r="A50" s="4" t="s">
        <v>160</v>
      </c>
      <c r="B50" s="5">
        <v>7.8</v>
      </c>
      <c r="C50" s="5">
        <v>7.8</v>
      </c>
      <c r="D50" s="6">
        <v>5.4</v>
      </c>
    </row>
    <row r="51" spans="1:4" x14ac:dyDescent="0.3">
      <c r="A51" s="4" t="s">
        <v>161</v>
      </c>
      <c r="B51" s="5">
        <v>7.7</v>
      </c>
      <c r="C51" s="5">
        <v>7.7</v>
      </c>
      <c r="D51" s="6">
        <v>6</v>
      </c>
    </row>
    <row r="52" spans="1:4" x14ac:dyDescent="0.3">
      <c r="A52" s="4" t="s">
        <v>162</v>
      </c>
      <c r="B52" s="5">
        <v>7</v>
      </c>
      <c r="C52" s="5">
        <v>7</v>
      </c>
      <c r="D52" s="6">
        <v>6</v>
      </c>
    </row>
    <row r="53" spans="1:4" x14ac:dyDescent="0.3">
      <c r="A53" s="4" t="s">
        <v>163</v>
      </c>
      <c r="B53" s="5">
        <v>6.5</v>
      </c>
      <c r="C53" s="5">
        <v>6.5</v>
      </c>
      <c r="D53" s="6">
        <v>5.6</v>
      </c>
    </row>
    <row r="54" spans="1:4" x14ac:dyDescent="0.3">
      <c r="A54" s="4" t="s">
        <v>164</v>
      </c>
      <c r="B54" s="5">
        <v>6.1</v>
      </c>
      <c r="C54" s="5">
        <v>6.1</v>
      </c>
      <c r="D54" s="6">
        <v>5.4</v>
      </c>
    </row>
    <row r="55" spans="1:4" x14ac:dyDescent="0.3">
      <c r="A55" s="4" t="s">
        <v>165</v>
      </c>
      <c r="B55" s="5">
        <v>6.2</v>
      </c>
      <c r="C55" s="5">
        <v>6.2</v>
      </c>
      <c r="D55" s="6">
        <v>5.4</v>
      </c>
    </row>
    <row r="56" spans="1:4" x14ac:dyDescent="0.3">
      <c r="A56" s="4" t="s">
        <v>166</v>
      </c>
      <c r="B56" s="5">
        <v>6.7</v>
      </c>
      <c r="C56" s="5">
        <v>6.7</v>
      </c>
      <c r="D56" s="6">
        <v>5.4</v>
      </c>
    </row>
    <row r="57" spans="1:4" x14ac:dyDescent="0.3">
      <c r="A57" s="4" t="s">
        <v>167</v>
      </c>
      <c r="B57" s="5">
        <v>6.6</v>
      </c>
      <c r="C57" s="5">
        <v>6.6</v>
      </c>
      <c r="D57" s="6">
        <v>5.4</v>
      </c>
    </row>
    <row r="58" spans="1:4" x14ac:dyDescent="0.3">
      <c r="A58" s="4" t="s">
        <v>168</v>
      </c>
      <c r="B58" s="5">
        <v>6.5</v>
      </c>
      <c r="C58" s="5">
        <v>6.5</v>
      </c>
      <c r="D58" s="6">
        <v>5.5</v>
      </c>
    </row>
    <row r="59" spans="1:4" x14ac:dyDescent="0.3">
      <c r="A59" s="4" t="s">
        <v>169</v>
      </c>
      <c r="B59" s="5">
        <v>6</v>
      </c>
      <c r="C59" s="5">
        <v>6</v>
      </c>
      <c r="D59" s="6">
        <v>5.8</v>
      </c>
    </row>
    <row r="60" spans="1:4" x14ac:dyDescent="0.3">
      <c r="A60" s="4" t="s">
        <v>170</v>
      </c>
      <c r="B60" s="5">
        <v>6.2</v>
      </c>
      <c r="C60" s="5">
        <v>6.2</v>
      </c>
      <c r="D60" s="6">
        <v>5.9</v>
      </c>
    </row>
    <row r="61" spans="1:4" x14ac:dyDescent="0.3">
      <c r="A61" s="4" t="s">
        <v>171</v>
      </c>
      <c r="B61" s="5">
        <v>6.5</v>
      </c>
      <c r="C61" s="5">
        <v>6.5</v>
      </c>
      <c r="D61" s="6">
        <v>5.8</v>
      </c>
    </row>
    <row r="62" spans="1:4" x14ac:dyDescent="0.3">
      <c r="A62" s="4" t="s">
        <v>172</v>
      </c>
      <c r="B62" s="5">
        <v>6.8</v>
      </c>
      <c r="C62" s="5">
        <v>6.8</v>
      </c>
      <c r="D62" s="6">
        <v>6.3</v>
      </c>
    </row>
    <row r="63" spans="1:4" x14ac:dyDescent="0.3">
      <c r="A63" s="4" t="s">
        <v>173</v>
      </c>
      <c r="B63" s="5">
        <v>6.5</v>
      </c>
      <c r="C63" s="5">
        <v>6.5</v>
      </c>
      <c r="D63" s="6">
        <v>6.8</v>
      </c>
    </row>
    <row r="64" spans="1:4" x14ac:dyDescent="0.3">
      <c r="A64" s="4" t="s">
        <v>174</v>
      </c>
      <c r="B64" s="5">
        <v>6.5</v>
      </c>
      <c r="C64" s="5">
        <v>6.5</v>
      </c>
      <c r="D64" s="6">
        <v>7</v>
      </c>
    </row>
    <row r="65" spans="1:4" x14ac:dyDescent="0.3">
      <c r="A65" s="4" t="s">
        <v>175</v>
      </c>
      <c r="B65" s="5">
        <v>6.1</v>
      </c>
      <c r="C65" s="5">
        <v>6.1</v>
      </c>
      <c r="D65" s="6">
        <v>6.9</v>
      </c>
    </row>
    <row r="66" spans="1:4" x14ac:dyDescent="0.3">
      <c r="A66" s="4" t="s">
        <v>176</v>
      </c>
      <c r="B66" s="5">
        <v>5.6</v>
      </c>
      <c r="C66" s="5">
        <v>5.6</v>
      </c>
      <c r="D66" s="6">
        <v>6.2</v>
      </c>
    </row>
    <row r="67" spans="1:4" x14ac:dyDescent="0.3">
      <c r="A67" s="4" t="s">
        <v>177</v>
      </c>
      <c r="B67" s="5">
        <v>6</v>
      </c>
      <c r="C67" s="5">
        <v>6</v>
      </c>
      <c r="D67" s="6">
        <v>6</v>
      </c>
    </row>
    <row r="68" spans="1:4" x14ac:dyDescent="0.3">
      <c r="A68" s="4" t="s">
        <v>178</v>
      </c>
      <c r="B68" s="5">
        <v>6.6</v>
      </c>
      <c r="C68" s="5">
        <v>6.6</v>
      </c>
      <c r="D68" s="6">
        <v>5.6</v>
      </c>
    </row>
    <row r="69" spans="1:4" x14ac:dyDescent="0.3">
      <c r="A69" s="4" t="s">
        <v>179</v>
      </c>
      <c r="B69" s="5">
        <v>6.4</v>
      </c>
      <c r="C69" s="5">
        <v>6.4</v>
      </c>
      <c r="D69" s="6">
        <v>5.0999999999999996</v>
      </c>
    </row>
    <row r="70" spans="1:4" x14ac:dyDescent="0.3">
      <c r="A70" s="4" t="s">
        <v>180</v>
      </c>
      <c r="B70" s="5">
        <v>6.2</v>
      </c>
      <c r="C70" s="5">
        <v>6.2</v>
      </c>
      <c r="D70" s="6">
        <v>4.7</v>
      </c>
    </row>
    <row r="71" spans="1:4" x14ac:dyDescent="0.3">
      <c r="A71" s="4" t="s">
        <v>181</v>
      </c>
      <c r="B71" s="5">
        <v>5.6</v>
      </c>
      <c r="C71" s="5">
        <v>5.6</v>
      </c>
      <c r="D71" s="6">
        <v>4.8</v>
      </c>
    </row>
    <row r="72" spans="1:4" x14ac:dyDescent="0.3">
      <c r="A72" s="4" t="s">
        <v>182</v>
      </c>
      <c r="B72" s="5">
        <v>5.4</v>
      </c>
      <c r="C72" s="5">
        <v>5.4</v>
      </c>
      <c r="D72" s="6">
        <v>4.7</v>
      </c>
    </row>
    <row r="73" spans="1:4" x14ac:dyDescent="0.3">
      <c r="A73" s="4" t="s">
        <v>183</v>
      </c>
      <c r="B73" s="5">
        <v>5.7</v>
      </c>
      <c r="C73" s="5">
        <v>5.7</v>
      </c>
      <c r="D73" s="6">
        <v>4.8</v>
      </c>
    </row>
    <row r="74" spans="1:4" x14ac:dyDescent="0.3">
      <c r="A74" s="4" t="s">
        <v>16</v>
      </c>
      <c r="B74" s="5">
        <v>5.5</v>
      </c>
      <c r="C74" s="5">
        <v>5.5</v>
      </c>
      <c r="D74" s="6">
        <v>4.5999999999999996</v>
      </c>
    </row>
    <row r="75" spans="1:4" x14ac:dyDescent="0.3">
      <c r="A75" s="4" t="s">
        <v>17</v>
      </c>
      <c r="B75" s="5">
        <v>5.5</v>
      </c>
      <c r="C75" s="5">
        <v>5.5</v>
      </c>
      <c r="D75" s="6">
        <v>4.8</v>
      </c>
    </row>
    <row r="76" spans="1:4" x14ac:dyDescent="0.3">
      <c r="A76" s="4" t="s">
        <v>18</v>
      </c>
      <c r="B76" s="5">
        <v>5.3</v>
      </c>
      <c r="C76" s="5">
        <v>5.3</v>
      </c>
      <c r="D76" s="6">
        <v>4.5</v>
      </c>
    </row>
    <row r="77" spans="1:4" x14ac:dyDescent="0.3">
      <c r="A77" s="4" t="s">
        <v>19</v>
      </c>
      <c r="B77" s="5">
        <v>4.8</v>
      </c>
      <c r="C77" s="5">
        <v>4.8</v>
      </c>
      <c r="D77" s="6">
        <v>4.5999999999999996</v>
      </c>
    </row>
    <row r="78" spans="1:4" x14ac:dyDescent="0.3">
      <c r="A78" s="4" t="s">
        <v>20</v>
      </c>
      <c r="B78" s="5">
        <v>4.5</v>
      </c>
      <c r="C78" s="5">
        <v>4.5</v>
      </c>
      <c r="D78" s="6">
        <v>4.8</v>
      </c>
    </row>
    <row r="79" spans="1:4" x14ac:dyDescent="0.3">
      <c r="A79" s="4" t="s">
        <v>21</v>
      </c>
      <c r="B79" s="5">
        <v>4.7</v>
      </c>
      <c r="C79" s="5">
        <v>4.7</v>
      </c>
      <c r="D79" s="6">
        <v>4.8</v>
      </c>
    </row>
    <row r="80" spans="1:4" x14ac:dyDescent="0.3">
      <c r="A80" s="4" t="s">
        <v>22</v>
      </c>
      <c r="B80" s="5">
        <v>5.0999999999999996</v>
      </c>
      <c r="C80" s="5">
        <v>5.0999999999999996</v>
      </c>
      <c r="D80" s="6">
        <v>4.8</v>
      </c>
    </row>
    <row r="81" spans="1:4" x14ac:dyDescent="0.3">
      <c r="A81" s="4" t="s">
        <v>23</v>
      </c>
      <c r="B81" s="5">
        <v>5.2</v>
      </c>
      <c r="C81" s="5">
        <v>5.2</v>
      </c>
      <c r="D81" s="6">
        <v>4.8</v>
      </c>
    </row>
    <row r="82" spans="1:4" x14ac:dyDescent="0.3">
      <c r="A82" s="4" t="s">
        <v>24</v>
      </c>
      <c r="B82" s="5">
        <v>5</v>
      </c>
      <c r="C82" s="5">
        <v>5</v>
      </c>
      <c r="D82" s="6">
        <v>4.7</v>
      </c>
    </row>
    <row r="83" spans="1:4" x14ac:dyDescent="0.3">
      <c r="A83" s="4" t="s">
        <v>25</v>
      </c>
      <c r="B83" s="5">
        <v>4.8</v>
      </c>
      <c r="C83" s="5">
        <v>4.8</v>
      </c>
      <c r="D83" s="6">
        <v>4.5999999999999996</v>
      </c>
    </row>
    <row r="84" spans="1:4" x14ac:dyDescent="0.3">
      <c r="A84" s="4" t="s">
        <v>26</v>
      </c>
      <c r="B84" s="5">
        <v>5</v>
      </c>
      <c r="C84" s="5">
        <v>5</v>
      </c>
      <c r="D84" s="6">
        <v>4.7</v>
      </c>
    </row>
    <row r="85" spans="1:4" x14ac:dyDescent="0.3">
      <c r="A85" s="4" t="s">
        <v>27</v>
      </c>
      <c r="B85" s="5">
        <v>5.2</v>
      </c>
      <c r="C85" s="5">
        <v>5.2</v>
      </c>
      <c r="D85" s="6">
        <v>4.7</v>
      </c>
    </row>
    <row r="86" spans="1:4" x14ac:dyDescent="0.3">
      <c r="A86" s="4" t="s">
        <v>28</v>
      </c>
      <c r="B86" s="5">
        <v>5.2</v>
      </c>
      <c r="C86" s="5">
        <v>5.2</v>
      </c>
      <c r="D86" s="6">
        <v>4.7</v>
      </c>
    </row>
    <row r="87" spans="1:4" x14ac:dyDescent="0.3">
      <c r="A87" s="4" t="s">
        <v>29</v>
      </c>
      <c r="B87" s="5">
        <v>5</v>
      </c>
      <c r="C87" s="5">
        <v>5</v>
      </c>
      <c r="D87" s="6">
        <v>4.7</v>
      </c>
    </row>
    <row r="88" spans="1:4" x14ac:dyDescent="0.3">
      <c r="A88" s="4" t="s">
        <v>30</v>
      </c>
      <c r="B88" s="5">
        <v>4.5</v>
      </c>
      <c r="C88" s="5">
        <v>4.5</v>
      </c>
      <c r="D88" s="6">
        <v>4.7</v>
      </c>
    </row>
    <row r="89" spans="1:4" x14ac:dyDescent="0.3">
      <c r="A89" s="4" t="s">
        <v>31</v>
      </c>
      <c r="B89" s="5">
        <v>4.3</v>
      </c>
      <c r="C89" s="5">
        <v>4.3</v>
      </c>
      <c r="D89" s="6">
        <v>4.7</v>
      </c>
    </row>
    <row r="90" spans="1:4" x14ac:dyDescent="0.3">
      <c r="A90" s="4" t="s">
        <v>32</v>
      </c>
      <c r="B90" s="5">
        <v>4.2</v>
      </c>
      <c r="C90" s="5">
        <v>4.2</v>
      </c>
      <c r="D90" s="6">
        <v>4.5</v>
      </c>
    </row>
    <row r="91" spans="1:4" x14ac:dyDescent="0.3">
      <c r="A91" s="4" t="s">
        <v>33</v>
      </c>
      <c r="B91" s="5">
        <v>3.8</v>
      </c>
      <c r="C91" s="5">
        <v>3.8</v>
      </c>
      <c r="D91" s="6">
        <v>4.5</v>
      </c>
    </row>
    <row r="92" spans="1:4" x14ac:dyDescent="0.3">
      <c r="A92" s="4" t="s">
        <v>34</v>
      </c>
      <c r="B92" s="5">
        <v>4.3</v>
      </c>
      <c r="C92" s="5">
        <v>4.3</v>
      </c>
      <c r="D92" s="6">
        <v>4.4000000000000004</v>
      </c>
    </row>
    <row r="93" spans="1:4" x14ac:dyDescent="0.3">
      <c r="A93" s="4" t="s">
        <v>35</v>
      </c>
      <c r="B93" s="5">
        <v>4.5</v>
      </c>
      <c r="C93" s="5">
        <v>4.5</v>
      </c>
      <c r="D93" s="6">
        <v>4.2</v>
      </c>
    </row>
    <row r="94" spans="1:4" x14ac:dyDescent="0.3">
      <c r="A94" s="4" t="s">
        <v>36</v>
      </c>
      <c r="B94" s="5">
        <v>4.3</v>
      </c>
      <c r="C94" s="5">
        <v>4.3</v>
      </c>
      <c r="D94" s="6">
        <v>4.2</v>
      </c>
    </row>
    <row r="95" spans="1:4" x14ac:dyDescent="0.3">
      <c r="A95" s="4" t="s">
        <v>37</v>
      </c>
      <c r="B95" s="5">
        <v>4.2</v>
      </c>
      <c r="C95" s="5">
        <v>4.2</v>
      </c>
      <c r="D95" s="6">
        <v>4</v>
      </c>
    </row>
    <row r="96" spans="1:4" x14ac:dyDescent="0.3">
      <c r="A96" s="4" t="s">
        <v>38</v>
      </c>
      <c r="B96" s="5">
        <v>4.2</v>
      </c>
      <c r="C96" s="5">
        <v>4.2</v>
      </c>
      <c r="D96" s="6">
        <v>4</v>
      </c>
    </row>
    <row r="97" spans="1:4" x14ac:dyDescent="0.3">
      <c r="A97" s="4" t="s">
        <v>39</v>
      </c>
      <c r="B97" s="5">
        <v>4.2</v>
      </c>
      <c r="C97" s="5">
        <v>4.2</v>
      </c>
      <c r="D97" s="6">
        <v>4</v>
      </c>
    </row>
    <row r="98" spans="1:4" x14ac:dyDescent="0.3">
      <c r="A98" s="4" t="s">
        <v>40</v>
      </c>
      <c r="B98" s="5">
        <v>4.2</v>
      </c>
      <c r="C98" s="5">
        <v>4.2</v>
      </c>
      <c r="D98" s="6">
        <v>3.9</v>
      </c>
    </row>
    <row r="99" spans="1:4" x14ac:dyDescent="0.3">
      <c r="A99" s="4" t="s">
        <v>41</v>
      </c>
      <c r="B99" s="5">
        <v>4</v>
      </c>
      <c r="C99" s="5">
        <v>4</v>
      </c>
      <c r="D99" s="6">
        <v>3.9</v>
      </c>
    </row>
    <row r="100" spans="1:4" x14ac:dyDescent="0.3">
      <c r="A100" s="4" t="s">
        <v>42</v>
      </c>
      <c r="B100" s="5">
        <v>3.9</v>
      </c>
      <c r="C100" s="5">
        <v>3.9</v>
      </c>
      <c r="D100" s="6">
        <v>3.8</v>
      </c>
    </row>
    <row r="101" spans="1:4" x14ac:dyDescent="0.3">
      <c r="A101" s="4" t="s">
        <v>43</v>
      </c>
      <c r="B101" s="5">
        <v>3.6</v>
      </c>
      <c r="C101" s="5">
        <v>3.6</v>
      </c>
      <c r="D101" s="6">
        <v>3.7</v>
      </c>
    </row>
    <row r="102" spans="1:4" x14ac:dyDescent="0.3">
      <c r="A102" s="4" t="s">
        <v>44</v>
      </c>
      <c r="B102" s="5">
        <v>3.4</v>
      </c>
      <c r="C102" s="5">
        <v>3.4</v>
      </c>
      <c r="D102" s="6">
        <v>3.7</v>
      </c>
    </row>
    <row r="103" spans="1:4" x14ac:dyDescent="0.3">
      <c r="A103" s="4" t="s">
        <v>45</v>
      </c>
      <c r="B103" s="5">
        <v>3.6</v>
      </c>
      <c r="C103" s="5">
        <v>3.6</v>
      </c>
      <c r="D103" s="6">
        <v>3.6</v>
      </c>
    </row>
    <row r="104" spans="1:4" x14ac:dyDescent="0.3">
      <c r="A104" s="4" t="s">
        <v>46</v>
      </c>
      <c r="B104" s="5">
        <v>3.7</v>
      </c>
      <c r="C104" s="5">
        <v>3.7</v>
      </c>
      <c r="D104" s="6">
        <v>3.3</v>
      </c>
    </row>
    <row r="105" spans="1:4" x14ac:dyDescent="0.3">
      <c r="A105" s="4" t="s">
        <v>47</v>
      </c>
      <c r="B105" s="5">
        <v>3.6</v>
      </c>
      <c r="C105" s="5">
        <v>3.6</v>
      </c>
      <c r="D105" s="6">
        <v>3.2</v>
      </c>
    </row>
    <row r="106" spans="1:4" x14ac:dyDescent="0.3">
      <c r="A106" s="4" t="s">
        <v>48</v>
      </c>
      <c r="B106" s="5">
        <v>3.5</v>
      </c>
      <c r="C106" s="5">
        <v>3.5</v>
      </c>
      <c r="D106" s="6">
        <v>3</v>
      </c>
    </row>
    <row r="107" spans="1:4" x14ac:dyDescent="0.3">
      <c r="A107" s="4" t="s">
        <v>49</v>
      </c>
      <c r="B107" s="5">
        <v>3.5</v>
      </c>
      <c r="C107" s="5">
        <v>3.5</v>
      </c>
      <c r="D107" s="6">
        <v>3</v>
      </c>
    </row>
    <row r="108" spans="1:4" x14ac:dyDescent="0.3">
      <c r="A108" s="4" t="s">
        <v>50</v>
      </c>
      <c r="B108" s="5">
        <v>3.6</v>
      </c>
      <c r="C108" s="5">
        <v>3.6</v>
      </c>
      <c r="D108" s="6">
        <v>3</v>
      </c>
    </row>
    <row r="109" spans="1:4" x14ac:dyDescent="0.3">
      <c r="A109" s="4" t="s">
        <v>51</v>
      </c>
      <c r="B109" s="5">
        <v>3.6</v>
      </c>
      <c r="C109" s="5">
        <v>3.6</v>
      </c>
      <c r="D109" s="6">
        <v>3</v>
      </c>
    </row>
    <row r="110" spans="1:4" x14ac:dyDescent="0.3">
      <c r="A110" s="4" t="s">
        <v>52</v>
      </c>
      <c r="B110" s="5">
        <v>3.7</v>
      </c>
      <c r="C110" s="5">
        <v>3.7</v>
      </c>
      <c r="D110" s="6">
        <v>3</v>
      </c>
    </row>
    <row r="111" spans="1:4" x14ac:dyDescent="0.3">
      <c r="A111" s="4" t="s">
        <v>53</v>
      </c>
      <c r="B111" s="5">
        <v>3.6</v>
      </c>
      <c r="C111" s="5">
        <v>3.6</v>
      </c>
      <c r="D111" s="6">
        <v>2.9</v>
      </c>
    </row>
    <row r="112" spans="1:4" x14ac:dyDescent="0.3">
      <c r="A112" s="4" t="s">
        <v>54</v>
      </c>
      <c r="B112" s="5">
        <v>3.5</v>
      </c>
      <c r="C112" s="5">
        <v>3.5</v>
      </c>
      <c r="D112" s="6">
        <v>2.8</v>
      </c>
    </row>
    <row r="113" spans="1:4" x14ac:dyDescent="0.3">
      <c r="A113" s="4" t="s">
        <v>55</v>
      </c>
      <c r="B113" s="5">
        <v>3.1</v>
      </c>
      <c r="C113" s="5">
        <v>3.1</v>
      </c>
      <c r="D113" s="6">
        <v>2.6</v>
      </c>
    </row>
    <row r="114" spans="1:4" x14ac:dyDescent="0.3">
      <c r="A114" s="4" t="s">
        <v>56</v>
      </c>
      <c r="B114" s="5">
        <v>3</v>
      </c>
      <c r="C114" s="5">
        <v>3</v>
      </c>
      <c r="D114" s="6">
        <v>2.6</v>
      </c>
    </row>
    <row r="115" spans="1:4" x14ac:dyDescent="0.3">
      <c r="A115" s="4" t="s">
        <v>57</v>
      </c>
      <c r="B115" s="5">
        <v>3.1</v>
      </c>
      <c r="C115" s="5">
        <v>3.1</v>
      </c>
      <c r="D115" s="6">
        <v>2.6</v>
      </c>
    </row>
    <row r="116" spans="1:4" x14ac:dyDescent="0.3">
      <c r="A116" s="4" t="s">
        <v>58</v>
      </c>
      <c r="B116" s="5">
        <v>3.2</v>
      </c>
      <c r="C116" s="5">
        <v>3.2</v>
      </c>
      <c r="D116" s="6">
        <v>2.5</v>
      </c>
    </row>
    <row r="117" spans="1:4" x14ac:dyDescent="0.3">
      <c r="A117" s="4" t="s">
        <v>59</v>
      </c>
      <c r="B117" s="5">
        <v>3.2</v>
      </c>
      <c r="C117" s="5">
        <v>3.2</v>
      </c>
      <c r="D117" s="6">
        <v>2.6</v>
      </c>
    </row>
    <row r="118" spans="1:4" x14ac:dyDescent="0.3">
      <c r="A118" s="4" t="s">
        <v>60</v>
      </c>
      <c r="B118" s="5">
        <v>3.3</v>
      </c>
      <c r="C118" s="5">
        <v>3.3</v>
      </c>
      <c r="D118" s="6">
        <v>2.6</v>
      </c>
    </row>
    <row r="119" spans="1:4" x14ac:dyDescent="0.3">
      <c r="A119" s="4" t="s">
        <v>61</v>
      </c>
      <c r="B119" s="5">
        <v>3.3</v>
      </c>
      <c r="C119" s="5">
        <v>3.3</v>
      </c>
      <c r="D119" s="6">
        <v>2.7</v>
      </c>
    </row>
    <row r="120" spans="1:4" x14ac:dyDescent="0.3">
      <c r="A120" s="4" t="s">
        <v>62</v>
      </c>
      <c r="B120" s="5">
        <v>3.3</v>
      </c>
      <c r="C120" s="5">
        <v>3.3</v>
      </c>
      <c r="D120" s="6">
        <v>2.7</v>
      </c>
    </row>
    <row r="121" spans="1:4" x14ac:dyDescent="0.3">
      <c r="A121" s="4" t="s">
        <v>63</v>
      </c>
      <c r="B121" s="5">
        <v>3.3</v>
      </c>
      <c r="C121" s="5">
        <v>3.3</v>
      </c>
      <c r="D121" s="6">
        <v>2.7</v>
      </c>
    </row>
    <row r="122" spans="1:4" x14ac:dyDescent="0.3">
      <c r="A122" s="4" t="s">
        <v>64</v>
      </c>
      <c r="B122" s="5">
        <v>3.1</v>
      </c>
      <c r="C122" s="5">
        <v>3.1</v>
      </c>
      <c r="D122" s="6">
        <v>2.8</v>
      </c>
    </row>
    <row r="123" spans="1:4" x14ac:dyDescent="0.3">
      <c r="A123" s="4" t="s">
        <v>65</v>
      </c>
      <c r="B123" s="5">
        <v>3.1</v>
      </c>
      <c r="C123" s="5">
        <v>3.1</v>
      </c>
      <c r="D123" s="6">
        <v>2.7</v>
      </c>
    </row>
    <row r="124" spans="1:4" x14ac:dyDescent="0.3">
      <c r="A124" s="4" t="s">
        <v>66</v>
      </c>
      <c r="B124" s="5">
        <v>3.1</v>
      </c>
      <c r="C124" s="5">
        <v>3.1</v>
      </c>
      <c r="D124" s="6">
        <v>2.6</v>
      </c>
    </row>
    <row r="125" spans="1:4" x14ac:dyDescent="0.3">
      <c r="A125" s="4" t="s">
        <v>67</v>
      </c>
      <c r="B125" s="5">
        <v>3.4</v>
      </c>
      <c r="C125" s="5">
        <v>3.4</v>
      </c>
      <c r="D125" s="6">
        <v>2.5</v>
      </c>
    </row>
    <row r="126" spans="1:4" x14ac:dyDescent="0.3">
      <c r="A126" s="4" t="s">
        <v>68</v>
      </c>
      <c r="B126" s="5">
        <v>3.7</v>
      </c>
      <c r="C126" s="5">
        <v>3.7</v>
      </c>
      <c r="D126" s="6">
        <v>2.2999999999999998</v>
      </c>
    </row>
    <row r="127" spans="1:4" x14ac:dyDescent="0.3">
      <c r="A127" s="4" t="s">
        <v>69</v>
      </c>
      <c r="B127" s="5">
        <v>3.8</v>
      </c>
      <c r="C127" s="5">
        <v>3.8</v>
      </c>
      <c r="D127" s="6">
        <v>2.2999999999999998</v>
      </c>
    </row>
    <row r="128" spans="1:4" x14ac:dyDescent="0.3">
      <c r="A128" s="4" t="s">
        <v>70</v>
      </c>
      <c r="B128" s="5">
        <v>4.5</v>
      </c>
      <c r="C128" s="5">
        <v>4.5</v>
      </c>
      <c r="D128" s="6">
        <v>2.6</v>
      </c>
    </row>
    <row r="129" spans="1:4" x14ac:dyDescent="0.3">
      <c r="A129" s="4" t="s">
        <v>71</v>
      </c>
      <c r="B129" s="5">
        <v>4.9000000000000004</v>
      </c>
      <c r="C129" s="5">
        <v>4.9000000000000004</v>
      </c>
      <c r="D129" s="6">
        <v>2.6</v>
      </c>
    </row>
    <row r="130" spans="1:4" x14ac:dyDescent="0.3">
      <c r="A130" s="4" t="s">
        <v>72</v>
      </c>
      <c r="B130" s="5">
        <v>5</v>
      </c>
      <c r="C130" s="5">
        <v>5</v>
      </c>
      <c r="D130" s="6">
        <v>2.5</v>
      </c>
    </row>
    <row r="131" spans="1:4" x14ac:dyDescent="0.3">
      <c r="A131" s="4" t="s">
        <v>73</v>
      </c>
      <c r="B131" s="5">
        <v>5.0999999999999996</v>
      </c>
      <c r="C131" s="5">
        <v>5.0999999999999996</v>
      </c>
      <c r="D131" s="6">
        <v>2.5</v>
      </c>
    </row>
    <row r="132" spans="1:4" x14ac:dyDescent="0.3">
      <c r="A132" s="4" t="s">
        <v>74</v>
      </c>
      <c r="B132" s="5">
        <v>5.2</v>
      </c>
      <c r="C132" s="5">
        <v>5.2</v>
      </c>
      <c r="D132" s="6">
        <v>2.6</v>
      </c>
    </row>
    <row r="133" spans="1:4" x14ac:dyDescent="0.3">
      <c r="A133" s="4" t="s">
        <v>75</v>
      </c>
      <c r="B133" s="5">
        <v>5.0999999999999996</v>
      </c>
      <c r="C133" s="5">
        <v>5.0999999999999996</v>
      </c>
      <c r="D133" s="6">
        <v>2.7</v>
      </c>
    </row>
    <row r="134" spans="1:4" x14ac:dyDescent="0.3">
      <c r="A134" s="4" t="s">
        <v>76</v>
      </c>
      <c r="B134" s="5">
        <v>5.0999999999999996</v>
      </c>
      <c r="C134" s="5">
        <v>5.0999999999999996</v>
      </c>
      <c r="D134" s="6">
        <v>2.7</v>
      </c>
    </row>
    <row r="135" spans="1:4" x14ac:dyDescent="0.3">
      <c r="A135" s="4" t="s">
        <v>77</v>
      </c>
      <c r="B135" s="5">
        <v>5</v>
      </c>
      <c r="C135" s="5">
        <v>5</v>
      </c>
      <c r="D135" s="6">
        <v>2.7</v>
      </c>
    </row>
    <row r="136" spans="1:4" x14ac:dyDescent="0.3">
      <c r="A136" s="4" t="s">
        <v>78</v>
      </c>
      <c r="B136" s="5">
        <v>4.9000000000000004</v>
      </c>
      <c r="C136" s="5">
        <v>4.9000000000000004</v>
      </c>
      <c r="D136" s="6">
        <v>2.8</v>
      </c>
    </row>
    <row r="137" spans="1:4" x14ac:dyDescent="0.3">
      <c r="A137" s="4" t="s">
        <v>79</v>
      </c>
      <c r="B137" s="5">
        <v>4.8</v>
      </c>
      <c r="C137" s="5">
        <v>4.8</v>
      </c>
      <c r="D137" s="6">
        <v>2.8</v>
      </c>
    </row>
    <row r="138" spans="1:4" x14ac:dyDescent="0.3">
      <c r="A138" s="4" t="s">
        <v>80</v>
      </c>
      <c r="B138" s="5">
        <v>4.7</v>
      </c>
      <c r="C138" s="5">
        <v>4.7</v>
      </c>
      <c r="D138" s="6">
        <v>2.8</v>
      </c>
    </row>
    <row r="139" spans="1:4" x14ac:dyDescent="0.3">
      <c r="A139" s="4" t="s">
        <v>81</v>
      </c>
      <c r="B139" s="5">
        <v>4.7</v>
      </c>
      <c r="C139" s="5">
        <v>4.7</v>
      </c>
      <c r="D139" s="6">
        <v>2.6</v>
      </c>
    </row>
    <row r="140" spans="1:4" x14ac:dyDescent="0.3">
      <c r="A140" s="4" t="s">
        <v>82</v>
      </c>
      <c r="B140" s="5">
        <v>4.3</v>
      </c>
      <c r="C140" s="5">
        <v>4.3</v>
      </c>
      <c r="D140" s="6">
        <v>2.6</v>
      </c>
    </row>
    <row r="141" spans="1:4" x14ac:dyDescent="0.3">
      <c r="A141" s="4" t="s">
        <v>83</v>
      </c>
      <c r="B141" s="5">
        <v>4.2</v>
      </c>
      <c r="C141" s="5">
        <v>4.2</v>
      </c>
      <c r="D141" s="6">
        <v>2.5</v>
      </c>
    </row>
    <row r="142" spans="1:4" x14ac:dyDescent="0.3">
      <c r="A142" s="4" t="s">
        <v>84</v>
      </c>
      <c r="B142" s="5">
        <v>4.0999999999999996</v>
      </c>
      <c r="C142" s="5">
        <v>4.0999999999999996</v>
      </c>
      <c r="D142" s="6">
        <v>2.4</v>
      </c>
    </row>
    <row r="143" spans="1:4" x14ac:dyDescent="0.3">
      <c r="A143" s="4" t="s">
        <v>85</v>
      </c>
      <c r="B143" s="5">
        <v>3.8</v>
      </c>
      <c r="C143" s="5">
        <v>3.8</v>
      </c>
      <c r="D143" s="6">
        <v>2.4</v>
      </c>
    </row>
    <row r="144" spans="1:4" x14ac:dyDescent="0.3">
      <c r="A144" s="4" t="s">
        <v>86</v>
      </c>
      <c r="B144" s="5">
        <v>3.7</v>
      </c>
      <c r="C144" s="5">
        <v>3.7</v>
      </c>
      <c r="D144" s="6">
        <v>2.2999999999999998</v>
      </c>
    </row>
    <row r="145" spans="1:4" x14ac:dyDescent="0.3">
      <c r="A145" s="4" t="s">
        <v>87</v>
      </c>
      <c r="B145" s="5">
        <v>4.2</v>
      </c>
      <c r="C145" s="5">
        <v>4.2</v>
      </c>
      <c r="D145" s="6">
        <v>2.5</v>
      </c>
    </row>
    <row r="146" spans="1:4" x14ac:dyDescent="0.3">
      <c r="A146" s="4" t="s">
        <v>88</v>
      </c>
      <c r="B146" s="5">
        <v>4.3</v>
      </c>
      <c r="C146" s="5">
        <v>4.3</v>
      </c>
      <c r="D146" s="6">
        <v>2.5</v>
      </c>
    </row>
    <row r="147" spans="1:4" x14ac:dyDescent="0.3">
      <c r="A147" s="4" t="s">
        <v>89</v>
      </c>
      <c r="B147" s="5">
        <v>4.7</v>
      </c>
      <c r="C147" s="5">
        <v>4.7</v>
      </c>
      <c r="D147" s="6">
        <v>2.6</v>
      </c>
    </row>
    <row r="148" spans="1:4" x14ac:dyDescent="0.3">
      <c r="A148" s="4" t="s">
        <v>90</v>
      </c>
      <c r="B148" s="5">
        <v>4.9000000000000004</v>
      </c>
      <c r="C148" s="5">
        <v>4.9000000000000004</v>
      </c>
      <c r="D148" s="6">
        <v>2.6</v>
      </c>
    </row>
    <row r="149" spans="1:4" x14ac:dyDescent="0.3">
      <c r="A149" s="4" t="s">
        <v>91</v>
      </c>
      <c r="B149" s="5">
        <v>4.9000000000000004</v>
      </c>
      <c r="C149" s="5">
        <v>4.9000000000000004</v>
      </c>
      <c r="D149" s="6">
        <v>2.7</v>
      </c>
    </row>
    <row r="150" spans="1:4" x14ac:dyDescent="0.3">
      <c r="A150" s="4" t="s">
        <v>92</v>
      </c>
      <c r="B150" s="5">
        <v>4.7</v>
      </c>
      <c r="C150" s="5">
        <v>4.7</v>
      </c>
      <c r="D150" s="6">
        <v>2.6</v>
      </c>
    </row>
    <row r="151" spans="1:4" x14ac:dyDescent="0.3">
      <c r="A151" s="4" t="s">
        <v>93</v>
      </c>
      <c r="B151" s="5">
        <v>4.4000000000000004</v>
      </c>
      <c r="C151" s="5">
        <v>4.4000000000000004</v>
      </c>
      <c r="D151" s="6">
        <v>2.7</v>
      </c>
    </row>
    <row r="152" spans="1:4" x14ac:dyDescent="0.3">
      <c r="A152" s="4" t="s">
        <v>94</v>
      </c>
      <c r="B152" s="5">
        <v>4.5</v>
      </c>
      <c r="C152" s="5">
        <v>4.5</v>
      </c>
      <c r="D152" s="6">
        <v>2.7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8DF5-AA5B-4AE5-85E0-4F57B5D094D9}">
  <dimension ref="A1:D35"/>
  <sheetViews>
    <sheetView topLeftCell="B8" zoomScale="85" zoomScaleNormal="85" workbookViewId="0">
      <selection activeCell="J31" sqref="J31"/>
    </sheetView>
  </sheetViews>
  <sheetFormatPr defaultColWidth="26.77734375" defaultRowHeight="19.95" customHeight="1" x14ac:dyDescent="0.3"/>
  <sheetData>
    <row r="1" spans="1:4" ht="19.95" customHeight="1" thickBot="1" x14ac:dyDescent="0.35">
      <c r="A1" s="12" t="s">
        <v>95</v>
      </c>
      <c r="B1" s="13" t="s">
        <v>1</v>
      </c>
      <c r="C1" s="13" t="s">
        <v>2</v>
      </c>
      <c r="D1" s="14" t="s">
        <v>3</v>
      </c>
    </row>
    <row r="2" spans="1:4" ht="19.95" customHeight="1" thickBot="1" x14ac:dyDescent="0.35">
      <c r="A2" s="15" t="s">
        <v>96</v>
      </c>
      <c r="B2" s="10">
        <v>5.9799999999999999E-2</v>
      </c>
      <c r="C2" s="10">
        <v>5.4300000000000001E-2</v>
      </c>
      <c r="D2" s="16">
        <v>4.6899999999999997E-2</v>
      </c>
    </row>
    <row r="3" spans="1:4" ht="19.95" customHeight="1" thickBot="1" x14ac:dyDescent="0.35">
      <c r="A3" s="15" t="s">
        <v>97</v>
      </c>
      <c r="B3" s="10">
        <v>2.2599999999999999E-2</v>
      </c>
      <c r="C3" s="10">
        <v>1.6500000000000001E-2</v>
      </c>
      <c r="D3" s="16">
        <v>1.7299999999999999E-2</v>
      </c>
    </row>
    <row r="4" spans="1:4" ht="19.95" customHeight="1" thickBot="1" x14ac:dyDescent="0.35">
      <c r="A4" s="15" t="s">
        <v>98</v>
      </c>
      <c r="B4" s="10">
        <v>5.1299999999999998E-2</v>
      </c>
      <c r="C4" s="10">
        <v>2.7099999999999999E-2</v>
      </c>
      <c r="D4" s="16">
        <v>3.0099999999999998E-2</v>
      </c>
    </row>
    <row r="5" spans="1:4" ht="19.95" customHeight="1" thickBot="1" x14ac:dyDescent="0.35">
      <c r="A5" s="15" t="s">
        <v>99</v>
      </c>
      <c r="B5" s="10">
        <v>5.1999999999999998E-2</v>
      </c>
      <c r="C5" s="10">
        <v>5.1999999999999998E-2</v>
      </c>
      <c r="D5" s="16">
        <v>4.7E-2</v>
      </c>
    </row>
    <row r="6" spans="1:4" ht="19.95" customHeight="1" thickBot="1" x14ac:dyDescent="0.35">
      <c r="A6" s="15" t="s">
        <v>100</v>
      </c>
      <c r="B6" s="11" t="s">
        <v>106</v>
      </c>
      <c r="C6" s="11" t="s">
        <v>108</v>
      </c>
      <c r="D6" s="17" t="s">
        <v>110</v>
      </c>
    </row>
    <row r="7" spans="1:4" ht="19.95" customHeight="1" thickBot="1" x14ac:dyDescent="0.35">
      <c r="A7" s="15" t="s">
        <v>101</v>
      </c>
      <c r="B7" s="11" t="s">
        <v>107</v>
      </c>
      <c r="C7" s="11" t="s">
        <v>109</v>
      </c>
      <c r="D7" s="17" t="s">
        <v>111</v>
      </c>
    </row>
    <row r="8" spans="1:4" ht="19.95" customHeight="1" thickBot="1" x14ac:dyDescent="0.35">
      <c r="A8" s="15" t="s">
        <v>102</v>
      </c>
      <c r="B8" s="10">
        <v>6.2899999999999998E-2</v>
      </c>
      <c r="C8" s="10">
        <v>5.9400000000000001E-2</v>
      </c>
      <c r="D8" s="16">
        <v>4.9099999999999998E-2</v>
      </c>
    </row>
    <row r="9" spans="1:4" ht="19.95" customHeight="1" thickBot="1" x14ac:dyDescent="0.35">
      <c r="A9" s="15" t="s">
        <v>103</v>
      </c>
      <c r="B9" s="10">
        <v>5.9499999999999997E-2</v>
      </c>
      <c r="C9" s="10">
        <v>5.3100000000000001E-2</v>
      </c>
      <c r="D9" s="16">
        <v>4.7500000000000001E-2</v>
      </c>
    </row>
    <row r="10" spans="1:4" ht="19.95" customHeight="1" thickBot="1" x14ac:dyDescent="0.35">
      <c r="A10" s="15" t="s">
        <v>104</v>
      </c>
      <c r="B10" s="10">
        <v>5.8900000000000001E-2</v>
      </c>
      <c r="C10" s="10">
        <v>5.1299999999999998E-2</v>
      </c>
      <c r="D10" s="16">
        <v>4.5100000000000001E-2</v>
      </c>
    </row>
    <row r="11" spans="1:4" ht="19.95" customHeight="1" thickBot="1" x14ac:dyDescent="0.35">
      <c r="A11" s="18" t="s">
        <v>105</v>
      </c>
      <c r="B11" s="19">
        <v>5.7599999999999998E-2</v>
      </c>
      <c r="C11" s="19">
        <v>5.3100000000000001E-2</v>
      </c>
      <c r="D11" s="20">
        <v>4.5900000000000003E-2</v>
      </c>
    </row>
    <row r="29" spans="1:3" ht="19.95" customHeight="1" thickBot="1" x14ac:dyDescent="0.35"/>
    <row r="30" spans="1:3" ht="19.95" customHeight="1" thickBot="1" x14ac:dyDescent="0.35">
      <c r="A30" s="128" t="s">
        <v>184</v>
      </c>
      <c r="B30" s="129"/>
      <c r="C30" s="130"/>
    </row>
    <row r="31" spans="1:3" ht="19.95" customHeight="1" thickBot="1" x14ac:dyDescent="0.35">
      <c r="A31" s="24" t="s">
        <v>185</v>
      </c>
      <c r="B31" s="21" t="s">
        <v>186</v>
      </c>
      <c r="C31" s="25" t="s">
        <v>187</v>
      </c>
    </row>
    <row r="32" spans="1:3" ht="19.95" customHeight="1" thickBot="1" x14ac:dyDescent="0.35">
      <c r="A32" s="26" t="s">
        <v>1</v>
      </c>
      <c r="B32" s="22">
        <v>1</v>
      </c>
      <c r="C32" s="27">
        <v>0</v>
      </c>
    </row>
    <row r="33" spans="1:3" ht="19.95" customHeight="1" thickBot="1" x14ac:dyDescent="0.35">
      <c r="A33" s="28" t="s">
        <v>2</v>
      </c>
      <c r="B33" s="23">
        <v>1</v>
      </c>
      <c r="C33" s="29">
        <v>0</v>
      </c>
    </row>
    <row r="34" spans="1:3" ht="19.95" customHeight="1" thickBot="1" x14ac:dyDescent="0.35">
      <c r="A34" s="30" t="s">
        <v>3</v>
      </c>
      <c r="B34" s="31">
        <v>0.99</v>
      </c>
      <c r="C34" s="32">
        <v>0</v>
      </c>
    </row>
    <row r="35" spans="1:3" ht="19.95" customHeight="1" x14ac:dyDescent="0.3">
      <c r="A35" t="s">
        <v>188</v>
      </c>
    </row>
  </sheetData>
  <mergeCells count="1">
    <mergeCell ref="A30:C3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5011-058D-463A-A749-721308B63011}">
  <dimension ref="A1:I14"/>
  <sheetViews>
    <sheetView zoomScale="85" zoomScaleNormal="85" workbookViewId="0">
      <selection activeCell="P1" sqref="P1"/>
    </sheetView>
  </sheetViews>
  <sheetFormatPr defaultColWidth="15.77734375" defaultRowHeight="19.95" customHeight="1" x14ac:dyDescent="0.3"/>
  <cols>
    <col min="1" max="1" width="31.88671875" bestFit="1" customWidth="1"/>
    <col min="2" max="2" width="42.88671875" bestFit="1" customWidth="1"/>
    <col min="3" max="3" width="41.5546875" bestFit="1" customWidth="1"/>
    <col min="4" max="4" width="9.77734375" bestFit="1" customWidth="1"/>
    <col min="5" max="5" width="9.77734375" style="121" bestFit="1" customWidth="1"/>
    <col min="6" max="6" width="8.44140625" bestFit="1" customWidth="1"/>
    <col min="7" max="7" width="34.44140625" bestFit="1" customWidth="1"/>
    <col min="8" max="8" width="5.5546875" bestFit="1" customWidth="1"/>
    <col min="9" max="9" width="12.88671875" bestFit="1" customWidth="1"/>
  </cols>
  <sheetData>
    <row r="1" spans="1:9" ht="19.95" customHeight="1" thickBot="1" x14ac:dyDescent="0.35">
      <c r="A1" s="76" t="s">
        <v>189</v>
      </c>
      <c r="B1" s="77" t="s">
        <v>190</v>
      </c>
      <c r="C1" s="77" t="s">
        <v>191</v>
      </c>
      <c r="D1" s="77" t="s">
        <v>192</v>
      </c>
      <c r="E1" s="77" t="s">
        <v>193</v>
      </c>
      <c r="F1" s="66" t="s">
        <v>194</v>
      </c>
      <c r="G1" s="122" t="s">
        <v>216</v>
      </c>
    </row>
    <row r="2" spans="1:9" ht="19.95" customHeight="1" thickBot="1" x14ac:dyDescent="0.4">
      <c r="A2" s="43" t="s">
        <v>211</v>
      </c>
      <c r="B2" s="44">
        <v>123.7</v>
      </c>
      <c r="C2" s="44">
        <v>0.47525843302588</v>
      </c>
      <c r="D2" s="71">
        <v>6.1600000000000002E-2</v>
      </c>
      <c r="E2" s="118">
        <v>6.0699999999999997E-2</v>
      </c>
      <c r="F2" s="72">
        <v>3.9600000000000003E-2</v>
      </c>
      <c r="G2" s="124" t="s">
        <v>217</v>
      </c>
    </row>
    <row r="3" spans="1:9" ht="19.95" customHeight="1" thickBot="1" x14ac:dyDescent="0.4">
      <c r="A3" s="36" t="s">
        <v>214</v>
      </c>
      <c r="B3" s="33">
        <v>114.95</v>
      </c>
      <c r="C3" s="33">
        <v>0.74341004063698302</v>
      </c>
      <c r="D3" s="34">
        <v>1.7100000000000001E-2</v>
      </c>
      <c r="E3" s="119">
        <v>3.1600000000000003E-2</v>
      </c>
      <c r="F3" s="73">
        <v>2.6800000000000001E-2</v>
      </c>
      <c r="G3" s="125" t="s">
        <v>218</v>
      </c>
    </row>
    <row r="4" spans="1:9" ht="19.95" customHeight="1" thickBot="1" x14ac:dyDescent="0.4">
      <c r="A4" s="37" t="s">
        <v>215</v>
      </c>
      <c r="B4" s="38">
        <v>3.54</v>
      </c>
      <c r="C4" s="38">
        <v>0.67167091994257599</v>
      </c>
      <c r="D4" s="74">
        <v>1.2800000000000001E-2</v>
      </c>
      <c r="E4" s="120">
        <v>3.8300000000000001E-2</v>
      </c>
      <c r="F4" s="75">
        <v>2.8000000000000001E-2</v>
      </c>
      <c r="G4" s="126" t="s">
        <v>219</v>
      </c>
      <c r="H4" s="105"/>
    </row>
    <row r="5" spans="1:9" ht="19.95" customHeight="1" thickBot="1" x14ac:dyDescent="0.4">
      <c r="A5" s="146"/>
      <c r="B5" s="147"/>
      <c r="C5" s="147"/>
      <c r="D5" s="148"/>
      <c r="E5" s="149"/>
      <c r="F5" s="150"/>
      <c r="G5" s="151"/>
      <c r="H5" s="105"/>
    </row>
    <row r="6" spans="1:9" ht="29.4" customHeight="1" thickBot="1" x14ac:dyDescent="0.35">
      <c r="A6" s="76" t="s">
        <v>189</v>
      </c>
      <c r="B6" s="77" t="s">
        <v>220</v>
      </c>
      <c r="C6" s="77" t="s">
        <v>221</v>
      </c>
      <c r="D6" s="77" t="s">
        <v>192</v>
      </c>
      <c r="E6" s="77" t="s">
        <v>193</v>
      </c>
      <c r="F6" s="66" t="s">
        <v>194</v>
      </c>
    </row>
    <row r="7" spans="1:9" ht="19.95" customHeight="1" thickBot="1" x14ac:dyDescent="0.35">
      <c r="A7" s="43" t="s">
        <v>204</v>
      </c>
      <c r="B7" s="44">
        <v>0.98</v>
      </c>
      <c r="C7" s="44">
        <v>0.7</v>
      </c>
      <c r="D7" s="71">
        <v>3.5099999999999999E-2</v>
      </c>
      <c r="E7" s="118">
        <v>4.5600000000000002E-2</v>
      </c>
      <c r="F7" s="72">
        <v>3.2500000000000001E-2</v>
      </c>
      <c r="G7" t="s">
        <v>207</v>
      </c>
      <c r="H7" s="106">
        <v>0.46</v>
      </c>
      <c r="I7" t="s">
        <v>208</v>
      </c>
    </row>
    <row r="8" spans="1:9" ht="19.95" customHeight="1" thickBot="1" x14ac:dyDescent="0.35">
      <c r="A8" s="36" t="s">
        <v>205</v>
      </c>
      <c r="B8" s="33">
        <v>0.98</v>
      </c>
      <c r="C8" s="33">
        <v>0.85</v>
      </c>
      <c r="D8" s="34">
        <v>1.01E-2</v>
      </c>
      <c r="E8" s="119">
        <v>2.4500000000000001E-2</v>
      </c>
      <c r="F8" s="73">
        <v>2.01E-2</v>
      </c>
      <c r="G8" t="s">
        <v>207</v>
      </c>
      <c r="H8" s="107">
        <v>0.62</v>
      </c>
      <c r="I8" t="s">
        <v>208</v>
      </c>
    </row>
    <row r="9" spans="1:9" ht="19.95" customHeight="1" thickBot="1" x14ac:dyDescent="0.35">
      <c r="A9" s="37" t="s">
        <v>206</v>
      </c>
      <c r="B9" s="38">
        <v>1</v>
      </c>
      <c r="C9" s="38">
        <v>0.72</v>
      </c>
      <c r="D9" s="74">
        <v>1.0999999999999999E-2</v>
      </c>
      <c r="E9" s="120">
        <v>3.6400000000000002E-2</v>
      </c>
      <c r="F9" s="75">
        <v>2.8500000000000001E-2</v>
      </c>
      <c r="G9" t="s">
        <v>207</v>
      </c>
      <c r="H9" s="106">
        <v>0.77</v>
      </c>
      <c r="I9" t="s">
        <v>208</v>
      </c>
    </row>
    <row r="10" spans="1:9" ht="19.95" customHeight="1" thickBot="1" x14ac:dyDescent="0.35"/>
    <row r="11" spans="1:9" ht="19.95" customHeight="1" thickBot="1" x14ac:dyDescent="0.35">
      <c r="A11" s="104" t="s">
        <v>189</v>
      </c>
      <c r="B11" s="104" t="s">
        <v>221</v>
      </c>
      <c r="C11" s="104" t="s">
        <v>192</v>
      </c>
      <c r="D11" s="104" t="s">
        <v>193</v>
      </c>
      <c r="E11" s="104" t="s">
        <v>194</v>
      </c>
      <c r="F11" s="34"/>
      <c r="H11" s="152" t="s">
        <v>225</v>
      </c>
      <c r="I11" t="s">
        <v>208</v>
      </c>
    </row>
    <row r="12" spans="1:9" ht="19.95" customHeight="1" thickBot="1" x14ac:dyDescent="0.35">
      <c r="A12" s="33" t="s">
        <v>222</v>
      </c>
      <c r="B12" s="33">
        <v>0.52950909172968996</v>
      </c>
      <c r="C12" s="34">
        <v>5.5300000000000002E-2</v>
      </c>
      <c r="D12" s="34">
        <v>5.7200000000000001E-2</v>
      </c>
      <c r="E12" s="34">
        <v>4.1599999999999998E-2</v>
      </c>
      <c r="I12" t="s">
        <v>208</v>
      </c>
    </row>
    <row r="13" spans="1:9" ht="19.95" customHeight="1" thickBot="1" x14ac:dyDescent="0.35">
      <c r="A13" s="33" t="s">
        <v>223</v>
      </c>
      <c r="B13" s="33">
        <v>0.73337506270383401</v>
      </c>
      <c r="C13" s="34">
        <v>1.78E-2</v>
      </c>
      <c r="D13" s="34">
        <v>3.2500000000000001E-2</v>
      </c>
      <c r="E13" s="34">
        <v>2.87E-2</v>
      </c>
      <c r="I13" t="s">
        <v>208</v>
      </c>
    </row>
    <row r="14" spans="1:9" ht="19.95" customHeight="1" thickBot="1" x14ac:dyDescent="0.35">
      <c r="A14" s="33" t="s">
        <v>224</v>
      </c>
      <c r="B14" s="33">
        <v>0.51678559984472106</v>
      </c>
      <c r="C14" s="34">
        <v>1.8800000000000001E-2</v>
      </c>
      <c r="D14" s="34">
        <v>4.6699999999999998E-2</v>
      </c>
      <c r="E14" s="34">
        <v>3.5000000000000003E-2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6CC4-8F03-4DC3-9AA8-DB821712665C}">
  <dimension ref="A1:T18"/>
  <sheetViews>
    <sheetView zoomScale="55" zoomScaleNormal="55" workbookViewId="0">
      <selection activeCell="M18" sqref="M18"/>
    </sheetView>
  </sheetViews>
  <sheetFormatPr defaultColWidth="15.77734375" defaultRowHeight="14.4" x14ac:dyDescent="0.3"/>
  <cols>
    <col min="12" max="12" width="12" customWidth="1"/>
    <col min="13" max="13" width="9.33203125" bestFit="1" customWidth="1"/>
    <col min="14" max="14" width="7.5546875" bestFit="1" customWidth="1"/>
    <col min="15" max="15" width="6.77734375" customWidth="1"/>
  </cols>
  <sheetData>
    <row r="1" spans="1:20" ht="15.6" thickBot="1" x14ac:dyDescent="0.35">
      <c r="B1" s="133" t="s">
        <v>212</v>
      </c>
      <c r="C1" s="134"/>
      <c r="D1" s="135"/>
      <c r="E1" s="136" t="s">
        <v>213</v>
      </c>
      <c r="F1" s="136"/>
      <c r="G1" s="137"/>
      <c r="H1" s="136" t="s">
        <v>3</v>
      </c>
      <c r="I1" s="136"/>
      <c r="J1" s="137"/>
      <c r="K1" s="51"/>
      <c r="Q1" s="131"/>
      <c r="R1" s="132"/>
      <c r="S1" s="131"/>
      <c r="T1" s="132"/>
    </row>
    <row r="2" spans="1:20" ht="15.6" thickBot="1" x14ac:dyDescent="0.35">
      <c r="B2" s="62" t="s">
        <v>198</v>
      </c>
      <c r="C2" s="63" t="s">
        <v>195</v>
      </c>
      <c r="D2" s="64" t="s">
        <v>196</v>
      </c>
      <c r="E2" s="65" t="s">
        <v>198</v>
      </c>
      <c r="F2" s="65" t="s">
        <v>195</v>
      </c>
      <c r="G2" s="66" t="s">
        <v>196</v>
      </c>
      <c r="H2" s="65" t="s">
        <v>198</v>
      </c>
      <c r="I2" s="65" t="s">
        <v>195</v>
      </c>
      <c r="J2" s="66" t="s">
        <v>196</v>
      </c>
      <c r="K2" s="51"/>
      <c r="Q2" s="104"/>
      <c r="R2" s="33"/>
      <c r="S2" s="33"/>
      <c r="T2" s="104"/>
    </row>
    <row r="3" spans="1:20" ht="15.6" thickBot="1" x14ac:dyDescent="0.35">
      <c r="B3" s="41">
        <v>4.5999999999999996</v>
      </c>
      <c r="C3" s="42">
        <v>4.53</v>
      </c>
      <c r="D3" s="39">
        <f t="shared" ref="D3:D14" si="0">B3-C3</f>
        <v>6.9999999999999396E-2</v>
      </c>
      <c r="E3" s="44">
        <v>3.9</v>
      </c>
      <c r="F3" s="49">
        <v>3.84</v>
      </c>
      <c r="G3" s="45">
        <f t="shared" ref="G3:G14" si="1">E3-F3</f>
        <v>6.0000000000000053E-2</v>
      </c>
      <c r="H3" s="44">
        <v>2.8</v>
      </c>
      <c r="I3" s="49">
        <v>2.72</v>
      </c>
      <c r="J3" s="45">
        <f t="shared" ref="J3:J14" si="2">H3-I3</f>
        <v>7.9999999999999627E-2</v>
      </c>
      <c r="L3" s="138" t="s">
        <v>200</v>
      </c>
      <c r="M3" s="139"/>
      <c r="N3" s="139"/>
      <c r="O3" s="140"/>
      <c r="Q3" s="33"/>
      <c r="R3" s="33"/>
      <c r="S3" s="33"/>
      <c r="T3" s="33"/>
    </row>
    <row r="4" spans="1:20" ht="15.6" thickBot="1" x14ac:dyDescent="0.35">
      <c r="B4" s="36">
        <v>4.3</v>
      </c>
      <c r="C4" s="33">
        <v>4.63</v>
      </c>
      <c r="D4" s="39">
        <f t="shared" si="0"/>
        <v>-0.33000000000000007</v>
      </c>
      <c r="E4" s="33">
        <v>4</v>
      </c>
      <c r="F4" s="35">
        <v>3.97</v>
      </c>
      <c r="G4" s="39">
        <f t="shared" si="1"/>
        <v>2.9999999999999805E-2</v>
      </c>
      <c r="H4" s="33">
        <v>2.9</v>
      </c>
      <c r="I4" s="35">
        <v>2.84</v>
      </c>
      <c r="J4" s="39">
        <f t="shared" si="2"/>
        <v>6.0000000000000053E-2</v>
      </c>
      <c r="L4" s="141"/>
      <c r="M4" s="142"/>
      <c r="N4" s="142"/>
      <c r="O4" s="143"/>
      <c r="Q4" s="33"/>
      <c r="R4" s="33"/>
      <c r="S4" s="33"/>
      <c r="T4" s="33"/>
    </row>
    <row r="5" spans="1:20" ht="15.6" thickBot="1" x14ac:dyDescent="0.35">
      <c r="B5" s="36">
        <v>4.2</v>
      </c>
      <c r="C5" s="33">
        <v>4.29</v>
      </c>
      <c r="D5" s="39">
        <f t="shared" si="0"/>
        <v>-8.9999999999999858E-2</v>
      </c>
      <c r="E5" s="33">
        <v>4.2</v>
      </c>
      <c r="F5" s="35">
        <v>4.07</v>
      </c>
      <c r="G5" s="39">
        <f t="shared" si="1"/>
        <v>0.12999999999999989</v>
      </c>
      <c r="H5" s="33">
        <v>3.1</v>
      </c>
      <c r="I5" s="35">
        <v>2.94</v>
      </c>
      <c r="J5" s="39">
        <f t="shared" si="2"/>
        <v>0.16000000000000014</v>
      </c>
      <c r="L5" s="57" t="s">
        <v>199</v>
      </c>
      <c r="M5" s="58" t="s">
        <v>1</v>
      </c>
      <c r="N5" s="58" t="s">
        <v>2</v>
      </c>
      <c r="O5" s="46" t="s">
        <v>3</v>
      </c>
      <c r="Q5" s="33"/>
      <c r="R5" s="33"/>
      <c r="S5" s="33"/>
      <c r="T5" s="33"/>
    </row>
    <row r="6" spans="1:20" ht="15.6" thickBot="1" x14ac:dyDescent="0.35">
      <c r="B6" s="36">
        <v>4.0999999999999996</v>
      </c>
      <c r="C6" s="33">
        <v>4.21</v>
      </c>
      <c r="D6" s="39">
        <f t="shared" si="0"/>
        <v>-0.11000000000000032</v>
      </c>
      <c r="E6" s="33">
        <v>4.4000000000000004</v>
      </c>
      <c r="F6" s="35">
        <v>4.3</v>
      </c>
      <c r="G6" s="39">
        <f t="shared" si="1"/>
        <v>0.10000000000000053</v>
      </c>
      <c r="H6" s="33">
        <v>3.2</v>
      </c>
      <c r="I6" s="35">
        <v>3.17</v>
      </c>
      <c r="J6" s="39">
        <f t="shared" si="2"/>
        <v>3.0000000000000249E-2</v>
      </c>
      <c r="L6" s="54">
        <v>1</v>
      </c>
      <c r="M6" s="54">
        <v>0.12</v>
      </c>
      <c r="N6" s="54">
        <v>0.71</v>
      </c>
      <c r="O6" s="52">
        <v>0.43</v>
      </c>
      <c r="Q6" s="33"/>
      <c r="R6" s="33"/>
      <c r="S6" s="33"/>
      <c r="T6" s="33"/>
    </row>
    <row r="7" spans="1:20" ht="15.6" thickBot="1" x14ac:dyDescent="0.35">
      <c r="B7" s="36">
        <v>4</v>
      </c>
      <c r="C7" s="33">
        <v>4.1100000000000003</v>
      </c>
      <c r="D7" s="39">
        <f t="shared" si="0"/>
        <v>-0.11000000000000032</v>
      </c>
      <c r="E7" s="33">
        <v>4.4000000000000004</v>
      </c>
      <c r="F7" s="35">
        <v>4.5</v>
      </c>
      <c r="G7" s="39">
        <f t="shared" si="1"/>
        <v>-9.9999999999999645E-2</v>
      </c>
      <c r="H7" s="33">
        <v>3.2</v>
      </c>
      <c r="I7" s="35">
        <v>3.24</v>
      </c>
      <c r="J7" s="39">
        <f t="shared" si="2"/>
        <v>-4.0000000000000036E-2</v>
      </c>
      <c r="L7" s="54">
        <v>2</v>
      </c>
      <c r="M7" s="54">
        <v>0.28999999999999998</v>
      </c>
      <c r="N7" s="54">
        <v>0.18</v>
      </c>
      <c r="O7" s="56">
        <v>0.72</v>
      </c>
      <c r="Q7" s="33"/>
      <c r="R7" s="33"/>
      <c r="S7" s="33"/>
      <c r="T7" s="33"/>
    </row>
    <row r="8" spans="1:20" ht="15.6" thickBot="1" x14ac:dyDescent="0.35">
      <c r="B8" s="36">
        <v>0</v>
      </c>
      <c r="C8" s="33">
        <v>4.01</v>
      </c>
      <c r="D8" s="39">
        <f t="shared" si="0"/>
        <v>-4.01</v>
      </c>
      <c r="E8" s="33">
        <v>4.5</v>
      </c>
      <c r="F8" s="35">
        <v>4.43</v>
      </c>
      <c r="G8" s="39">
        <f t="shared" si="1"/>
        <v>7.0000000000000284E-2</v>
      </c>
      <c r="H8" s="33">
        <v>3.1</v>
      </c>
      <c r="I8" s="35">
        <v>3.22</v>
      </c>
      <c r="J8" s="39">
        <f t="shared" si="2"/>
        <v>-0.12000000000000011</v>
      </c>
      <c r="L8" s="55">
        <v>3</v>
      </c>
      <c r="M8" s="55">
        <v>0.47</v>
      </c>
      <c r="N8" s="55">
        <v>0.28999999999999998</v>
      </c>
      <c r="O8" s="53">
        <v>0.95</v>
      </c>
      <c r="Q8" s="33"/>
      <c r="R8" s="33"/>
      <c r="S8" s="33"/>
      <c r="T8" s="33"/>
    </row>
    <row r="9" spans="1:20" ht="15.6" thickBot="1" x14ac:dyDescent="0.35">
      <c r="B9" s="36">
        <v>3.8</v>
      </c>
      <c r="C9" s="33">
        <v>3.8</v>
      </c>
      <c r="D9" s="39">
        <f t="shared" si="0"/>
        <v>0</v>
      </c>
      <c r="E9" s="33">
        <v>4.3</v>
      </c>
      <c r="F9" s="35">
        <v>4.5599999999999996</v>
      </c>
      <c r="G9" s="39">
        <f t="shared" si="1"/>
        <v>-0.25999999999999979</v>
      </c>
      <c r="H9" s="33">
        <v>3.1</v>
      </c>
      <c r="I9" s="35">
        <v>3.09</v>
      </c>
      <c r="J9" s="39">
        <f t="shared" si="2"/>
        <v>1.0000000000000231E-2</v>
      </c>
      <c r="Q9" s="33"/>
      <c r="R9" s="33"/>
      <c r="S9" s="33"/>
      <c r="T9" s="33"/>
    </row>
    <row r="10" spans="1:20" ht="15.6" thickBot="1" x14ac:dyDescent="0.35">
      <c r="A10" s="48">
        <f>AVERAGE(G3:G14)</f>
        <v>-4.2499999999999906E-2</v>
      </c>
      <c r="B10" s="36">
        <v>3.8</v>
      </c>
      <c r="C10" s="33">
        <v>3.82</v>
      </c>
      <c r="D10" s="39">
        <f t="shared" si="0"/>
        <v>-2.0000000000000018E-2</v>
      </c>
      <c r="E10" s="33">
        <v>4.2</v>
      </c>
      <c r="F10" s="35">
        <v>4.26</v>
      </c>
      <c r="G10" s="39">
        <f t="shared" si="1"/>
        <v>-5.9999999999999609E-2</v>
      </c>
      <c r="H10" s="33">
        <v>3</v>
      </c>
      <c r="I10" s="35">
        <v>3.12</v>
      </c>
      <c r="J10" s="39">
        <f t="shared" si="2"/>
        <v>-0.12000000000000011</v>
      </c>
      <c r="Q10" s="33"/>
      <c r="R10" s="33"/>
      <c r="S10" s="33"/>
      <c r="T10" s="33"/>
    </row>
    <row r="11" spans="1:20" ht="15.6" thickBot="1" x14ac:dyDescent="0.35">
      <c r="B11" s="36">
        <v>3.8</v>
      </c>
      <c r="C11" s="33">
        <v>3.82</v>
      </c>
      <c r="D11" s="39">
        <f t="shared" si="0"/>
        <v>-2.0000000000000018E-2</v>
      </c>
      <c r="E11" s="33">
        <v>4</v>
      </c>
      <c r="F11" s="35">
        <v>4.2</v>
      </c>
      <c r="G11" s="39">
        <f t="shared" si="1"/>
        <v>-0.20000000000000018</v>
      </c>
      <c r="H11" s="33">
        <v>2.7</v>
      </c>
      <c r="I11" s="35">
        <v>2.99</v>
      </c>
      <c r="J11" s="39">
        <f t="shared" si="2"/>
        <v>-0.29000000000000004</v>
      </c>
      <c r="Q11" s="33"/>
      <c r="R11" s="33"/>
      <c r="S11" s="33"/>
      <c r="T11" s="33"/>
    </row>
    <row r="12" spans="1:20" ht="15.6" thickBot="1" x14ac:dyDescent="0.35">
      <c r="B12" s="36">
        <v>3.8</v>
      </c>
      <c r="C12" s="33">
        <v>3.82</v>
      </c>
      <c r="D12" s="39">
        <f t="shared" si="0"/>
        <v>-2.0000000000000018E-2</v>
      </c>
      <c r="E12" s="33">
        <v>3.8</v>
      </c>
      <c r="F12" s="35">
        <v>3.97</v>
      </c>
      <c r="G12" s="39">
        <f t="shared" si="1"/>
        <v>-0.17000000000000037</v>
      </c>
      <c r="H12" s="33">
        <v>2.7</v>
      </c>
      <c r="I12" s="35">
        <v>2.64</v>
      </c>
      <c r="J12" s="39">
        <f t="shared" si="2"/>
        <v>6.0000000000000053E-2</v>
      </c>
      <c r="L12" t="s">
        <v>201</v>
      </c>
      <c r="Q12" s="33"/>
      <c r="R12" s="33"/>
      <c r="S12" s="33"/>
      <c r="T12" s="33"/>
    </row>
    <row r="13" spans="1:20" ht="15.6" thickBot="1" x14ac:dyDescent="0.35">
      <c r="B13" s="36">
        <v>4.2</v>
      </c>
      <c r="C13" s="33">
        <v>3.82</v>
      </c>
      <c r="D13" s="39">
        <f t="shared" si="0"/>
        <v>0.38000000000000034</v>
      </c>
      <c r="E13" s="33">
        <v>3.8</v>
      </c>
      <c r="F13" s="35">
        <v>3.77</v>
      </c>
      <c r="G13" s="39">
        <f t="shared" si="1"/>
        <v>2.9999999999999805E-2</v>
      </c>
      <c r="H13" s="33">
        <v>2.7</v>
      </c>
      <c r="I13" s="35">
        <v>2.72</v>
      </c>
      <c r="J13" s="39">
        <f t="shared" si="2"/>
        <v>-2.0000000000000018E-2</v>
      </c>
      <c r="L13" s="59" t="s">
        <v>1</v>
      </c>
      <c r="M13" s="154">
        <v>0.03</v>
      </c>
      <c r="Q13" s="33"/>
      <c r="R13" s="33"/>
      <c r="S13" s="33"/>
      <c r="T13" s="33"/>
    </row>
    <row r="14" spans="1:20" ht="15.6" thickBot="1" x14ac:dyDescent="0.35">
      <c r="B14" s="37">
        <v>4.9000000000000004</v>
      </c>
      <c r="C14" s="38">
        <v>4.26</v>
      </c>
      <c r="D14" s="40">
        <f t="shared" si="0"/>
        <v>0.64000000000000057</v>
      </c>
      <c r="E14" s="38">
        <v>3.7</v>
      </c>
      <c r="F14" s="50">
        <v>3.84</v>
      </c>
      <c r="G14" s="40">
        <f t="shared" si="1"/>
        <v>-0.13999999999999968</v>
      </c>
      <c r="H14" s="38">
        <v>2.7</v>
      </c>
      <c r="I14" s="50">
        <v>2.72</v>
      </c>
      <c r="J14" s="40">
        <f t="shared" si="2"/>
        <v>-2.0000000000000018E-2</v>
      </c>
      <c r="L14" s="60" t="s">
        <v>2</v>
      </c>
      <c r="M14" s="39">
        <v>0.39</v>
      </c>
      <c r="Q14" s="33"/>
      <c r="R14" s="33"/>
      <c r="S14" s="33"/>
      <c r="T14" s="33"/>
    </row>
    <row r="15" spans="1:20" ht="15" thickBot="1" x14ac:dyDescent="0.35">
      <c r="A15" t="s">
        <v>197</v>
      </c>
      <c r="B15" s="48">
        <f>AVERAGE(B3:B14)</f>
        <v>3.7916666666666661</v>
      </c>
      <c r="C15" s="48">
        <f t="shared" ref="C15:J15" si="3">AVERAGE(C3:C14)</f>
        <v>4.0933333333333328</v>
      </c>
      <c r="D15" s="48">
        <f t="shared" si="3"/>
        <v>-0.30166666666666658</v>
      </c>
      <c r="E15" s="48">
        <f t="shared" si="3"/>
        <v>4.0999999999999996</v>
      </c>
      <c r="F15" s="48">
        <f t="shared" si="3"/>
        <v>4.142500000000001</v>
      </c>
      <c r="H15" s="48">
        <f t="shared" si="3"/>
        <v>2.9333333333333336</v>
      </c>
      <c r="I15" s="48">
        <f t="shared" si="3"/>
        <v>2.9508333333333332</v>
      </c>
      <c r="J15" s="48">
        <f t="shared" si="3"/>
        <v>-1.7499999999999998E-2</v>
      </c>
      <c r="L15" s="47" t="s">
        <v>3</v>
      </c>
      <c r="M15" s="40">
        <v>0.67</v>
      </c>
    </row>
    <row r="16" spans="1:20" ht="15" thickBot="1" x14ac:dyDescent="0.35">
      <c r="D16" t="s">
        <v>210</v>
      </c>
      <c r="G16" t="s">
        <v>210</v>
      </c>
      <c r="J16" t="s">
        <v>210</v>
      </c>
    </row>
    <row r="17" spans="4:10" ht="15.6" thickBot="1" x14ac:dyDescent="0.35">
      <c r="D17" s="127">
        <v>2.7E-2</v>
      </c>
      <c r="G17" s="123">
        <v>0.58309999999999995</v>
      </c>
      <c r="J17" s="111">
        <v>0.8</v>
      </c>
    </row>
    <row r="18" spans="4:10" ht="15" thickBot="1" x14ac:dyDescent="0.35">
      <c r="D18" s="110"/>
      <c r="G18" s="110"/>
      <c r="J18" s="110"/>
    </row>
  </sheetData>
  <mergeCells count="6">
    <mergeCell ref="S1:T1"/>
    <mergeCell ref="B1:D1"/>
    <mergeCell ref="E1:G1"/>
    <mergeCell ref="H1:J1"/>
    <mergeCell ref="L3:O4"/>
    <mergeCell ref="Q1:R1"/>
  </mergeCells>
  <conditionalFormatting sqref="M6:O8">
    <cfRule type="expression" dxfId="5" priority="1">
      <formula>"&gt;=0.05"</formula>
    </cfRule>
    <cfRule type="expression" dxfId="4" priority="2">
      <formula>"&lt;0.05"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180D-F88B-4A26-9A14-CAA2DCEBA3C7}">
  <dimension ref="A1:W108"/>
  <sheetViews>
    <sheetView zoomScale="25" zoomScaleNormal="25" workbookViewId="0">
      <selection activeCell="L16" sqref="L16"/>
    </sheetView>
  </sheetViews>
  <sheetFormatPr defaultColWidth="15.77734375" defaultRowHeight="14.4" x14ac:dyDescent="0.3"/>
  <cols>
    <col min="12" max="12" width="12" customWidth="1"/>
    <col min="13" max="13" width="19.6640625" customWidth="1"/>
    <col min="14" max="14" width="7.5546875" bestFit="1" customWidth="1"/>
    <col min="15" max="15" width="6.77734375" customWidth="1"/>
  </cols>
  <sheetData>
    <row r="1" spans="1:23" ht="15.6" thickBot="1" x14ac:dyDescent="0.35">
      <c r="B1" s="133" t="s">
        <v>1</v>
      </c>
      <c r="C1" s="134"/>
      <c r="D1" s="134"/>
      <c r="E1" s="144" t="s">
        <v>2</v>
      </c>
      <c r="F1" s="136"/>
      <c r="G1" s="137"/>
      <c r="H1" s="144" t="s">
        <v>3</v>
      </c>
      <c r="I1" s="136"/>
      <c r="J1" s="137"/>
      <c r="K1" s="51"/>
      <c r="Q1" s="104"/>
      <c r="R1" s="104"/>
      <c r="S1" s="33"/>
      <c r="T1" s="33"/>
      <c r="V1" s="33"/>
      <c r="W1" s="33"/>
    </row>
    <row r="2" spans="1:23" ht="15.6" thickBot="1" x14ac:dyDescent="0.35">
      <c r="B2" s="78" t="s">
        <v>198</v>
      </c>
      <c r="C2" s="79" t="s">
        <v>195</v>
      </c>
      <c r="D2" s="79" t="s">
        <v>196</v>
      </c>
      <c r="E2" s="97" t="s">
        <v>198</v>
      </c>
      <c r="F2" s="61" t="s">
        <v>195</v>
      </c>
      <c r="G2" s="81" t="s">
        <v>196</v>
      </c>
      <c r="H2" s="97" t="s">
        <v>198</v>
      </c>
      <c r="I2" s="80" t="s">
        <v>195</v>
      </c>
      <c r="J2" s="81" t="s">
        <v>196</v>
      </c>
      <c r="K2" s="51"/>
      <c r="Q2" s="33"/>
      <c r="R2" s="33"/>
      <c r="S2" s="33"/>
      <c r="T2" s="33"/>
      <c r="V2" s="33"/>
      <c r="W2" s="33"/>
    </row>
    <row r="3" spans="1:23" ht="15.6" thickBot="1" x14ac:dyDescent="0.35">
      <c r="B3" s="83">
        <v>4.5999999999999996</v>
      </c>
      <c r="C3" s="84">
        <v>4.5599999999999996</v>
      </c>
      <c r="D3" s="93">
        <f t="shared" ref="D3:D14" si="0">B3-C3</f>
        <v>4.0000000000000036E-2</v>
      </c>
      <c r="E3" s="83">
        <v>3.9</v>
      </c>
      <c r="F3" s="84">
        <v>3.88</v>
      </c>
      <c r="G3" s="85">
        <f>E3-F3</f>
        <v>2.0000000000000018E-2</v>
      </c>
      <c r="H3" s="83">
        <v>2.8</v>
      </c>
      <c r="I3" s="84">
        <v>2.71</v>
      </c>
      <c r="J3" s="85">
        <f t="shared" ref="J3:J14" si="1">H3-I3</f>
        <v>8.9999999999999858E-2</v>
      </c>
      <c r="L3" s="145" t="s">
        <v>200</v>
      </c>
      <c r="M3" s="145"/>
      <c r="N3" s="145"/>
      <c r="O3" s="145"/>
      <c r="Q3" s="33"/>
      <c r="R3" s="33"/>
      <c r="S3" s="33"/>
      <c r="T3" s="33"/>
      <c r="V3" s="33"/>
      <c r="W3" s="33"/>
    </row>
    <row r="4" spans="1:23" ht="15.6" thickBot="1" x14ac:dyDescent="0.35">
      <c r="B4" s="86">
        <v>4.3</v>
      </c>
      <c r="C4" s="82">
        <v>4.59</v>
      </c>
      <c r="D4" s="94">
        <f t="shared" si="0"/>
        <v>-0.29000000000000004</v>
      </c>
      <c r="E4" s="86">
        <v>4</v>
      </c>
      <c r="F4" s="82">
        <v>3.98</v>
      </c>
      <c r="G4" s="87">
        <f t="shared" ref="G4:G14" si="2">E4-F4</f>
        <v>2.0000000000000018E-2</v>
      </c>
      <c r="H4" s="86">
        <v>2.9</v>
      </c>
      <c r="I4" s="82">
        <v>2.79</v>
      </c>
      <c r="J4" s="87">
        <f t="shared" si="1"/>
        <v>0.10999999999999988</v>
      </c>
      <c r="L4" s="142"/>
      <c r="M4" s="142"/>
      <c r="N4" s="142"/>
      <c r="O4" s="142"/>
      <c r="Q4" s="33"/>
      <c r="R4" s="33"/>
      <c r="S4" s="33"/>
      <c r="T4" s="33"/>
      <c r="V4" s="33"/>
      <c r="W4" s="33"/>
    </row>
    <row r="5" spans="1:23" ht="15.6" thickBot="1" x14ac:dyDescent="0.35">
      <c r="B5" s="86">
        <v>4.2</v>
      </c>
      <c r="C5" s="82">
        <v>4.2</v>
      </c>
      <c r="D5" s="94">
        <f t="shared" si="0"/>
        <v>0</v>
      </c>
      <c r="E5" s="86">
        <v>4.2</v>
      </c>
      <c r="F5" s="82">
        <v>4.09</v>
      </c>
      <c r="G5" s="87">
        <f t="shared" si="2"/>
        <v>0.11000000000000032</v>
      </c>
      <c r="H5" s="86">
        <v>3.1</v>
      </c>
      <c r="I5" s="82">
        <v>2.9</v>
      </c>
      <c r="J5" s="87">
        <f t="shared" si="1"/>
        <v>0.20000000000000018</v>
      </c>
      <c r="K5" s="39"/>
      <c r="L5" s="67" t="s">
        <v>199</v>
      </c>
      <c r="M5" s="68" t="s">
        <v>1</v>
      </c>
      <c r="N5" s="68" t="s">
        <v>2</v>
      </c>
      <c r="O5" s="69" t="s">
        <v>3</v>
      </c>
      <c r="Q5" s="33"/>
      <c r="R5" s="33"/>
      <c r="S5" s="33"/>
      <c r="T5" s="33"/>
      <c r="V5" s="33"/>
      <c r="W5" s="33"/>
    </row>
    <row r="6" spans="1:23" ht="15.6" thickBot="1" x14ac:dyDescent="0.35">
      <c r="B6" s="86">
        <v>4.0999999999999996</v>
      </c>
      <c r="C6" s="82">
        <v>4.1399999999999997</v>
      </c>
      <c r="D6" s="94">
        <f t="shared" si="0"/>
        <v>-4.0000000000000036E-2</v>
      </c>
      <c r="E6" s="86">
        <v>4.4000000000000004</v>
      </c>
      <c r="F6" s="82">
        <v>4.24</v>
      </c>
      <c r="G6" s="87">
        <f t="shared" si="2"/>
        <v>0.16000000000000014</v>
      </c>
      <c r="H6" s="86">
        <v>3.2</v>
      </c>
      <c r="I6" s="82">
        <v>3.08</v>
      </c>
      <c r="J6" s="87">
        <f t="shared" si="1"/>
        <v>0.12000000000000011</v>
      </c>
      <c r="K6" s="39"/>
      <c r="L6" s="54">
        <v>1</v>
      </c>
      <c r="M6" s="54">
        <v>0.36</v>
      </c>
      <c r="N6" s="54">
        <v>0.39</v>
      </c>
      <c r="O6" s="52">
        <v>0.37</v>
      </c>
      <c r="Q6" s="33"/>
      <c r="R6" s="33"/>
      <c r="S6" s="33"/>
      <c r="T6" s="33"/>
      <c r="V6" s="33"/>
      <c r="W6" s="33"/>
    </row>
    <row r="7" spans="1:23" ht="15.6" thickBot="1" x14ac:dyDescent="0.35">
      <c r="B7" s="86">
        <v>4</v>
      </c>
      <c r="C7" s="82">
        <v>4</v>
      </c>
      <c r="D7" s="94">
        <f t="shared" si="0"/>
        <v>0</v>
      </c>
      <c r="E7" s="86">
        <v>4.4000000000000004</v>
      </c>
      <c r="F7" s="82">
        <v>4.3899999999999997</v>
      </c>
      <c r="G7" s="87">
        <f t="shared" si="2"/>
        <v>1.0000000000000675E-2</v>
      </c>
      <c r="H7" s="86">
        <v>3.2</v>
      </c>
      <c r="I7" s="82">
        <v>3.17</v>
      </c>
      <c r="J7" s="87">
        <f t="shared" si="1"/>
        <v>3.0000000000000249E-2</v>
      </c>
      <c r="K7" s="39"/>
      <c r="L7" s="54">
        <v>2</v>
      </c>
      <c r="M7" s="54">
        <v>0.63</v>
      </c>
      <c r="N7" s="54">
        <v>0.15</v>
      </c>
      <c r="O7" s="56">
        <v>0.65</v>
      </c>
      <c r="Q7" s="33"/>
      <c r="R7" s="33"/>
      <c r="S7" s="33"/>
      <c r="T7" s="33"/>
      <c r="V7" s="33"/>
      <c r="W7" s="33"/>
    </row>
    <row r="8" spans="1:23" ht="15.6" thickBot="1" x14ac:dyDescent="0.35">
      <c r="B8" s="86">
        <v>3.8</v>
      </c>
      <c r="C8" s="82">
        <v>3.94</v>
      </c>
      <c r="D8" s="94">
        <f t="shared" si="0"/>
        <v>-0.14000000000000012</v>
      </c>
      <c r="E8" s="86">
        <v>4.5</v>
      </c>
      <c r="F8" s="82">
        <v>4.3600000000000003</v>
      </c>
      <c r="G8" s="87">
        <f t="shared" si="2"/>
        <v>0.13999999999999968</v>
      </c>
      <c r="H8" s="86">
        <v>3.1</v>
      </c>
      <c r="I8" s="82">
        <v>3.11</v>
      </c>
      <c r="J8" s="87">
        <f t="shared" si="1"/>
        <v>-9.9999999999997868E-3</v>
      </c>
      <c r="K8" s="39"/>
      <c r="L8" s="55">
        <v>3</v>
      </c>
      <c r="M8" s="55">
        <v>0.68</v>
      </c>
      <c r="N8" s="55">
        <v>0.26</v>
      </c>
      <c r="O8" s="53">
        <v>0.68</v>
      </c>
      <c r="Q8" s="33"/>
      <c r="R8" s="33"/>
      <c r="S8" s="33"/>
      <c r="T8" s="33"/>
      <c r="V8" s="33"/>
      <c r="W8" s="33"/>
    </row>
    <row r="9" spans="1:23" ht="15.6" thickBot="1" x14ac:dyDescent="0.35">
      <c r="B9" s="86">
        <v>3.8</v>
      </c>
      <c r="C9" s="82">
        <v>3.74</v>
      </c>
      <c r="D9" s="94">
        <f t="shared" si="0"/>
        <v>5.9999999999999609E-2</v>
      </c>
      <c r="E9" s="86">
        <v>4.3</v>
      </c>
      <c r="F9" s="82">
        <v>4.38</v>
      </c>
      <c r="G9" s="87">
        <f t="shared" si="2"/>
        <v>-8.0000000000000071E-2</v>
      </c>
      <c r="H9" s="86">
        <v>3.1</v>
      </c>
      <c r="I9" s="82">
        <v>2.97</v>
      </c>
      <c r="J9" s="87">
        <f t="shared" si="1"/>
        <v>0.12999999999999989</v>
      </c>
      <c r="Q9" s="33"/>
      <c r="R9" s="33"/>
      <c r="S9" s="33"/>
      <c r="T9" s="33"/>
      <c r="V9" s="33"/>
      <c r="W9" s="33"/>
    </row>
    <row r="10" spans="1:23" ht="15.6" thickBot="1" x14ac:dyDescent="0.35">
      <c r="B10" s="86">
        <v>3.8</v>
      </c>
      <c r="C10" s="82">
        <v>3.92</v>
      </c>
      <c r="D10" s="94">
        <f t="shared" si="0"/>
        <v>-0.12000000000000011</v>
      </c>
      <c r="E10" s="86">
        <v>4.2</v>
      </c>
      <c r="F10" s="82">
        <v>4.2300000000000004</v>
      </c>
      <c r="G10" s="87">
        <f t="shared" si="2"/>
        <v>-3.0000000000000249E-2</v>
      </c>
      <c r="H10" s="86">
        <v>3</v>
      </c>
      <c r="I10" s="82">
        <v>2.96</v>
      </c>
      <c r="J10" s="87">
        <f t="shared" si="1"/>
        <v>4.0000000000000036E-2</v>
      </c>
      <c r="Q10" s="33"/>
      <c r="R10" s="33"/>
      <c r="S10" s="33"/>
      <c r="T10" s="33"/>
      <c r="V10" s="33"/>
      <c r="W10" s="33"/>
    </row>
    <row r="11" spans="1:23" ht="15.6" thickBot="1" x14ac:dyDescent="0.35">
      <c r="B11" s="86">
        <v>3.8</v>
      </c>
      <c r="C11" s="82">
        <v>3.9</v>
      </c>
      <c r="D11" s="94">
        <f t="shared" si="0"/>
        <v>-0.10000000000000009</v>
      </c>
      <c r="E11" s="86">
        <v>4</v>
      </c>
      <c r="F11" s="82">
        <v>4.0999999999999996</v>
      </c>
      <c r="G11" s="87">
        <f t="shared" si="2"/>
        <v>-9.9999999999999645E-2</v>
      </c>
      <c r="H11" s="86">
        <v>2.7</v>
      </c>
      <c r="I11" s="82">
        <v>2.89</v>
      </c>
      <c r="J11" s="87">
        <f t="shared" si="1"/>
        <v>-0.18999999999999995</v>
      </c>
      <c r="L11" t="s">
        <v>201</v>
      </c>
      <c r="Q11" s="33"/>
      <c r="R11" s="33"/>
      <c r="S11" s="33"/>
      <c r="T11" s="33"/>
      <c r="V11" s="33"/>
      <c r="W11" s="33"/>
    </row>
    <row r="12" spans="1:23" ht="15.6" thickBot="1" x14ac:dyDescent="0.35">
      <c r="B12" s="86">
        <v>3.8</v>
      </c>
      <c r="C12" s="82">
        <v>3.9</v>
      </c>
      <c r="D12" s="94">
        <f t="shared" si="0"/>
        <v>-0.10000000000000009</v>
      </c>
      <c r="E12" s="86">
        <v>3.8</v>
      </c>
      <c r="F12" s="82">
        <v>3.99</v>
      </c>
      <c r="G12" s="87">
        <f t="shared" si="2"/>
        <v>-0.19000000000000039</v>
      </c>
      <c r="H12" s="86">
        <v>2.7</v>
      </c>
      <c r="I12" s="82">
        <v>2.66</v>
      </c>
      <c r="J12" s="87">
        <f t="shared" si="1"/>
        <v>4.0000000000000036E-2</v>
      </c>
      <c r="L12" s="70" t="s">
        <v>202</v>
      </c>
      <c r="M12" s="69" t="s">
        <v>203</v>
      </c>
      <c r="Q12" s="33"/>
      <c r="R12" s="33"/>
      <c r="S12" s="33"/>
      <c r="T12" s="33"/>
      <c r="V12" s="33"/>
      <c r="W12" s="33"/>
    </row>
    <row r="13" spans="1:23" ht="15.6" thickBot="1" x14ac:dyDescent="0.35">
      <c r="B13" s="88">
        <v>4.2</v>
      </c>
      <c r="C13" s="89">
        <v>3.9</v>
      </c>
      <c r="D13" s="95">
        <f t="shared" si="0"/>
        <v>0.30000000000000027</v>
      </c>
      <c r="E13" s="86">
        <v>3.8</v>
      </c>
      <c r="F13" s="82">
        <v>3.76</v>
      </c>
      <c r="G13" s="87">
        <f t="shared" si="2"/>
        <v>4.0000000000000036E-2</v>
      </c>
      <c r="H13" s="86">
        <v>2.7</v>
      </c>
      <c r="I13" s="82">
        <v>2.69</v>
      </c>
      <c r="J13" s="87">
        <f t="shared" si="1"/>
        <v>1.0000000000000231E-2</v>
      </c>
      <c r="L13" s="59" t="s">
        <v>1</v>
      </c>
      <c r="M13" s="45">
        <v>0.02</v>
      </c>
      <c r="Q13" s="33"/>
      <c r="R13" s="33"/>
    </row>
    <row r="14" spans="1:23" ht="15.6" thickBot="1" x14ac:dyDescent="0.35">
      <c r="B14" s="91">
        <v>4.9000000000000004</v>
      </c>
      <c r="C14" s="92">
        <v>4.47</v>
      </c>
      <c r="D14" s="96">
        <f t="shared" si="0"/>
        <v>0.4300000000000006</v>
      </c>
      <c r="E14" s="88">
        <v>3.7</v>
      </c>
      <c r="F14" s="89">
        <v>3.79</v>
      </c>
      <c r="G14" s="90">
        <f t="shared" si="2"/>
        <v>-8.9999999999999858E-2</v>
      </c>
      <c r="H14" s="88">
        <v>2.7</v>
      </c>
      <c r="I14" s="89">
        <v>2.68</v>
      </c>
      <c r="J14" s="90">
        <f t="shared" si="1"/>
        <v>2.0000000000000018E-2</v>
      </c>
      <c r="L14" s="60" t="s">
        <v>2</v>
      </c>
      <c r="M14" s="39">
        <v>0.7</v>
      </c>
    </row>
    <row r="15" spans="1:23" ht="15" thickBot="1" x14ac:dyDescent="0.35">
      <c r="A15" t="s">
        <v>197</v>
      </c>
      <c r="B15" s="108">
        <f>AVERAGE(B3:B14)</f>
        <v>4.1083333333333325</v>
      </c>
      <c r="C15" s="108">
        <f>AVERAGE(C3:C14)</f>
        <v>4.1049999999999995</v>
      </c>
      <c r="D15" s="116">
        <f t="shared" ref="D15:J15" si="3">AVERAGE(D3:D14)</f>
        <v>3.3333333333333361E-3</v>
      </c>
      <c r="E15" s="114">
        <f t="shared" si="3"/>
        <v>4.0999999999999996</v>
      </c>
      <c r="F15" s="108">
        <f t="shared" si="3"/>
        <v>4.0991666666666662</v>
      </c>
      <c r="G15" s="109">
        <f t="shared" si="3"/>
        <v>8.3333333333338955E-4</v>
      </c>
      <c r="H15" s="108">
        <f t="shared" si="3"/>
        <v>2.9333333333333336</v>
      </c>
      <c r="I15" s="108">
        <f>AVERAGE(I3:I14)</f>
        <v>2.8841666666666672</v>
      </c>
      <c r="J15" s="109">
        <f t="shared" si="3"/>
        <v>4.9166666666666727E-2</v>
      </c>
      <c r="L15" s="47" t="s">
        <v>3</v>
      </c>
      <c r="M15" s="40">
        <v>0.75</v>
      </c>
    </row>
    <row r="16" spans="1:23" ht="15.6" thickBot="1" x14ac:dyDescent="0.35">
      <c r="D16" s="117">
        <v>0.45</v>
      </c>
      <c r="G16" s="112">
        <v>0.98</v>
      </c>
      <c r="J16" s="112">
        <v>0.7</v>
      </c>
    </row>
    <row r="17" spans="4:10" ht="15" thickBot="1" x14ac:dyDescent="0.35">
      <c r="D17" s="113" t="s">
        <v>209</v>
      </c>
      <c r="E17" s="115"/>
      <c r="G17" s="113" t="s">
        <v>209</v>
      </c>
      <c r="J17" s="113" t="s">
        <v>209</v>
      </c>
    </row>
    <row r="100" spans="4:5" ht="15.6" thickBot="1" x14ac:dyDescent="0.35">
      <c r="D100" s="98"/>
      <c r="E100" s="99"/>
    </row>
    <row r="101" spans="4:5" ht="15.6" thickBot="1" x14ac:dyDescent="0.35">
      <c r="D101" s="100"/>
      <c r="E101" s="101"/>
    </row>
    <row r="102" spans="4:5" ht="15.6" thickBot="1" x14ac:dyDescent="0.35">
      <c r="D102" s="100"/>
      <c r="E102" s="101"/>
    </row>
    <row r="103" spans="4:5" ht="15.6" thickBot="1" x14ac:dyDescent="0.35">
      <c r="D103" s="100"/>
      <c r="E103" s="101"/>
    </row>
    <row r="104" spans="4:5" ht="15.6" thickBot="1" x14ac:dyDescent="0.35">
      <c r="D104" s="100"/>
      <c r="E104" s="101"/>
    </row>
    <row r="105" spans="4:5" ht="15.6" thickBot="1" x14ac:dyDescent="0.35">
      <c r="D105" s="100"/>
      <c r="E105" s="101"/>
    </row>
    <row r="106" spans="4:5" ht="15.6" thickBot="1" x14ac:dyDescent="0.35">
      <c r="D106" s="100"/>
      <c r="E106" s="101"/>
    </row>
    <row r="107" spans="4:5" ht="15.6" thickBot="1" x14ac:dyDescent="0.35">
      <c r="D107" s="100"/>
      <c r="E107" s="101"/>
    </row>
    <row r="108" spans="4:5" ht="15" x14ac:dyDescent="0.3">
      <c r="D108" s="102"/>
      <c r="E108" s="103"/>
    </row>
  </sheetData>
  <mergeCells count="4">
    <mergeCell ref="B1:D1"/>
    <mergeCell ref="E1:G1"/>
    <mergeCell ref="H1:J1"/>
    <mergeCell ref="L3:O4"/>
  </mergeCells>
  <conditionalFormatting sqref="M6:O8">
    <cfRule type="expression" dxfId="3" priority="1">
      <formula>"&gt;=0.05"</formula>
    </cfRule>
    <cfRule type="expression" dxfId="2" priority="2">
      <formula>"&lt;0.05"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7217-6579-4043-9043-94ED9D7FA082}">
  <dimension ref="A1:V17"/>
  <sheetViews>
    <sheetView zoomScale="70" zoomScaleNormal="70" workbookViewId="0">
      <selection activeCell="AK82" sqref="AK82"/>
    </sheetView>
  </sheetViews>
  <sheetFormatPr defaultRowHeight="14.4" x14ac:dyDescent="0.3"/>
  <sheetData>
    <row r="1" spans="1:22" ht="15.6" thickBot="1" x14ac:dyDescent="0.35">
      <c r="B1" s="133" t="s">
        <v>1</v>
      </c>
      <c r="C1" s="134"/>
      <c r="D1" s="134"/>
      <c r="E1" s="144" t="s">
        <v>2</v>
      </c>
      <c r="F1" s="136"/>
      <c r="G1" s="137"/>
      <c r="H1" s="144" t="s">
        <v>3</v>
      </c>
      <c r="I1" s="136"/>
      <c r="J1" s="137"/>
      <c r="K1" s="51"/>
    </row>
    <row r="2" spans="1:22" ht="30.6" thickBot="1" x14ac:dyDescent="0.35">
      <c r="B2" s="78" t="s">
        <v>198</v>
      </c>
      <c r="C2" s="79" t="s">
        <v>195</v>
      </c>
      <c r="D2" s="79" t="s">
        <v>196</v>
      </c>
      <c r="E2" s="97" t="s">
        <v>198</v>
      </c>
      <c r="F2" s="61" t="s">
        <v>195</v>
      </c>
      <c r="G2" s="81" t="s">
        <v>196</v>
      </c>
      <c r="H2" s="97" t="s">
        <v>198</v>
      </c>
      <c r="I2" s="80" t="s">
        <v>195</v>
      </c>
      <c r="J2" s="81" t="s">
        <v>196</v>
      </c>
      <c r="K2" s="51"/>
      <c r="Q2" s="33"/>
      <c r="R2" s="33"/>
      <c r="S2" s="33"/>
      <c r="T2" s="33"/>
    </row>
    <row r="3" spans="1:22" ht="15.6" thickBot="1" x14ac:dyDescent="0.35">
      <c r="B3" s="83">
        <v>4.5999999999999996</v>
      </c>
      <c r="C3" s="84">
        <v>4.7300000000000004</v>
      </c>
      <c r="D3" s="93">
        <f t="shared" ref="D3:D14" si="0">B3-C3</f>
        <v>-0.13000000000000078</v>
      </c>
      <c r="E3" s="83">
        <v>3.9</v>
      </c>
      <c r="F3" s="84">
        <v>3.79</v>
      </c>
      <c r="G3" s="85">
        <f>E3-F3</f>
        <v>0.10999999999999988</v>
      </c>
      <c r="H3" s="83">
        <v>2.8</v>
      </c>
      <c r="I3" s="84">
        <v>2.69</v>
      </c>
      <c r="J3" s="85">
        <f t="shared" ref="J3:J14" si="1">H3-I3</f>
        <v>0.10999999999999988</v>
      </c>
      <c r="L3" s="145" t="s">
        <v>200</v>
      </c>
      <c r="M3" s="145"/>
      <c r="N3" s="145"/>
      <c r="O3" s="145"/>
      <c r="Q3" s="33"/>
      <c r="R3" s="33"/>
      <c r="S3" s="33"/>
      <c r="T3" s="33"/>
    </row>
    <row r="4" spans="1:22" ht="15.6" thickBot="1" x14ac:dyDescent="0.35">
      <c r="B4" s="86">
        <v>4.3</v>
      </c>
      <c r="C4" s="82">
        <v>4.63</v>
      </c>
      <c r="D4" s="94">
        <f t="shared" si="0"/>
        <v>-0.33000000000000007</v>
      </c>
      <c r="E4" s="86">
        <v>4</v>
      </c>
      <c r="F4" s="82">
        <v>3.92</v>
      </c>
      <c r="G4" s="87">
        <f>E4-F4</f>
        <v>8.0000000000000071E-2</v>
      </c>
      <c r="H4" s="86">
        <v>2.9</v>
      </c>
      <c r="I4" s="82">
        <v>2.75</v>
      </c>
      <c r="J4" s="87">
        <f t="shared" si="1"/>
        <v>0.14999999999999991</v>
      </c>
      <c r="L4" s="142"/>
      <c r="M4" s="142"/>
      <c r="N4" s="142"/>
      <c r="O4" s="142"/>
      <c r="Q4" s="33"/>
      <c r="R4" s="33"/>
      <c r="S4" s="33"/>
      <c r="T4" s="33"/>
      <c r="U4" s="33"/>
      <c r="V4" s="33"/>
    </row>
    <row r="5" spans="1:22" ht="15.6" thickBot="1" x14ac:dyDescent="0.35">
      <c r="B5" s="86">
        <v>4.2</v>
      </c>
      <c r="C5" s="82">
        <v>4.3099999999999996</v>
      </c>
      <c r="D5" s="94">
        <f t="shared" si="0"/>
        <v>-0.10999999999999943</v>
      </c>
      <c r="E5" s="86">
        <v>4.2</v>
      </c>
      <c r="F5" s="82">
        <v>3.99</v>
      </c>
      <c r="G5" s="87">
        <f>E5-F5</f>
        <v>0.20999999999999996</v>
      </c>
      <c r="H5" s="86">
        <v>3.1</v>
      </c>
      <c r="I5" s="82">
        <v>2.83</v>
      </c>
      <c r="J5" s="87">
        <f t="shared" si="1"/>
        <v>0.27</v>
      </c>
      <c r="K5" s="39"/>
      <c r="L5" s="67" t="s">
        <v>199</v>
      </c>
      <c r="M5" s="68" t="s">
        <v>1</v>
      </c>
      <c r="N5" s="68" t="s">
        <v>2</v>
      </c>
      <c r="O5" s="69" t="s">
        <v>3</v>
      </c>
      <c r="Q5" s="33"/>
      <c r="R5" s="33"/>
      <c r="S5" s="33"/>
      <c r="T5" s="33"/>
      <c r="U5" s="33"/>
      <c r="V5" s="33"/>
    </row>
    <row r="6" spans="1:22" ht="15.6" thickBot="1" x14ac:dyDescent="0.35">
      <c r="B6" s="86">
        <v>4.0999999999999996</v>
      </c>
      <c r="C6" s="82">
        <v>4.22</v>
      </c>
      <c r="D6" s="94">
        <f t="shared" si="0"/>
        <v>-0.12000000000000011</v>
      </c>
      <c r="E6" s="86">
        <v>4.4000000000000004</v>
      </c>
      <c r="F6" s="82">
        <v>4.22</v>
      </c>
      <c r="G6" s="87">
        <f>E6-F6</f>
        <v>0.1800000000000006</v>
      </c>
      <c r="H6" s="86">
        <v>3.2</v>
      </c>
      <c r="I6" s="82">
        <v>3</v>
      </c>
      <c r="J6" s="87">
        <f t="shared" si="1"/>
        <v>0.20000000000000018</v>
      </c>
      <c r="K6" s="39"/>
      <c r="L6" s="54">
        <v>1</v>
      </c>
      <c r="M6" s="155">
        <v>0.03</v>
      </c>
      <c r="N6" s="54">
        <v>0.13</v>
      </c>
      <c r="O6" s="52">
        <v>0.06</v>
      </c>
      <c r="Q6" s="33"/>
      <c r="R6" s="33"/>
      <c r="S6" s="33"/>
      <c r="T6" s="33"/>
      <c r="U6" s="33"/>
      <c r="V6" s="33"/>
    </row>
    <row r="7" spans="1:22" ht="15.6" thickBot="1" x14ac:dyDescent="0.35">
      <c r="B7" s="86">
        <v>4</v>
      </c>
      <c r="C7" s="82">
        <v>4.0999999999999996</v>
      </c>
      <c r="D7" s="94">
        <f t="shared" si="0"/>
        <v>-9.9999999999999645E-2</v>
      </c>
      <c r="E7" s="86">
        <v>4.4000000000000004</v>
      </c>
      <c r="F7" s="82">
        <v>4.46</v>
      </c>
      <c r="G7" s="87">
        <f>E7-F7</f>
        <v>-5.9999999999999609E-2</v>
      </c>
      <c r="H7" s="86">
        <v>3.2</v>
      </c>
      <c r="I7" s="82">
        <v>3.13</v>
      </c>
      <c r="J7" s="87">
        <f t="shared" si="1"/>
        <v>7.0000000000000284E-2</v>
      </c>
      <c r="K7" s="39"/>
      <c r="L7" s="54">
        <v>2</v>
      </c>
      <c r="M7" s="54">
        <v>7.0000000000000007E-2</v>
      </c>
      <c r="N7" s="54">
        <v>0.05</v>
      </c>
      <c r="O7" s="56">
        <v>0.14000000000000001</v>
      </c>
      <c r="Q7" s="33"/>
      <c r="R7" s="33"/>
      <c r="S7" s="33"/>
      <c r="T7" s="33"/>
      <c r="U7" s="33"/>
      <c r="V7" s="33"/>
    </row>
    <row r="8" spans="1:22" ht="15.6" thickBot="1" x14ac:dyDescent="0.35">
      <c r="B8" s="86">
        <v>3.8</v>
      </c>
      <c r="C8" s="82">
        <v>3.99</v>
      </c>
      <c r="D8" s="94">
        <f t="shared" si="0"/>
        <v>-0.19000000000000039</v>
      </c>
      <c r="E8" s="86">
        <v>4.5</v>
      </c>
      <c r="F8" s="82">
        <v>4.45</v>
      </c>
      <c r="G8" s="87">
        <f>E8-F8</f>
        <v>4.9999999999999822E-2</v>
      </c>
      <c r="H8" s="86">
        <v>3.1</v>
      </c>
      <c r="I8" s="82">
        <v>3.17</v>
      </c>
      <c r="J8" s="87">
        <f t="shared" si="1"/>
        <v>-6.999999999999984E-2</v>
      </c>
      <c r="K8" s="39"/>
      <c r="L8" s="55">
        <v>3</v>
      </c>
      <c r="M8" s="55">
        <v>0.13</v>
      </c>
      <c r="N8" s="55">
        <v>0.1</v>
      </c>
      <c r="O8" s="53">
        <v>0.22</v>
      </c>
      <c r="Q8" s="33"/>
      <c r="R8" s="33"/>
      <c r="S8" s="33"/>
      <c r="T8" s="33"/>
      <c r="U8" s="33"/>
      <c r="V8" s="33"/>
    </row>
    <row r="9" spans="1:22" ht="15.6" thickBot="1" x14ac:dyDescent="0.35">
      <c r="B9" s="86">
        <v>3.8</v>
      </c>
      <c r="C9" s="82">
        <v>3.71</v>
      </c>
      <c r="D9" s="94">
        <f t="shared" si="0"/>
        <v>8.9999999999999858E-2</v>
      </c>
      <c r="E9" s="86">
        <v>4.3</v>
      </c>
      <c r="F9" s="82">
        <v>4.51</v>
      </c>
      <c r="G9" s="87">
        <f>E9-F9</f>
        <v>-0.20999999999999996</v>
      </c>
      <c r="H9" s="86">
        <v>3.1</v>
      </c>
      <c r="I9" s="82">
        <v>3.05</v>
      </c>
      <c r="J9" s="87">
        <f t="shared" si="1"/>
        <v>5.0000000000000266E-2</v>
      </c>
      <c r="Q9" s="33"/>
      <c r="R9" s="33"/>
      <c r="S9" s="33"/>
      <c r="T9" s="33"/>
      <c r="U9" s="33"/>
      <c r="V9" s="33"/>
    </row>
    <row r="10" spans="1:22" ht="15.6" thickBot="1" x14ac:dyDescent="0.35">
      <c r="B10" s="86">
        <v>3.8</v>
      </c>
      <c r="C10" s="82">
        <v>3.76</v>
      </c>
      <c r="D10" s="94">
        <f t="shared" si="0"/>
        <v>4.0000000000000036E-2</v>
      </c>
      <c r="E10" s="86">
        <v>4.2</v>
      </c>
      <c r="F10" s="82">
        <v>4.2699999999999996</v>
      </c>
      <c r="G10" s="87">
        <f>E10-F10</f>
        <v>-6.9999999999999396E-2</v>
      </c>
      <c r="H10" s="86">
        <v>3</v>
      </c>
      <c r="I10" s="82">
        <v>3.07</v>
      </c>
      <c r="J10" s="87">
        <f t="shared" si="1"/>
        <v>-6.999999999999984E-2</v>
      </c>
      <c r="Q10" s="33"/>
      <c r="R10" s="33"/>
      <c r="S10" s="33"/>
      <c r="T10" s="33"/>
      <c r="U10" s="33"/>
      <c r="V10" s="33"/>
    </row>
    <row r="11" spans="1:22" ht="15.6" thickBot="1" x14ac:dyDescent="0.35">
      <c r="B11" s="86">
        <v>3.8</v>
      </c>
      <c r="C11" s="82">
        <v>3.75</v>
      </c>
      <c r="D11" s="94">
        <f t="shared" si="0"/>
        <v>4.9999999999999822E-2</v>
      </c>
      <c r="E11" s="86">
        <v>4</v>
      </c>
      <c r="F11" s="82">
        <v>4.08</v>
      </c>
      <c r="G11" s="87">
        <f>E11-F11</f>
        <v>-8.0000000000000071E-2</v>
      </c>
      <c r="H11" s="86">
        <v>2.7</v>
      </c>
      <c r="I11" s="82">
        <v>2.99</v>
      </c>
      <c r="J11" s="87">
        <f t="shared" si="1"/>
        <v>-0.29000000000000004</v>
      </c>
      <c r="L11" t="s">
        <v>201</v>
      </c>
      <c r="Q11" s="33"/>
      <c r="R11" s="33"/>
      <c r="S11" s="33"/>
      <c r="T11" s="33"/>
      <c r="U11" s="33"/>
      <c r="V11" s="33"/>
    </row>
    <row r="12" spans="1:22" ht="15.6" thickBot="1" x14ac:dyDescent="0.35">
      <c r="B12" s="86">
        <v>3.8</v>
      </c>
      <c r="C12" s="82">
        <v>3.75</v>
      </c>
      <c r="D12" s="94">
        <f t="shared" si="0"/>
        <v>4.9999999999999822E-2</v>
      </c>
      <c r="E12" s="86">
        <v>3.8</v>
      </c>
      <c r="F12" s="82">
        <v>3.95</v>
      </c>
      <c r="G12" s="87">
        <f>E12-F12</f>
        <v>-0.15000000000000036</v>
      </c>
      <c r="H12" s="86">
        <v>2.7</v>
      </c>
      <c r="I12" s="82">
        <v>2.67</v>
      </c>
      <c r="J12" s="87">
        <f t="shared" si="1"/>
        <v>3.0000000000000249E-2</v>
      </c>
      <c r="L12" s="70" t="s">
        <v>202</v>
      </c>
      <c r="M12" s="69" t="s">
        <v>203</v>
      </c>
      <c r="Q12" s="33"/>
      <c r="R12" s="33"/>
      <c r="S12" s="33"/>
      <c r="T12" s="33"/>
      <c r="U12" s="33"/>
      <c r="V12" s="33"/>
    </row>
    <row r="13" spans="1:22" ht="15.6" thickBot="1" x14ac:dyDescent="0.35">
      <c r="B13" s="88">
        <v>4.2</v>
      </c>
      <c r="C13" s="89">
        <v>3.75</v>
      </c>
      <c r="D13" s="95">
        <f t="shared" si="0"/>
        <v>0.45000000000000018</v>
      </c>
      <c r="E13" s="86">
        <v>3.8</v>
      </c>
      <c r="F13" s="82">
        <v>3.82</v>
      </c>
      <c r="G13" s="87">
        <f>E13-F13</f>
        <v>-2.0000000000000018E-2</v>
      </c>
      <c r="H13" s="86">
        <v>2.7</v>
      </c>
      <c r="I13" s="82">
        <v>2.68</v>
      </c>
      <c r="J13" s="87">
        <f t="shared" si="1"/>
        <v>2.0000000000000018E-2</v>
      </c>
      <c r="L13" s="153" t="s">
        <v>1</v>
      </c>
      <c r="M13" s="154">
        <v>0.01</v>
      </c>
      <c r="Q13" s="33"/>
      <c r="R13" s="33"/>
      <c r="S13" s="33"/>
      <c r="T13" s="33"/>
      <c r="U13" s="33"/>
      <c r="V13" s="33"/>
    </row>
    <row r="14" spans="1:22" ht="15.6" thickBot="1" x14ac:dyDescent="0.35">
      <c r="B14" s="91">
        <v>4.9000000000000004</v>
      </c>
      <c r="C14" s="92">
        <v>4.4000000000000004</v>
      </c>
      <c r="D14" s="96">
        <f t="shared" si="0"/>
        <v>0.5</v>
      </c>
      <c r="E14" s="88">
        <v>3.7</v>
      </c>
      <c r="F14" s="89">
        <v>3.84</v>
      </c>
      <c r="G14" s="90">
        <f>E14-F14</f>
        <v>-0.13999999999999968</v>
      </c>
      <c r="H14" s="88">
        <v>2.7</v>
      </c>
      <c r="I14" s="89">
        <v>2.7</v>
      </c>
      <c r="J14" s="90">
        <f t="shared" si="1"/>
        <v>0</v>
      </c>
      <c r="L14" s="60" t="s">
        <v>2</v>
      </c>
      <c r="M14" s="39">
        <v>0.63</v>
      </c>
      <c r="U14" s="33"/>
      <c r="V14" s="33"/>
    </row>
    <row r="15" spans="1:22" ht="15.6" thickBot="1" x14ac:dyDescent="0.35">
      <c r="A15" t="s">
        <v>197</v>
      </c>
      <c r="B15" s="108">
        <f>AVERAGE(B3:B14)</f>
        <v>4.1083333333333325</v>
      </c>
      <c r="C15" s="108">
        <f>AVERAGE(C3:C14)</f>
        <v>4.0916666666666659</v>
      </c>
      <c r="D15" s="116">
        <f t="shared" ref="D15:J15" si="2">AVERAGE(D3:D14)</f>
        <v>1.6666666666666607E-2</v>
      </c>
      <c r="E15" s="114">
        <f t="shared" si="2"/>
        <v>4.0999999999999996</v>
      </c>
      <c r="F15" s="108">
        <f>AVERAGE(F3:F14)</f>
        <v>4.1083333333333334</v>
      </c>
      <c r="G15" s="109">
        <f t="shared" si="2"/>
        <v>-8.3333333333332291E-3</v>
      </c>
      <c r="H15" s="108">
        <f t="shared" si="2"/>
        <v>2.9333333333333336</v>
      </c>
      <c r="I15" s="108">
        <f>AVERAGE(I3:I14)</f>
        <v>2.894166666666667</v>
      </c>
      <c r="J15" s="109">
        <f t="shared" si="2"/>
        <v>3.9166666666666759E-2</v>
      </c>
      <c r="L15" s="47" t="s">
        <v>3</v>
      </c>
      <c r="M15" s="40">
        <v>0.85</v>
      </c>
      <c r="U15" s="33"/>
      <c r="V15" s="33"/>
    </row>
    <row r="16" spans="1:22" ht="15.6" thickBot="1" x14ac:dyDescent="0.35">
      <c r="D16" s="117">
        <v>0.56000000000000005</v>
      </c>
      <c r="G16" s="112">
        <v>0.92</v>
      </c>
      <c r="J16" s="112">
        <v>0.94</v>
      </c>
    </row>
    <row r="17" spans="4:10" ht="15" thickBot="1" x14ac:dyDescent="0.35">
      <c r="D17" s="113" t="s">
        <v>209</v>
      </c>
      <c r="E17" s="115"/>
      <c r="G17" s="113" t="s">
        <v>209</v>
      </c>
      <c r="J17" s="113" t="s">
        <v>209</v>
      </c>
    </row>
  </sheetData>
  <mergeCells count="4">
    <mergeCell ref="B1:D1"/>
    <mergeCell ref="E1:G1"/>
    <mergeCell ref="H1:J1"/>
    <mergeCell ref="L3:O4"/>
  </mergeCells>
  <conditionalFormatting sqref="M6:O8">
    <cfRule type="expression" dxfId="1" priority="1">
      <formula>"&gt;=0.05"</formula>
    </cfRule>
    <cfRule type="expression" dxfId="0" priority="2">
      <formula>"&lt;0.05"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teszt adatok</vt:lpstr>
      <vt:lpstr>tanító adatok</vt:lpstr>
      <vt:lpstr>tanito adatok elemzese</vt:lpstr>
      <vt:lpstr>összesítő</vt:lpstr>
      <vt:lpstr>ARIMA</vt:lpstr>
      <vt:lpstr>MLP</vt:lpstr>
      <vt:lpstr>LSTM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Krisztián Károlyi</dc:creator>
  <cp:lastModifiedBy>Krisztián Károlyi</cp:lastModifiedBy>
  <dcterms:created xsi:type="dcterms:W3CDTF">2024-03-15T16:11:46Z</dcterms:created>
  <dcterms:modified xsi:type="dcterms:W3CDTF">2024-03-16T11:12:37Z</dcterms:modified>
</cp:coreProperties>
</file>