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lamVizsga\"/>
    </mc:Choice>
  </mc:AlternateContent>
  <xr:revisionPtr revIDLastSave="0" documentId="13_ncr:1_{5AE6707F-B08D-4FDE-A2CF-E4D945E75B9A}" xr6:coauthVersionLast="47" xr6:coauthVersionMax="47" xr10:uidLastSave="{00000000-0000-0000-0000-000000000000}"/>
  <bookViews>
    <workbookView xWindow="-120" yWindow="-120" windowWidth="29040" windowHeight="15720" firstSheet="3" activeTab="3" xr2:uid="{D1864E4E-E639-4D70-9438-9F05DEED18C9}"/>
  </bookViews>
  <sheets>
    <sheet name="teszt adatok" sheetId="1" r:id="rId1"/>
    <sheet name="tanító adatok" sheetId="2" r:id="rId2"/>
    <sheet name="tanito adatok elemzese" sheetId="3" r:id="rId3"/>
    <sheet name="osszesito megyenkent" sheetId="8" r:id="rId4"/>
    <sheet name="elorejelzesek" sheetId="13" r:id="rId5"/>
    <sheet name="ARIMA" sheetId="14" r:id="rId6"/>
    <sheet name="MLP" sheetId="6" r:id="rId7"/>
    <sheet name="LSTM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6" i="14" l="1"/>
  <c r="J16" i="14"/>
  <c r="I16" i="14"/>
  <c r="H16" i="14"/>
  <c r="G16" i="14"/>
  <c r="F16" i="14"/>
  <c r="E16" i="14"/>
  <c r="D16" i="14"/>
  <c r="C16" i="14"/>
  <c r="K15" i="14"/>
  <c r="J15" i="14"/>
  <c r="I15" i="14"/>
  <c r="H15" i="14"/>
  <c r="G15" i="14"/>
  <c r="F15" i="14"/>
  <c r="E15" i="14"/>
  <c r="D15" i="14"/>
  <c r="C15" i="14"/>
  <c r="L16" i="8"/>
  <c r="L15" i="8"/>
  <c r="E16" i="6"/>
  <c r="D16" i="6"/>
  <c r="F16" i="6"/>
  <c r="G16" i="6"/>
  <c r="H16" i="6"/>
  <c r="I16" i="6"/>
  <c r="J16" i="6"/>
  <c r="K16" i="6"/>
  <c r="C16" i="6"/>
  <c r="E15" i="6"/>
  <c r="H15" i="6"/>
  <c r="K15" i="6"/>
  <c r="F3" i="2"/>
  <c r="G3" i="2"/>
  <c r="H3" i="2"/>
  <c r="F4" i="2"/>
  <c r="G4" i="2"/>
  <c r="H4" i="2"/>
  <c r="F5" i="2"/>
  <c r="G5" i="2"/>
  <c r="H5" i="2"/>
  <c r="F6" i="2"/>
  <c r="G6" i="2"/>
  <c r="H6" i="2"/>
  <c r="F7" i="2"/>
  <c r="G7" i="2"/>
  <c r="H7" i="2"/>
  <c r="F8" i="2"/>
  <c r="G8" i="2"/>
  <c r="H8" i="2"/>
  <c r="F9" i="2"/>
  <c r="G9" i="2"/>
  <c r="H9" i="2"/>
  <c r="F10" i="2"/>
  <c r="G10" i="2"/>
  <c r="H10" i="2"/>
  <c r="F11" i="2"/>
  <c r="G11" i="2"/>
  <c r="H11" i="2"/>
  <c r="F12" i="2"/>
  <c r="G12" i="2"/>
  <c r="H12" i="2"/>
  <c r="F13" i="2"/>
  <c r="G13" i="2"/>
  <c r="H13" i="2"/>
  <c r="F14" i="2"/>
  <c r="G14" i="2"/>
  <c r="H14" i="2"/>
  <c r="F15" i="2"/>
  <c r="G15" i="2"/>
  <c r="H15" i="2"/>
  <c r="F16" i="2"/>
  <c r="G16" i="2"/>
  <c r="H16" i="2"/>
  <c r="F17" i="2"/>
  <c r="G17" i="2"/>
  <c r="H17" i="2"/>
  <c r="F18" i="2"/>
  <c r="G18" i="2"/>
  <c r="H18" i="2"/>
  <c r="F19" i="2"/>
  <c r="G19" i="2"/>
  <c r="H19" i="2"/>
  <c r="F20" i="2"/>
  <c r="G20" i="2"/>
  <c r="H20" i="2"/>
  <c r="F21" i="2"/>
  <c r="G21" i="2"/>
  <c r="H21" i="2"/>
  <c r="F22" i="2"/>
  <c r="G22" i="2"/>
  <c r="H22" i="2"/>
  <c r="F23" i="2"/>
  <c r="G23" i="2"/>
  <c r="H23" i="2"/>
  <c r="F24" i="2"/>
  <c r="G24" i="2"/>
  <c r="H24" i="2"/>
  <c r="F25" i="2"/>
  <c r="G25" i="2"/>
  <c r="H25" i="2"/>
  <c r="F26" i="2"/>
  <c r="G26" i="2"/>
  <c r="H26" i="2"/>
  <c r="F27" i="2"/>
  <c r="G27" i="2"/>
  <c r="H27" i="2"/>
  <c r="F28" i="2"/>
  <c r="G28" i="2"/>
  <c r="H28" i="2"/>
  <c r="F29" i="2"/>
  <c r="G29" i="2"/>
  <c r="H29" i="2"/>
  <c r="F30" i="2"/>
  <c r="G30" i="2"/>
  <c r="H30" i="2"/>
  <c r="F31" i="2"/>
  <c r="G31" i="2"/>
  <c r="H31" i="2"/>
  <c r="F32" i="2"/>
  <c r="G32" i="2"/>
  <c r="H32" i="2"/>
  <c r="F33" i="2"/>
  <c r="G33" i="2"/>
  <c r="H33" i="2"/>
  <c r="F34" i="2"/>
  <c r="G34" i="2"/>
  <c r="H34" i="2"/>
  <c r="F35" i="2"/>
  <c r="G35" i="2"/>
  <c r="H35" i="2"/>
  <c r="F36" i="2"/>
  <c r="G36" i="2"/>
  <c r="H36" i="2"/>
  <c r="F37" i="2"/>
  <c r="G37" i="2"/>
  <c r="H37" i="2"/>
  <c r="F38" i="2"/>
  <c r="G38" i="2"/>
  <c r="H38" i="2"/>
  <c r="F39" i="2"/>
  <c r="G39" i="2"/>
  <c r="H39" i="2"/>
  <c r="F40" i="2"/>
  <c r="G40" i="2"/>
  <c r="H40" i="2"/>
  <c r="F41" i="2"/>
  <c r="G41" i="2"/>
  <c r="H41" i="2"/>
  <c r="F42" i="2"/>
  <c r="G42" i="2"/>
  <c r="H42" i="2"/>
  <c r="F43" i="2"/>
  <c r="G43" i="2"/>
  <c r="H43" i="2"/>
  <c r="F44" i="2"/>
  <c r="G44" i="2"/>
  <c r="H44" i="2"/>
  <c r="F45" i="2"/>
  <c r="G45" i="2"/>
  <c r="H45" i="2"/>
  <c r="F46" i="2"/>
  <c r="G46" i="2"/>
  <c r="H46" i="2"/>
  <c r="F47" i="2"/>
  <c r="G47" i="2"/>
  <c r="H47" i="2"/>
  <c r="F48" i="2"/>
  <c r="G48" i="2"/>
  <c r="H48" i="2"/>
  <c r="F49" i="2"/>
  <c r="G49" i="2"/>
  <c r="H49" i="2"/>
  <c r="F50" i="2"/>
  <c r="G50" i="2"/>
  <c r="H50" i="2"/>
  <c r="F51" i="2"/>
  <c r="G51" i="2"/>
  <c r="H51" i="2"/>
  <c r="F52" i="2"/>
  <c r="G52" i="2"/>
  <c r="H52" i="2"/>
  <c r="F53" i="2"/>
  <c r="G53" i="2"/>
  <c r="H53" i="2"/>
  <c r="F54" i="2"/>
  <c r="G54" i="2"/>
  <c r="H54" i="2"/>
  <c r="F55" i="2"/>
  <c r="G55" i="2"/>
  <c r="H55" i="2"/>
  <c r="F56" i="2"/>
  <c r="G56" i="2"/>
  <c r="H56" i="2"/>
  <c r="F57" i="2"/>
  <c r="G57" i="2"/>
  <c r="H57" i="2"/>
  <c r="F58" i="2"/>
  <c r="G58" i="2"/>
  <c r="H58" i="2"/>
  <c r="F59" i="2"/>
  <c r="G59" i="2"/>
  <c r="H59" i="2"/>
  <c r="F60" i="2"/>
  <c r="G60" i="2"/>
  <c r="H60" i="2"/>
  <c r="F61" i="2"/>
  <c r="G61" i="2"/>
  <c r="H61" i="2"/>
  <c r="F62" i="2"/>
  <c r="G62" i="2"/>
  <c r="H62" i="2"/>
  <c r="F63" i="2"/>
  <c r="G63" i="2"/>
  <c r="H63" i="2"/>
  <c r="F64" i="2"/>
  <c r="G64" i="2"/>
  <c r="H64" i="2"/>
  <c r="F65" i="2"/>
  <c r="G65" i="2"/>
  <c r="H65" i="2"/>
  <c r="F66" i="2"/>
  <c r="G66" i="2"/>
  <c r="H66" i="2"/>
  <c r="F67" i="2"/>
  <c r="G67" i="2"/>
  <c r="H67" i="2"/>
  <c r="F68" i="2"/>
  <c r="G68" i="2"/>
  <c r="H68" i="2"/>
  <c r="F69" i="2"/>
  <c r="G69" i="2"/>
  <c r="H69" i="2"/>
  <c r="F70" i="2"/>
  <c r="G70" i="2"/>
  <c r="H70" i="2"/>
  <c r="F71" i="2"/>
  <c r="G71" i="2"/>
  <c r="H71" i="2"/>
  <c r="F72" i="2"/>
  <c r="G72" i="2"/>
  <c r="H72" i="2"/>
  <c r="F73" i="2"/>
  <c r="G73" i="2"/>
  <c r="H73" i="2"/>
  <c r="F74" i="2"/>
  <c r="G74" i="2"/>
  <c r="H74" i="2"/>
  <c r="F75" i="2"/>
  <c r="G75" i="2"/>
  <c r="H75" i="2"/>
  <c r="F76" i="2"/>
  <c r="G76" i="2"/>
  <c r="H76" i="2"/>
  <c r="F77" i="2"/>
  <c r="G77" i="2"/>
  <c r="H77" i="2"/>
  <c r="F78" i="2"/>
  <c r="G78" i="2"/>
  <c r="H78" i="2"/>
  <c r="F79" i="2"/>
  <c r="G79" i="2"/>
  <c r="H79" i="2"/>
  <c r="F80" i="2"/>
  <c r="G80" i="2"/>
  <c r="H80" i="2"/>
  <c r="F81" i="2"/>
  <c r="G81" i="2"/>
  <c r="H81" i="2"/>
  <c r="F82" i="2"/>
  <c r="G82" i="2"/>
  <c r="H82" i="2"/>
  <c r="F83" i="2"/>
  <c r="G83" i="2"/>
  <c r="H83" i="2"/>
  <c r="F84" i="2"/>
  <c r="G84" i="2"/>
  <c r="H84" i="2"/>
  <c r="F85" i="2"/>
  <c r="G85" i="2"/>
  <c r="H85" i="2"/>
  <c r="F86" i="2"/>
  <c r="G86" i="2"/>
  <c r="H86" i="2"/>
  <c r="F87" i="2"/>
  <c r="G87" i="2"/>
  <c r="H87" i="2"/>
  <c r="F88" i="2"/>
  <c r="G88" i="2"/>
  <c r="H88" i="2"/>
  <c r="F89" i="2"/>
  <c r="G89" i="2"/>
  <c r="H89" i="2"/>
  <c r="F90" i="2"/>
  <c r="G90" i="2"/>
  <c r="H90" i="2"/>
  <c r="F91" i="2"/>
  <c r="G91" i="2"/>
  <c r="H91" i="2"/>
  <c r="F92" i="2"/>
  <c r="G92" i="2"/>
  <c r="H92" i="2"/>
  <c r="F93" i="2"/>
  <c r="G93" i="2"/>
  <c r="H93" i="2"/>
  <c r="F94" i="2"/>
  <c r="G94" i="2"/>
  <c r="H94" i="2"/>
  <c r="F95" i="2"/>
  <c r="G95" i="2"/>
  <c r="H95" i="2"/>
  <c r="F96" i="2"/>
  <c r="G96" i="2"/>
  <c r="H96" i="2"/>
  <c r="F97" i="2"/>
  <c r="G97" i="2"/>
  <c r="H97" i="2"/>
  <c r="F98" i="2"/>
  <c r="G98" i="2"/>
  <c r="H98" i="2"/>
  <c r="F99" i="2"/>
  <c r="G99" i="2"/>
  <c r="H99" i="2"/>
  <c r="F100" i="2"/>
  <c r="G100" i="2"/>
  <c r="H100" i="2"/>
  <c r="F101" i="2"/>
  <c r="G101" i="2"/>
  <c r="H101" i="2"/>
  <c r="F102" i="2"/>
  <c r="G102" i="2"/>
  <c r="H102" i="2"/>
  <c r="F103" i="2"/>
  <c r="G103" i="2"/>
  <c r="H103" i="2"/>
  <c r="F104" i="2"/>
  <c r="G104" i="2"/>
  <c r="H104" i="2"/>
  <c r="F105" i="2"/>
  <c r="G105" i="2"/>
  <c r="H105" i="2"/>
  <c r="F106" i="2"/>
  <c r="G106" i="2"/>
  <c r="H106" i="2"/>
  <c r="F107" i="2"/>
  <c r="G107" i="2"/>
  <c r="H107" i="2"/>
  <c r="F108" i="2"/>
  <c r="G108" i="2"/>
  <c r="H108" i="2"/>
  <c r="F109" i="2"/>
  <c r="G109" i="2"/>
  <c r="H109" i="2"/>
  <c r="F110" i="2"/>
  <c r="G110" i="2"/>
  <c r="H110" i="2"/>
  <c r="F111" i="2"/>
  <c r="G111" i="2"/>
  <c r="H111" i="2"/>
  <c r="F112" i="2"/>
  <c r="G112" i="2"/>
  <c r="H112" i="2"/>
  <c r="F113" i="2"/>
  <c r="G113" i="2"/>
  <c r="H113" i="2"/>
  <c r="F114" i="2"/>
  <c r="G114" i="2"/>
  <c r="H114" i="2"/>
  <c r="F115" i="2"/>
  <c r="G115" i="2"/>
  <c r="H115" i="2"/>
  <c r="F116" i="2"/>
  <c r="G116" i="2"/>
  <c r="H116" i="2"/>
  <c r="F117" i="2"/>
  <c r="G117" i="2"/>
  <c r="H117" i="2"/>
  <c r="F118" i="2"/>
  <c r="G118" i="2"/>
  <c r="H118" i="2"/>
  <c r="F119" i="2"/>
  <c r="G119" i="2"/>
  <c r="H119" i="2"/>
  <c r="F120" i="2"/>
  <c r="G120" i="2"/>
  <c r="H120" i="2"/>
  <c r="F121" i="2"/>
  <c r="G121" i="2"/>
  <c r="H121" i="2"/>
  <c r="F122" i="2"/>
  <c r="G122" i="2"/>
  <c r="H122" i="2"/>
  <c r="F123" i="2"/>
  <c r="G123" i="2"/>
  <c r="H123" i="2"/>
  <c r="F124" i="2"/>
  <c r="G124" i="2"/>
  <c r="H124" i="2"/>
  <c r="F125" i="2"/>
  <c r="G125" i="2"/>
  <c r="H125" i="2"/>
  <c r="F126" i="2"/>
  <c r="G126" i="2"/>
  <c r="H126" i="2"/>
  <c r="F127" i="2"/>
  <c r="G127" i="2"/>
  <c r="H127" i="2"/>
  <c r="F128" i="2"/>
  <c r="G128" i="2"/>
  <c r="H128" i="2"/>
  <c r="F129" i="2"/>
  <c r="G129" i="2"/>
  <c r="H129" i="2"/>
  <c r="F130" i="2"/>
  <c r="G130" i="2"/>
  <c r="H130" i="2"/>
  <c r="F131" i="2"/>
  <c r="G131" i="2"/>
  <c r="H131" i="2"/>
  <c r="F132" i="2"/>
  <c r="G132" i="2"/>
  <c r="H132" i="2"/>
  <c r="F133" i="2"/>
  <c r="G133" i="2"/>
  <c r="H133" i="2"/>
  <c r="F134" i="2"/>
  <c r="G134" i="2"/>
  <c r="H134" i="2"/>
  <c r="F135" i="2"/>
  <c r="G135" i="2"/>
  <c r="H135" i="2"/>
  <c r="F136" i="2"/>
  <c r="G136" i="2"/>
  <c r="H136" i="2"/>
  <c r="F137" i="2"/>
  <c r="G137" i="2"/>
  <c r="H137" i="2"/>
  <c r="F138" i="2"/>
  <c r="G138" i="2"/>
  <c r="H138" i="2"/>
  <c r="F139" i="2"/>
  <c r="G139" i="2"/>
  <c r="H139" i="2"/>
  <c r="F140" i="2"/>
  <c r="G140" i="2"/>
  <c r="H140" i="2"/>
  <c r="F141" i="2"/>
  <c r="G141" i="2"/>
  <c r="H141" i="2"/>
  <c r="F142" i="2"/>
  <c r="G142" i="2"/>
  <c r="H142" i="2"/>
  <c r="F143" i="2"/>
  <c r="G143" i="2"/>
  <c r="H143" i="2"/>
  <c r="F144" i="2"/>
  <c r="G144" i="2"/>
  <c r="H144" i="2"/>
  <c r="F145" i="2"/>
  <c r="G145" i="2"/>
  <c r="H145" i="2"/>
  <c r="F146" i="2"/>
  <c r="G146" i="2"/>
  <c r="H146" i="2"/>
  <c r="F147" i="2"/>
  <c r="G147" i="2"/>
  <c r="H147" i="2"/>
  <c r="F148" i="2"/>
  <c r="G148" i="2"/>
  <c r="H148" i="2"/>
  <c r="F149" i="2"/>
  <c r="G149" i="2"/>
  <c r="H149" i="2"/>
  <c r="F150" i="2"/>
  <c r="G150" i="2"/>
  <c r="H150" i="2"/>
  <c r="F151" i="2"/>
  <c r="G151" i="2"/>
  <c r="H151" i="2"/>
  <c r="F152" i="2"/>
  <c r="G152" i="2"/>
  <c r="H152" i="2"/>
  <c r="G2" i="2"/>
  <c r="H2" i="2"/>
  <c r="F2" i="2"/>
  <c r="D16" i="8"/>
  <c r="D15" i="6"/>
  <c r="C15" i="6"/>
  <c r="C16" i="8"/>
  <c r="E16" i="8"/>
  <c r="F16" i="8"/>
  <c r="G16" i="8"/>
  <c r="I16" i="8"/>
  <c r="J16" i="8"/>
  <c r="K16" i="8"/>
  <c r="M16" i="8"/>
  <c r="B16" i="8"/>
  <c r="C15" i="8"/>
  <c r="E15" i="8"/>
  <c r="F15" i="8"/>
  <c r="G15" i="8"/>
  <c r="I15" i="8"/>
  <c r="J15" i="8"/>
  <c r="K15" i="8"/>
  <c r="M15" i="8"/>
  <c r="B15" i="8"/>
  <c r="I15" i="7"/>
  <c r="H15" i="7"/>
  <c r="F15" i="7"/>
  <c r="E15" i="7"/>
  <c r="C15" i="7"/>
  <c r="B15" i="7"/>
  <c r="F15" i="6"/>
  <c r="G15" i="6"/>
  <c r="I15" i="6"/>
  <c r="J15" i="6"/>
  <c r="H16" i="8" l="1"/>
  <c r="H15" i="8"/>
  <c r="D15" i="8"/>
  <c r="D15" i="7"/>
  <c r="J15" i="7"/>
  <c r="G15" i="7"/>
</calcChain>
</file>

<file path=xl/sharedStrings.xml><?xml version="1.0" encoding="utf-8"?>
<sst xmlns="http://schemas.openxmlformats.org/spreadsheetml/2006/main" count="415" uniqueCount="249">
  <si>
    <t>idoszak</t>
  </si>
  <si>
    <t>Kovászna</t>
  </si>
  <si>
    <t>Hargita</t>
  </si>
  <si>
    <t>Maros</t>
  </si>
  <si>
    <t>2022 augusztus</t>
  </si>
  <si>
    <t>2022 szeptember</t>
  </si>
  <si>
    <t>2022 október</t>
  </si>
  <si>
    <t>2022 november</t>
  </si>
  <si>
    <t>2022 december</t>
  </si>
  <si>
    <t>2023 január</t>
  </si>
  <si>
    <t>2023 február</t>
  </si>
  <si>
    <t>2023 március</t>
  </si>
  <si>
    <t>2023 április</t>
  </si>
  <si>
    <t>2023 május</t>
  </si>
  <si>
    <t>2023 június</t>
  </si>
  <si>
    <t>2023 július</t>
  </si>
  <si>
    <t>2016 január</t>
  </si>
  <si>
    <t>2016 február</t>
  </si>
  <si>
    <t>2016 március</t>
  </si>
  <si>
    <t>2016 április</t>
  </si>
  <si>
    <t>2016 május</t>
  </si>
  <si>
    <t>2016 június</t>
  </si>
  <si>
    <t>2016 július</t>
  </si>
  <si>
    <t>2016 augusztus</t>
  </si>
  <si>
    <t>2016 szeptember</t>
  </si>
  <si>
    <t>2016 október</t>
  </si>
  <si>
    <t>2016 november</t>
  </si>
  <si>
    <t>2016 december</t>
  </si>
  <si>
    <t>2017 január</t>
  </si>
  <si>
    <t>2017 február</t>
  </si>
  <si>
    <t>2017 március</t>
  </si>
  <si>
    <t>2017 április</t>
  </si>
  <si>
    <t>2017 május</t>
  </si>
  <si>
    <t>2017 június</t>
  </si>
  <si>
    <t>2017 július</t>
  </si>
  <si>
    <t>2017 augusztus</t>
  </si>
  <si>
    <t>2017 szeptember</t>
  </si>
  <si>
    <t>2017 október</t>
  </si>
  <si>
    <t>2017 november</t>
  </si>
  <si>
    <t>2017 december</t>
  </si>
  <si>
    <t>2018 január</t>
  </si>
  <si>
    <t>2018 február</t>
  </si>
  <si>
    <t>2018 március</t>
  </si>
  <si>
    <t>2018 április</t>
  </si>
  <si>
    <t>2018 május</t>
  </si>
  <si>
    <t>2018 június</t>
  </si>
  <si>
    <t>2018 július</t>
  </si>
  <si>
    <t>2018 augusztus</t>
  </si>
  <si>
    <t>2018 szeptember</t>
  </si>
  <si>
    <t>2018 október</t>
  </si>
  <si>
    <t>2018 november</t>
  </si>
  <si>
    <t>2018 december</t>
  </si>
  <si>
    <t>2019 január</t>
  </si>
  <si>
    <t>2019 február</t>
  </si>
  <si>
    <t>2019 március</t>
  </si>
  <si>
    <t>2019 április</t>
  </si>
  <si>
    <t>2019 május</t>
  </si>
  <si>
    <t>2019 június</t>
  </si>
  <si>
    <t>2019 július</t>
  </si>
  <si>
    <t>2019 augusztus</t>
  </si>
  <si>
    <t>2019 szeptember</t>
  </si>
  <si>
    <t>2019 október</t>
  </si>
  <si>
    <t>2019 november</t>
  </si>
  <si>
    <t>2019 december</t>
  </si>
  <si>
    <t>2020 január</t>
  </si>
  <si>
    <t>2020 február</t>
  </si>
  <si>
    <t>2020 március</t>
  </si>
  <si>
    <t>2020 április</t>
  </si>
  <si>
    <t>2020 május</t>
  </si>
  <si>
    <t>2020 június</t>
  </si>
  <si>
    <t>2020 július</t>
  </si>
  <si>
    <t>2020 augusztus</t>
  </si>
  <si>
    <t>2020 szeptember</t>
  </si>
  <si>
    <t>2020 október</t>
  </si>
  <si>
    <t>2020 november</t>
  </si>
  <si>
    <t>2020 december</t>
  </si>
  <si>
    <t>2021 január</t>
  </si>
  <si>
    <t>2021 február</t>
  </si>
  <si>
    <t>2021 március</t>
  </si>
  <si>
    <t>2021 április</t>
  </si>
  <si>
    <t>2021 május</t>
  </si>
  <si>
    <t>2021 június</t>
  </si>
  <si>
    <t>2021 július</t>
  </si>
  <si>
    <t>2021 augusztus</t>
  </si>
  <si>
    <t>2021 szeptember</t>
  </si>
  <si>
    <t>2021 október</t>
  </si>
  <si>
    <t>2021 november</t>
  </si>
  <si>
    <t>2021 december</t>
  </si>
  <si>
    <t>2022 január</t>
  </si>
  <si>
    <t>2022 február</t>
  </si>
  <si>
    <t>2022 március</t>
  </si>
  <si>
    <t>2022 április</t>
  </si>
  <si>
    <t>2022 május</t>
  </si>
  <si>
    <t>2022 június</t>
  </si>
  <si>
    <t>2022 július</t>
  </si>
  <si>
    <t>mutató/idosor</t>
  </si>
  <si>
    <t>Átlag</t>
  </si>
  <si>
    <t>Szórás</t>
  </si>
  <si>
    <t>Variancia</t>
  </si>
  <si>
    <t>Medián</t>
  </si>
  <si>
    <t>Minimum</t>
  </si>
  <si>
    <t>Maximum</t>
  </si>
  <si>
    <t>téli átlag</t>
  </si>
  <si>
    <t>tavaszi átlag</t>
  </si>
  <si>
    <t>nyári átlag</t>
  </si>
  <si>
    <t>őszi átlag</t>
  </si>
  <si>
    <t>3.0%          2019 május</t>
  </si>
  <si>
    <t>12.5%      2010 február</t>
  </si>
  <si>
    <t>3.2%     2021 november</t>
  </si>
  <si>
    <t>11.4%   2010 február</t>
  </si>
  <si>
    <t>2.3%     2020 május</t>
  </si>
  <si>
    <t>8.5%    2010 március</t>
  </si>
  <si>
    <t>2010 január</t>
  </si>
  <si>
    <t>2010 február</t>
  </si>
  <si>
    <t>2010 március</t>
  </si>
  <si>
    <t>2010 április</t>
  </si>
  <si>
    <t>2010 május</t>
  </si>
  <si>
    <t>2010 június</t>
  </si>
  <si>
    <t>2010 július</t>
  </si>
  <si>
    <t>2010 augusztus</t>
  </si>
  <si>
    <t>2010 szeptember</t>
  </si>
  <si>
    <t>2010 október</t>
  </si>
  <si>
    <t>2010 november</t>
  </si>
  <si>
    <t>2010 december</t>
  </si>
  <si>
    <t>2011 január</t>
  </si>
  <si>
    <t>2011 február</t>
  </si>
  <si>
    <t>2011 március</t>
  </si>
  <si>
    <t>2011 április</t>
  </si>
  <si>
    <t>2011 május</t>
  </si>
  <si>
    <t>2011 június</t>
  </si>
  <si>
    <t>2011 július</t>
  </si>
  <si>
    <t>2011 augusztus</t>
  </si>
  <si>
    <t>2011 szeptember</t>
  </si>
  <si>
    <t>2011 október</t>
  </si>
  <si>
    <t>2011 november</t>
  </si>
  <si>
    <t>2011 december</t>
  </si>
  <si>
    <t>2012 január</t>
  </si>
  <si>
    <t>2012 február</t>
  </si>
  <si>
    <t>2012 március</t>
  </si>
  <si>
    <t>2012 április</t>
  </si>
  <si>
    <t>2012 május</t>
  </si>
  <si>
    <t>2012 június</t>
  </si>
  <si>
    <t>2012 július</t>
  </si>
  <si>
    <t>2012 augusztus</t>
  </si>
  <si>
    <t>2012 szeptember</t>
  </si>
  <si>
    <t>2012 október</t>
  </si>
  <si>
    <t>2012 november</t>
  </si>
  <si>
    <t>2012 december</t>
  </si>
  <si>
    <t>2013 január</t>
  </si>
  <si>
    <t>2013 február</t>
  </si>
  <si>
    <t>2013 március</t>
  </si>
  <si>
    <t>2013 április</t>
  </si>
  <si>
    <t>2013 május</t>
  </si>
  <si>
    <t>2013 június</t>
  </si>
  <si>
    <t>2013 július</t>
  </si>
  <si>
    <t>2013 augusztus</t>
  </si>
  <si>
    <t>2013 szeptember</t>
  </si>
  <si>
    <t>2013 október</t>
  </si>
  <si>
    <t>2013 november</t>
  </si>
  <si>
    <t>2013 december</t>
  </si>
  <si>
    <t>2014 január</t>
  </si>
  <si>
    <t>2014 február</t>
  </si>
  <si>
    <t>2014 március</t>
  </si>
  <si>
    <t>2014 április</t>
  </si>
  <si>
    <t>2014 május</t>
  </si>
  <si>
    <t>2014 június</t>
  </si>
  <si>
    <t>2014 július</t>
  </si>
  <si>
    <t>2014 augusztus</t>
  </si>
  <si>
    <t>2014 szeptember</t>
  </si>
  <si>
    <t>2014 október</t>
  </si>
  <si>
    <t>2014 november</t>
  </si>
  <si>
    <t>2014 december</t>
  </si>
  <si>
    <t>2015 január</t>
  </si>
  <si>
    <t>2015 február</t>
  </si>
  <si>
    <t>2015 március</t>
  </si>
  <si>
    <t>2015 április</t>
  </si>
  <si>
    <t>2015 május</t>
  </si>
  <si>
    <t>2015 június</t>
  </si>
  <si>
    <t>2015 július</t>
  </si>
  <si>
    <t>2015 augusztus</t>
  </si>
  <si>
    <t>2015 szeptember</t>
  </si>
  <si>
    <t>2015 október</t>
  </si>
  <si>
    <t>2015 november</t>
  </si>
  <si>
    <t>2015 december</t>
  </si>
  <si>
    <t>Kolmogorov-Smirnov Teszt a normális eloszlásra</t>
  </si>
  <si>
    <t>Idősor</t>
  </si>
  <si>
    <t>Statisztika</t>
  </si>
  <si>
    <t>p-érték</t>
  </si>
  <si>
    <t>nem normál eloszlás</t>
  </si>
  <si>
    <t>AIC</t>
  </si>
  <si>
    <t>MSE</t>
  </si>
  <si>
    <t>RRMSE</t>
  </si>
  <si>
    <t>MAPE</t>
  </si>
  <si>
    <t>Becslések</t>
  </si>
  <si>
    <t>Hiba</t>
  </si>
  <si>
    <t>átlag</t>
  </si>
  <si>
    <t>Mért adatok</t>
  </si>
  <si>
    <t>lépés</t>
  </si>
  <si>
    <t>White-teszt p-értékek  a hibák varrianciájának ellenőrzésére</t>
  </si>
  <si>
    <t>megye</t>
  </si>
  <si>
    <t>White-teszt p-érték</t>
  </si>
  <si>
    <t>KS teszt p-érték</t>
  </si>
  <si>
    <t>MLP</t>
  </si>
  <si>
    <t>LSTM</t>
  </si>
  <si>
    <t>2022 08</t>
  </si>
  <si>
    <t>2022 09</t>
  </si>
  <si>
    <t>2022 10</t>
  </si>
  <si>
    <t>2022 11</t>
  </si>
  <si>
    <t>2022 12</t>
  </si>
  <si>
    <t>2023 01</t>
  </si>
  <si>
    <t>2023 02</t>
  </si>
  <si>
    <t>2023 03</t>
  </si>
  <si>
    <t>2023 04</t>
  </si>
  <si>
    <t>2023 05</t>
  </si>
  <si>
    <t>2023 06</t>
  </si>
  <si>
    <t>2023 07</t>
  </si>
  <si>
    <t>hónap</t>
  </si>
  <si>
    <t>Mért</t>
  </si>
  <si>
    <t>átlag:</t>
  </si>
  <si>
    <t>szórás:</t>
  </si>
  <si>
    <t>hibák</t>
  </si>
  <si>
    <t>6,55%</t>
  </si>
  <si>
    <t>BIC</t>
  </si>
  <si>
    <t>LOG</t>
  </si>
  <si>
    <t>szórás</t>
  </si>
  <si>
    <t>dátum</t>
  </si>
  <si>
    <t>AR(2)</t>
  </si>
  <si>
    <t>ARIMA(2, 1, 2)</t>
  </si>
  <si>
    <t>ARIMA(2, 1, 1)</t>
  </si>
  <si>
    <t>ARIMA(2, 1, 0)</t>
  </si>
  <si>
    <t>ARIMA(1, 1, 0)</t>
  </si>
  <si>
    <t>ARIMA(1, 1, 1)</t>
  </si>
  <si>
    <t>AR(1)</t>
  </si>
  <si>
    <t>R2</t>
  </si>
  <si>
    <t>Megye</t>
  </si>
  <si>
    <t xml:space="preserve">MLP </t>
  </si>
  <si>
    <t>ARIMA (2,1,2)</t>
  </si>
  <si>
    <t>ARIMA (1, 1, 0)</t>
  </si>
  <si>
    <t>általánosító képesség</t>
  </si>
  <si>
    <t>illeszkedés</t>
  </si>
  <si>
    <t>kezdoertek 46</t>
  </si>
  <si>
    <t>kezdoertek 62</t>
  </si>
  <si>
    <t>kezdoertek 77</t>
  </si>
  <si>
    <t>AR (1,1,0)</t>
  </si>
  <si>
    <t>ARIMA(1,1,0)</t>
  </si>
  <si>
    <t>hiba átlag</t>
  </si>
  <si>
    <t>White-teszt</t>
  </si>
  <si>
    <t xml:space="preserve">KS teszt </t>
  </si>
  <si>
    <t>Modell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</si>
</sst>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363636"/>
      <name val="Segoe UI"/>
      <family val="2"/>
    </font>
    <font>
      <sz val="11"/>
      <color rgb="FF363636"/>
      <name val="Segoe UI"/>
      <family val="2"/>
    </font>
    <font>
      <i/>
      <sz val="11"/>
      <color rgb="FF363636"/>
      <name val="Segoe UI"/>
      <family val="2"/>
    </font>
    <font>
      <b/>
      <sz val="10"/>
      <color rgb="FF363636"/>
      <name val="Segoe UI"/>
      <family val="2"/>
    </font>
    <font>
      <sz val="10"/>
      <color rgb="FF363636"/>
      <name val="Segoe UI"/>
      <family val="2"/>
    </font>
    <font>
      <b/>
      <sz val="10"/>
      <color theme="0"/>
      <name val="Segoe U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B050"/>
      <name val="Segoe UI"/>
      <family val="2"/>
    </font>
    <font>
      <b/>
      <sz val="11"/>
      <color rgb="FF00B05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363636"/>
      <name val="Segoe UI"/>
      <family val="2"/>
    </font>
    <font>
      <b/>
      <sz val="12"/>
      <color rgb="FF363636"/>
      <name val="Segoe UI"/>
      <family val="2"/>
    </font>
    <font>
      <b/>
      <sz val="11"/>
      <color theme="0"/>
      <name val="Segoe UI"/>
      <family val="2"/>
    </font>
    <font>
      <sz val="11"/>
      <color theme="0"/>
      <name val="Calibri Light"/>
      <family val="2"/>
      <scheme val="major"/>
    </font>
    <font>
      <sz val="11"/>
      <color rgb="FF363636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1"/>
      <color rgb="FF363636"/>
      <name val="Calibri Light"/>
      <family val="2"/>
      <scheme val="major"/>
    </font>
    <font>
      <b/>
      <sz val="11"/>
      <color theme="0"/>
      <name val="Calibri Light"/>
      <family val="2"/>
      <scheme val="major"/>
    </font>
    <font>
      <sz val="11"/>
      <color theme="7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E8ED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DBDBDB"/>
      </left>
      <right style="medium">
        <color rgb="FFDBDBDB"/>
      </right>
      <top style="medium">
        <color rgb="FFDBDBDB"/>
      </top>
      <bottom style="medium">
        <color rgb="FFDBDBDB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DBDBDB"/>
      </right>
      <top style="medium">
        <color indexed="64"/>
      </top>
      <bottom style="medium">
        <color rgb="FFDBDBDB"/>
      </bottom>
      <diagonal/>
    </border>
    <border>
      <left style="medium">
        <color rgb="FFDBDBDB"/>
      </left>
      <right style="medium">
        <color rgb="FFDBDBDB"/>
      </right>
      <top style="medium">
        <color indexed="64"/>
      </top>
      <bottom style="medium">
        <color rgb="FFDBDBDB"/>
      </bottom>
      <diagonal/>
    </border>
    <border>
      <left style="medium">
        <color rgb="FFDBDBDB"/>
      </left>
      <right style="medium">
        <color indexed="64"/>
      </right>
      <top style="medium">
        <color indexed="64"/>
      </top>
      <bottom style="medium">
        <color rgb="FFDBDBDB"/>
      </bottom>
      <diagonal/>
    </border>
    <border>
      <left style="medium">
        <color indexed="64"/>
      </left>
      <right style="medium">
        <color rgb="FFDBDBDB"/>
      </right>
      <top style="medium">
        <color rgb="FFDBDBDB"/>
      </top>
      <bottom style="medium">
        <color rgb="FFDBDBDB"/>
      </bottom>
      <diagonal/>
    </border>
    <border>
      <left style="medium">
        <color rgb="FFDBDBDB"/>
      </left>
      <right style="medium">
        <color indexed="64"/>
      </right>
      <top style="medium">
        <color rgb="FFDBDBDB"/>
      </top>
      <bottom style="medium">
        <color rgb="FFDBDBDB"/>
      </bottom>
      <diagonal/>
    </border>
    <border>
      <left style="medium">
        <color indexed="64"/>
      </left>
      <right style="medium">
        <color rgb="FFDBDBDB"/>
      </right>
      <top style="medium">
        <color rgb="FFDBDBDB"/>
      </top>
      <bottom style="medium">
        <color indexed="64"/>
      </bottom>
      <diagonal/>
    </border>
    <border>
      <left style="medium">
        <color rgb="FFDBDBDB"/>
      </left>
      <right style="medium">
        <color rgb="FFDBDBDB"/>
      </right>
      <top style="medium">
        <color rgb="FFDBDBDB"/>
      </top>
      <bottom style="medium">
        <color indexed="64"/>
      </bottom>
      <diagonal/>
    </border>
    <border>
      <left style="medium">
        <color rgb="FFDBDBDB"/>
      </left>
      <right style="medium">
        <color indexed="64"/>
      </right>
      <top style="medium">
        <color rgb="FFDBDBDB"/>
      </top>
      <bottom style="medium">
        <color indexed="64"/>
      </bottom>
      <diagonal/>
    </border>
    <border>
      <left/>
      <right style="medium">
        <color rgb="FFDBDBDB"/>
      </right>
      <top style="medium">
        <color rgb="FFDBDBDB"/>
      </top>
      <bottom style="medium">
        <color rgb="FFDBDBDB"/>
      </bottom>
      <diagonal/>
    </border>
    <border>
      <left style="medium">
        <color indexed="64"/>
      </left>
      <right/>
      <top style="medium">
        <color indexed="64"/>
      </top>
      <bottom style="medium">
        <color rgb="FFDBDBDB"/>
      </bottom>
      <diagonal/>
    </border>
    <border>
      <left/>
      <right/>
      <top style="medium">
        <color indexed="64"/>
      </top>
      <bottom style="medium">
        <color rgb="FFDBDBDB"/>
      </bottom>
      <diagonal/>
    </border>
    <border>
      <left/>
      <right style="medium">
        <color indexed="64"/>
      </right>
      <top style="medium">
        <color indexed="64"/>
      </top>
      <bottom style="medium">
        <color rgb="FFDBDBDB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DBDBDB"/>
      </right>
      <top style="medium">
        <color indexed="64"/>
      </top>
      <bottom style="medium">
        <color indexed="64"/>
      </bottom>
      <diagonal/>
    </border>
    <border>
      <left style="medium">
        <color rgb="FFDBDBDB"/>
      </left>
      <right style="medium">
        <color rgb="FFDBDBDB"/>
      </right>
      <top style="medium">
        <color indexed="64"/>
      </top>
      <bottom style="medium">
        <color indexed="64"/>
      </bottom>
      <diagonal/>
    </border>
    <border>
      <left style="medium">
        <color rgb="FFDBDBDB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DBDBDB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DBDBDB"/>
      </right>
      <top style="medium">
        <color indexed="64"/>
      </top>
      <bottom/>
      <diagonal/>
    </border>
    <border>
      <left/>
      <right/>
      <top/>
      <bottom style="medium">
        <color rgb="FFDBDBDB"/>
      </bottom>
      <diagonal/>
    </border>
    <border>
      <left style="medium">
        <color rgb="FFDBDBDB"/>
      </left>
      <right/>
      <top style="medium">
        <color rgb="FFDBDBDB"/>
      </top>
      <bottom style="medium">
        <color rgb="FFDBDBDB"/>
      </bottom>
      <diagonal/>
    </border>
    <border>
      <left style="medium">
        <color rgb="FFDBDBDB"/>
      </left>
      <right style="medium">
        <color rgb="FFDBDBDB"/>
      </right>
      <top style="medium">
        <color indexed="64"/>
      </top>
      <bottom/>
      <diagonal/>
    </border>
    <border>
      <left style="medium">
        <color rgb="FFDBDBDB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rgb="FFDBDBDB"/>
      </top>
      <bottom style="medium">
        <color rgb="FFDBDBDB"/>
      </bottom>
      <diagonal/>
    </border>
    <border>
      <left style="medium">
        <color indexed="64"/>
      </left>
      <right/>
      <top style="medium">
        <color rgb="FFDBDBDB"/>
      </top>
      <bottom style="medium">
        <color indexed="64"/>
      </bottom>
      <diagonal/>
    </border>
    <border>
      <left/>
      <right/>
      <top style="medium">
        <color rgb="FFDBDBDB"/>
      </top>
      <bottom style="medium">
        <color rgb="FFDBDBDB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207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49" fontId="0" fillId="0" borderId="4" xfId="0" quotePrefix="1" applyNumberFormat="1" applyBorder="1"/>
    <xf numFmtId="49" fontId="0" fillId="0" borderId="7" xfId="0" quotePrefix="1" applyNumberFormat="1" applyBorder="1"/>
    <xf numFmtId="10" fontId="3" fillId="3" borderId="10" xfId="0" applyNumberFormat="1" applyFont="1" applyFill="1" applyBorder="1" applyAlignment="1">
      <alignment vertical="top" wrapText="1"/>
    </xf>
    <xf numFmtId="0" fontId="4" fillId="3" borderId="10" xfId="0" applyFont="1" applyFill="1" applyBorder="1" applyAlignment="1">
      <alignment vertical="center" wrapText="1"/>
    </xf>
    <xf numFmtId="0" fontId="2" fillId="4" borderId="12" xfId="0" applyFont="1" applyFill="1" applyBorder="1" applyAlignment="1">
      <alignment horizontal="center" vertical="top" wrapText="1"/>
    </xf>
    <xf numFmtId="0" fontId="2" fillId="4" borderId="13" xfId="0" applyFont="1" applyFill="1" applyBorder="1" applyAlignment="1">
      <alignment horizontal="center" vertical="top" wrapText="1"/>
    </xf>
    <xf numFmtId="0" fontId="2" fillId="4" borderId="14" xfId="0" applyFont="1" applyFill="1" applyBorder="1" applyAlignment="1">
      <alignment horizontal="center" vertical="top" wrapText="1"/>
    </xf>
    <xf numFmtId="0" fontId="3" fillId="3" borderId="15" xfId="0" applyFont="1" applyFill="1" applyBorder="1" applyAlignment="1">
      <alignment vertical="top" wrapText="1"/>
    </xf>
    <xf numFmtId="10" fontId="3" fillId="3" borderId="16" xfId="0" applyNumberFormat="1" applyFont="1" applyFill="1" applyBorder="1" applyAlignment="1">
      <alignment vertical="top" wrapText="1"/>
    </xf>
    <xf numFmtId="0" fontId="4" fillId="3" borderId="16" xfId="0" applyFont="1" applyFill="1" applyBorder="1" applyAlignment="1">
      <alignment vertical="center" wrapText="1"/>
    </xf>
    <xf numFmtId="0" fontId="3" fillId="3" borderId="17" xfId="0" applyFont="1" applyFill="1" applyBorder="1" applyAlignment="1">
      <alignment vertical="top" wrapText="1"/>
    </xf>
    <xf numFmtId="10" fontId="3" fillId="3" borderId="18" xfId="0" applyNumberFormat="1" applyFont="1" applyFill="1" applyBorder="1" applyAlignment="1">
      <alignment vertical="top" wrapText="1"/>
    </xf>
    <xf numFmtId="10" fontId="3" fillId="3" borderId="19" xfId="0" applyNumberFormat="1" applyFont="1" applyFill="1" applyBorder="1" applyAlignment="1">
      <alignment vertical="top" wrapText="1"/>
    </xf>
    <xf numFmtId="0" fontId="5" fillId="5" borderId="10" xfId="0" applyFont="1" applyFill="1" applyBorder="1" applyAlignment="1">
      <alignment horizontal="center" vertical="top" wrapText="1"/>
    </xf>
    <xf numFmtId="0" fontId="6" fillId="5" borderId="10" xfId="0" applyFont="1" applyFill="1" applyBorder="1" applyAlignment="1">
      <alignment vertical="top" wrapText="1"/>
    </xf>
    <xf numFmtId="0" fontId="6" fillId="6" borderId="10" xfId="0" applyFont="1" applyFill="1" applyBorder="1" applyAlignment="1">
      <alignment vertical="top" wrapText="1"/>
    </xf>
    <xf numFmtId="0" fontId="5" fillId="5" borderId="15" xfId="0" applyFont="1" applyFill="1" applyBorder="1" applyAlignment="1">
      <alignment horizontal="center" vertical="top" wrapText="1"/>
    </xf>
    <xf numFmtId="0" fontId="5" fillId="5" borderId="16" xfId="0" applyFont="1" applyFill="1" applyBorder="1" applyAlignment="1">
      <alignment horizontal="center" vertical="top" wrapText="1"/>
    </xf>
    <xf numFmtId="0" fontId="6" fillId="5" borderId="15" xfId="0" applyFont="1" applyFill="1" applyBorder="1" applyAlignment="1">
      <alignment vertical="top" wrapText="1"/>
    </xf>
    <xf numFmtId="0" fontId="6" fillId="5" borderId="16" xfId="0" applyFont="1" applyFill="1" applyBorder="1" applyAlignment="1">
      <alignment vertical="top" wrapText="1"/>
    </xf>
    <xf numFmtId="0" fontId="6" fillId="6" borderId="15" xfId="0" applyFont="1" applyFill="1" applyBorder="1" applyAlignment="1">
      <alignment vertical="top" wrapText="1"/>
    </xf>
    <xf numFmtId="0" fontId="6" fillId="6" borderId="16" xfId="0" applyFont="1" applyFill="1" applyBorder="1" applyAlignment="1">
      <alignment vertical="top" wrapText="1"/>
    </xf>
    <xf numFmtId="0" fontId="6" fillId="5" borderId="17" xfId="0" applyFont="1" applyFill="1" applyBorder="1" applyAlignment="1">
      <alignment vertical="top" wrapText="1"/>
    </xf>
    <xf numFmtId="0" fontId="6" fillId="5" borderId="18" xfId="0" applyFont="1" applyFill="1" applyBorder="1" applyAlignment="1">
      <alignment vertical="top" wrapText="1"/>
    </xf>
    <xf numFmtId="0" fontId="6" fillId="5" borderId="19" xfId="0" applyFont="1" applyFill="1" applyBorder="1" applyAlignment="1">
      <alignment vertical="top" wrapText="1"/>
    </xf>
    <xf numFmtId="0" fontId="6" fillId="3" borderId="10" xfId="0" applyFont="1" applyFill="1" applyBorder="1" applyAlignment="1">
      <alignment vertical="top" wrapText="1"/>
    </xf>
    <xf numFmtId="0" fontId="0" fillId="0" borderId="26" xfId="0" applyBorder="1"/>
    <xf numFmtId="0" fontId="0" fillId="0" borderId="27" xfId="0" applyBorder="1"/>
    <xf numFmtId="0" fontId="0" fillId="0" borderId="25" xfId="0" applyBorder="1"/>
    <xf numFmtId="0" fontId="0" fillId="0" borderId="7" xfId="0" applyBorder="1"/>
    <xf numFmtId="0" fontId="5" fillId="3" borderId="0" xfId="0" applyFont="1" applyFill="1" applyAlignment="1">
      <alignment horizontal="center" vertical="center" wrapText="1"/>
    </xf>
    <xf numFmtId="0" fontId="0" fillId="0" borderId="1" xfId="0" applyBorder="1"/>
    <xf numFmtId="0" fontId="0" fillId="0" borderId="4" xfId="0" applyBorder="1"/>
    <xf numFmtId="0" fontId="7" fillId="7" borderId="24" xfId="0" applyFont="1" applyFill="1" applyBorder="1" applyAlignment="1">
      <alignment horizontal="center" vertical="center" wrapText="1"/>
    </xf>
    <xf numFmtId="0" fontId="1" fillId="7" borderId="11" xfId="0" applyFont="1" applyFill="1" applyBorder="1"/>
    <xf numFmtId="0" fontId="1" fillId="7" borderId="31" xfId="0" applyFont="1" applyFill="1" applyBorder="1"/>
    <xf numFmtId="0" fontId="1" fillId="7" borderId="33" xfId="0" applyFont="1" applyFill="1" applyBorder="1"/>
    <xf numFmtId="0" fontId="7" fillId="7" borderId="4" xfId="0" applyFont="1" applyFill="1" applyBorder="1" applyAlignment="1">
      <alignment horizontal="center" vertical="center" wrapText="1"/>
    </xf>
    <xf numFmtId="0" fontId="7" fillId="7" borderId="0" xfId="0" applyFont="1" applyFill="1" applyAlignment="1">
      <alignment horizontal="center" vertical="center" wrapText="1"/>
    </xf>
    <xf numFmtId="0" fontId="7" fillId="7" borderId="45" xfId="0" applyFont="1" applyFill="1" applyBorder="1" applyAlignment="1">
      <alignment horizontal="center" vertical="center" wrapText="1"/>
    </xf>
    <xf numFmtId="0" fontId="7" fillId="7" borderId="35" xfId="0" applyFont="1" applyFill="1" applyBorder="1" applyAlignment="1">
      <alignment horizontal="center" vertical="center" wrapText="1"/>
    </xf>
    <xf numFmtId="0" fontId="6" fillId="3" borderId="38" xfId="0" applyFont="1" applyFill="1" applyBorder="1" applyAlignment="1">
      <alignment vertical="top" wrapText="1"/>
    </xf>
    <xf numFmtId="0" fontId="6" fillId="3" borderId="39" xfId="0" applyFont="1" applyFill="1" applyBorder="1" applyAlignment="1">
      <alignment vertical="top" wrapText="1"/>
    </xf>
    <xf numFmtId="0" fontId="6" fillId="3" borderId="40" xfId="0" applyFont="1" applyFill="1" applyBorder="1" applyAlignment="1">
      <alignment vertical="top" wrapText="1"/>
    </xf>
    <xf numFmtId="0" fontId="0" fillId="0" borderId="41" xfId="0" applyBorder="1"/>
    <xf numFmtId="0" fontId="6" fillId="3" borderId="46" xfId="0" applyFont="1" applyFill="1" applyBorder="1" applyAlignment="1">
      <alignment vertical="top" wrapText="1"/>
    </xf>
    <xf numFmtId="0" fontId="0" fillId="0" borderId="47" xfId="0" applyBorder="1"/>
    <xf numFmtId="0" fontId="6" fillId="3" borderId="42" xfId="0" applyFont="1" applyFill="1" applyBorder="1" applyAlignment="1">
      <alignment vertical="top" wrapText="1"/>
    </xf>
    <xf numFmtId="0" fontId="6" fillId="3" borderId="43" xfId="0" applyFont="1" applyFill="1" applyBorder="1" applyAlignment="1">
      <alignment vertical="top" wrapText="1"/>
    </xf>
    <xf numFmtId="0" fontId="0" fillId="0" borderId="44" xfId="0" applyBorder="1"/>
    <xf numFmtId="0" fontId="7" fillId="7" borderId="48" xfId="0" applyFont="1" applyFill="1" applyBorder="1" applyAlignment="1">
      <alignment horizontal="center" vertical="center" wrapText="1"/>
    </xf>
    <xf numFmtId="0" fontId="5" fillId="6" borderId="49" xfId="0" applyFont="1" applyFill="1" applyBorder="1" applyAlignment="1">
      <alignment horizontal="center" vertical="top" wrapText="1"/>
    </xf>
    <xf numFmtId="0" fontId="6" fillId="6" borderId="49" xfId="0" applyFont="1" applyFill="1" applyBorder="1" applyAlignment="1">
      <alignment vertical="top" wrapText="1"/>
    </xf>
    <xf numFmtId="0" fontId="5" fillId="3" borderId="49" xfId="0" applyFont="1" applyFill="1" applyBorder="1" applyAlignment="1">
      <alignment horizontal="center" vertical="top" wrapText="1"/>
    </xf>
    <xf numFmtId="0" fontId="6" fillId="3" borderId="49" xfId="0" applyFont="1" applyFill="1" applyBorder="1" applyAlignment="1">
      <alignment vertical="top" wrapText="1"/>
    </xf>
    <xf numFmtId="0" fontId="5" fillId="3" borderId="0" xfId="0" applyFont="1" applyFill="1" applyAlignment="1">
      <alignment horizontal="center" vertical="top" wrapText="1"/>
    </xf>
    <xf numFmtId="0" fontId="6" fillId="3" borderId="0" xfId="0" applyFont="1" applyFill="1" applyAlignment="1">
      <alignment vertical="top" wrapText="1"/>
    </xf>
    <xf numFmtId="0" fontId="5" fillId="3" borderId="10" xfId="0" applyFont="1" applyFill="1" applyBorder="1" applyAlignment="1">
      <alignment horizontal="center" vertical="top" wrapText="1"/>
    </xf>
    <xf numFmtId="0" fontId="10" fillId="0" borderId="0" xfId="0" applyFont="1"/>
    <xf numFmtId="0" fontId="9" fillId="0" borderId="1" xfId="0" applyFont="1" applyBorder="1"/>
    <xf numFmtId="0" fontId="9" fillId="0" borderId="25" xfId="0" applyFont="1" applyBorder="1"/>
    <xf numFmtId="0" fontId="0" fillId="0" borderId="32" xfId="0" applyBorder="1"/>
    <xf numFmtId="0" fontId="13" fillId="7" borderId="4" xfId="0" applyFont="1" applyFill="1" applyBorder="1"/>
    <xf numFmtId="0" fontId="13" fillId="7" borderId="0" xfId="0" applyFont="1" applyFill="1"/>
    <xf numFmtId="0" fontId="13" fillId="7" borderId="26" xfId="0" applyFont="1" applyFill="1" applyBorder="1"/>
    <xf numFmtId="0" fontId="1" fillId="7" borderId="4" xfId="0" applyFont="1" applyFill="1" applyBorder="1"/>
    <xf numFmtId="0" fontId="1" fillId="7" borderId="0" xfId="0" applyFont="1" applyFill="1"/>
    <xf numFmtId="0" fontId="0" fillId="8" borderId="0" xfId="0" applyFill="1"/>
    <xf numFmtId="0" fontId="0" fillId="8" borderId="4" xfId="0" applyFill="1" applyBorder="1"/>
    <xf numFmtId="0" fontId="0" fillId="8" borderId="26" xfId="0" applyFill="1" applyBorder="1"/>
    <xf numFmtId="0" fontId="13" fillId="7" borderId="1" xfId="0" applyFont="1" applyFill="1" applyBorder="1" applyAlignment="1">
      <alignment horizontal="right"/>
    </xf>
    <xf numFmtId="0" fontId="16" fillId="7" borderId="28" xfId="0" applyFont="1" applyFill="1" applyBorder="1" applyAlignment="1">
      <alignment horizontal="center" vertical="center" wrapText="1"/>
    </xf>
    <xf numFmtId="0" fontId="16" fillId="7" borderId="29" xfId="0" applyFont="1" applyFill="1" applyBorder="1" applyAlignment="1">
      <alignment horizontal="center" vertical="center" wrapText="1"/>
    </xf>
    <xf numFmtId="0" fontId="16" fillId="7" borderId="30" xfId="0" applyFont="1" applyFill="1" applyBorder="1" applyAlignment="1">
      <alignment horizontal="center" vertical="center" wrapText="1"/>
    </xf>
    <xf numFmtId="2" fontId="3" fillId="3" borderId="10" xfId="0" applyNumberFormat="1" applyFont="1" applyFill="1" applyBorder="1" applyAlignment="1">
      <alignment vertical="top" wrapText="1"/>
    </xf>
    <xf numFmtId="2" fontId="3" fillId="3" borderId="18" xfId="0" applyNumberFormat="1" applyFont="1" applyFill="1" applyBorder="1" applyAlignment="1">
      <alignment vertical="top" wrapText="1"/>
    </xf>
    <xf numFmtId="10" fontId="3" fillId="3" borderId="10" xfId="1" applyNumberFormat="1" applyFont="1" applyFill="1" applyBorder="1" applyAlignment="1">
      <alignment vertical="top" wrapText="1"/>
    </xf>
    <xf numFmtId="10" fontId="3" fillId="3" borderId="16" xfId="1" applyNumberFormat="1" applyFont="1" applyFill="1" applyBorder="1" applyAlignment="1">
      <alignment vertical="top" wrapText="1"/>
    </xf>
    <xf numFmtId="10" fontId="3" fillId="3" borderId="18" xfId="1" applyNumberFormat="1" applyFont="1" applyFill="1" applyBorder="1" applyAlignment="1">
      <alignment vertical="top" wrapText="1"/>
    </xf>
    <xf numFmtId="10" fontId="3" fillId="3" borderId="19" xfId="1" applyNumberFormat="1" applyFont="1" applyFill="1" applyBorder="1" applyAlignment="1">
      <alignment vertical="top" wrapText="1"/>
    </xf>
    <xf numFmtId="0" fontId="14" fillId="3" borderId="10" xfId="0" applyFont="1" applyFill="1" applyBorder="1" applyAlignment="1">
      <alignment vertical="top" wrapText="1"/>
    </xf>
    <xf numFmtId="2" fontId="0" fillId="0" borderId="6" xfId="0" applyNumberFormat="1" applyBorder="1"/>
    <xf numFmtId="2" fontId="0" fillId="0" borderId="5" xfId="0" applyNumberFormat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33" xfId="0" applyNumberFormat="1" applyBorder="1"/>
    <xf numFmtId="0" fontId="15" fillId="3" borderId="10" xfId="0" applyFont="1" applyFill="1" applyBorder="1" applyAlignment="1">
      <alignment horizontal="center" vertical="top" wrapText="1"/>
    </xf>
    <xf numFmtId="0" fontId="17" fillId="7" borderId="1" xfId="0" applyFont="1" applyFill="1" applyBorder="1" applyAlignment="1">
      <alignment horizontal="center" vertical="center" wrapText="1"/>
    </xf>
    <xf numFmtId="0" fontId="17" fillId="7" borderId="45" xfId="0" applyFont="1" applyFill="1" applyBorder="1" applyAlignment="1">
      <alignment horizontal="center" vertical="center" wrapText="1"/>
    </xf>
    <xf numFmtId="0" fontId="17" fillId="7" borderId="51" xfId="0" applyFont="1" applyFill="1" applyBorder="1" applyAlignment="1">
      <alignment horizontal="center" vertical="center" wrapText="1"/>
    </xf>
    <xf numFmtId="0" fontId="17" fillId="7" borderId="52" xfId="0" applyFont="1" applyFill="1" applyBorder="1" applyAlignment="1">
      <alignment horizontal="center" vertical="center" wrapText="1"/>
    </xf>
    <xf numFmtId="2" fontId="0" fillId="0" borderId="31" xfId="0" applyNumberFormat="1" applyBorder="1"/>
    <xf numFmtId="2" fontId="0" fillId="0" borderId="7" xfId="0" applyNumberFormat="1" applyBorder="1"/>
    <xf numFmtId="2" fontId="0" fillId="0" borderId="32" xfId="0" applyNumberFormat="1" applyBorder="1"/>
    <xf numFmtId="0" fontId="17" fillId="7" borderId="11" xfId="0" applyFont="1" applyFill="1" applyBorder="1" applyAlignment="1">
      <alignment horizontal="center" vertical="center" wrapText="1"/>
    </xf>
    <xf numFmtId="0" fontId="3" fillId="3" borderId="53" xfId="0" applyFont="1" applyFill="1" applyBorder="1" applyAlignment="1">
      <alignment vertical="top" wrapText="1"/>
    </xf>
    <xf numFmtId="0" fontId="6" fillId="3" borderId="54" xfId="0" applyFont="1" applyFill="1" applyBorder="1" applyAlignment="1">
      <alignment vertical="top" wrapText="1"/>
    </xf>
    <xf numFmtId="10" fontId="14" fillId="3" borderId="10" xfId="0" applyNumberFormat="1" applyFont="1" applyFill="1" applyBorder="1" applyAlignment="1">
      <alignment vertical="top" wrapText="1"/>
    </xf>
    <xf numFmtId="0" fontId="15" fillId="3" borderId="50" xfId="0" applyFont="1" applyFill="1" applyBorder="1" applyAlignment="1">
      <alignment vertical="top" wrapText="1"/>
    </xf>
    <xf numFmtId="0" fontId="15" fillId="3" borderId="55" xfId="0" applyFont="1" applyFill="1" applyBorder="1" applyAlignment="1">
      <alignment vertical="top" wrapText="1"/>
    </xf>
    <xf numFmtId="0" fontId="15" fillId="3" borderId="20" xfId="0" applyFont="1" applyFill="1" applyBorder="1" applyAlignment="1">
      <alignment vertical="top" wrapText="1"/>
    </xf>
    <xf numFmtId="0" fontId="6" fillId="3" borderId="56" xfId="0" applyFont="1" applyFill="1" applyBorder="1" applyAlignment="1">
      <alignment vertical="top" wrapText="1"/>
    </xf>
    <xf numFmtId="0" fontId="6" fillId="3" borderId="57" xfId="0" applyFont="1" applyFill="1" applyBorder="1" applyAlignment="1">
      <alignment vertical="top" wrapText="1"/>
    </xf>
    <xf numFmtId="0" fontId="6" fillId="3" borderId="58" xfId="0" applyFont="1" applyFill="1" applyBorder="1" applyAlignment="1">
      <alignment vertical="top" wrapText="1"/>
    </xf>
    <xf numFmtId="0" fontId="7" fillId="7" borderId="26" xfId="0" applyFont="1" applyFill="1" applyBorder="1" applyAlignment="1">
      <alignment horizontal="center" vertical="center" wrapText="1"/>
    </xf>
    <xf numFmtId="0" fontId="0" fillId="2" borderId="0" xfId="0" applyFill="1"/>
    <xf numFmtId="0" fontId="7" fillId="7" borderId="25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5" fillId="5" borderId="21" xfId="0" applyFont="1" applyFill="1" applyBorder="1" applyAlignment="1">
      <alignment horizontal="center" vertical="top" wrapText="1"/>
    </xf>
    <xf numFmtId="0" fontId="5" fillId="5" borderId="22" xfId="0" applyFont="1" applyFill="1" applyBorder="1" applyAlignment="1">
      <alignment horizontal="center" vertical="top" wrapText="1"/>
    </xf>
    <xf numFmtId="0" fontId="5" fillId="5" borderId="23" xfId="0" applyFont="1" applyFill="1" applyBorder="1" applyAlignment="1">
      <alignment horizontal="center" vertical="top" wrapText="1"/>
    </xf>
    <xf numFmtId="0" fontId="1" fillId="7" borderId="1" xfId="0" applyFont="1" applyFill="1" applyBorder="1" applyAlignment="1">
      <alignment horizontal="center"/>
    </xf>
    <xf numFmtId="0" fontId="1" fillId="7" borderId="24" xfId="0" applyFont="1" applyFill="1" applyBorder="1" applyAlignment="1">
      <alignment horizontal="center"/>
    </xf>
    <xf numFmtId="0" fontId="1" fillId="7" borderId="25" xfId="0" applyFont="1" applyFill="1" applyBorder="1" applyAlignment="1">
      <alignment horizontal="center"/>
    </xf>
    <xf numFmtId="0" fontId="7" fillId="7" borderId="33" xfId="0" applyFont="1" applyFill="1" applyBorder="1" applyAlignment="1">
      <alignment horizontal="center" vertical="center" wrapText="1"/>
    </xf>
    <xf numFmtId="0" fontId="7" fillId="7" borderId="34" xfId="0" applyFont="1" applyFill="1" applyBorder="1" applyAlignment="1">
      <alignment horizontal="center" vertical="center" wrapText="1"/>
    </xf>
    <xf numFmtId="0" fontId="7" fillId="7" borderId="31" xfId="0" applyFont="1" applyFill="1" applyBorder="1" applyAlignment="1">
      <alignment horizontal="center" vertical="center" wrapText="1"/>
    </xf>
    <xf numFmtId="0" fontId="7" fillId="7" borderId="24" xfId="0" applyFont="1" applyFill="1" applyBorder="1" applyAlignment="1">
      <alignment horizontal="center" vertical="center" wrapText="1"/>
    </xf>
    <xf numFmtId="0" fontId="7" fillId="7" borderId="25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2" fontId="0" fillId="0" borderId="0" xfId="0" applyNumberFormat="1" applyBorder="1"/>
    <xf numFmtId="0" fontId="0" fillId="0" borderId="0" xfId="0" applyBorder="1"/>
    <xf numFmtId="49" fontId="0" fillId="0" borderId="0" xfId="0" applyNumberFormat="1" applyFill="1" applyBorder="1"/>
    <xf numFmtId="10" fontId="19" fillId="0" borderId="0" xfId="1" applyNumberFormat="1" applyFont="1" applyBorder="1"/>
    <xf numFmtId="10" fontId="18" fillId="3" borderId="0" xfId="0" applyNumberFormat="1" applyFont="1" applyFill="1" applyBorder="1" applyAlignment="1">
      <alignment vertical="top" wrapText="1"/>
    </xf>
    <xf numFmtId="10" fontId="18" fillId="3" borderId="26" xfId="0" applyNumberFormat="1" applyFont="1" applyFill="1" applyBorder="1" applyAlignment="1">
      <alignment vertical="top" wrapText="1"/>
    </xf>
    <xf numFmtId="10" fontId="18" fillId="3" borderId="32" xfId="0" applyNumberFormat="1" applyFont="1" applyFill="1" applyBorder="1" applyAlignment="1">
      <alignment vertical="top" wrapText="1"/>
    </xf>
    <xf numFmtId="10" fontId="18" fillId="3" borderId="27" xfId="0" applyNumberFormat="1" applyFont="1" applyFill="1" applyBorder="1" applyAlignment="1">
      <alignment vertical="top" wrapText="1"/>
    </xf>
    <xf numFmtId="0" fontId="18" fillId="3" borderId="36" xfId="0" applyFont="1" applyFill="1" applyBorder="1" applyAlignment="1">
      <alignment vertical="top" wrapText="1"/>
    </xf>
    <xf numFmtId="0" fontId="18" fillId="3" borderId="37" xfId="0" applyFont="1" applyFill="1" applyBorder="1" applyAlignment="1">
      <alignment vertical="top" wrapText="1"/>
    </xf>
    <xf numFmtId="2" fontId="18" fillId="3" borderId="36" xfId="0" applyNumberFormat="1" applyFont="1" applyFill="1" applyBorder="1" applyAlignment="1">
      <alignment vertical="top" wrapText="1"/>
    </xf>
    <xf numFmtId="2" fontId="18" fillId="3" borderId="37" xfId="0" applyNumberFormat="1" applyFont="1" applyFill="1" applyBorder="1" applyAlignment="1">
      <alignment vertical="top" wrapText="1"/>
    </xf>
    <xf numFmtId="0" fontId="18" fillId="3" borderId="35" xfId="0" applyFont="1" applyFill="1" applyBorder="1" applyAlignment="1">
      <alignment horizontal="center" vertical="center" wrapText="1"/>
    </xf>
    <xf numFmtId="0" fontId="18" fillId="3" borderId="36" xfId="0" applyFont="1" applyFill="1" applyBorder="1" applyAlignment="1">
      <alignment horizontal="center" vertical="center" wrapText="1"/>
    </xf>
    <xf numFmtId="0" fontId="18" fillId="3" borderId="37" xfId="0" applyFont="1" applyFill="1" applyBorder="1" applyAlignment="1">
      <alignment horizontal="center" vertical="center" wrapText="1"/>
    </xf>
    <xf numFmtId="0" fontId="21" fillId="7" borderId="35" xfId="0" applyFont="1" applyFill="1" applyBorder="1" applyAlignment="1">
      <alignment horizontal="center" vertical="center" wrapText="1"/>
    </xf>
    <xf numFmtId="0" fontId="18" fillId="9" borderId="11" xfId="0" applyFont="1" applyFill="1" applyBorder="1" applyAlignment="1">
      <alignment vertical="top" wrapText="1"/>
    </xf>
    <xf numFmtId="2" fontId="20" fillId="9" borderId="11" xfId="0" applyNumberFormat="1" applyFont="1" applyFill="1" applyBorder="1" applyAlignment="1">
      <alignment vertical="top" wrapText="1"/>
    </xf>
    <xf numFmtId="2" fontId="18" fillId="9" borderId="11" xfId="0" applyNumberFormat="1" applyFont="1" applyFill="1" applyBorder="1" applyAlignment="1">
      <alignment vertical="top" wrapText="1"/>
    </xf>
    <xf numFmtId="10" fontId="18" fillId="9" borderId="34" xfId="0" applyNumberFormat="1" applyFont="1" applyFill="1" applyBorder="1" applyAlignment="1">
      <alignment vertical="top" wrapText="1"/>
    </xf>
    <xf numFmtId="10" fontId="18" fillId="9" borderId="31" xfId="0" applyNumberFormat="1" applyFont="1" applyFill="1" applyBorder="1" applyAlignment="1">
      <alignment vertical="top" wrapText="1"/>
    </xf>
    <xf numFmtId="9" fontId="19" fillId="9" borderId="34" xfId="1" applyFont="1" applyFill="1" applyBorder="1" applyAlignment="1">
      <alignment horizontal="right"/>
    </xf>
    <xf numFmtId="0" fontId="0" fillId="0" borderId="36" xfId="0" applyBorder="1"/>
    <xf numFmtId="0" fontId="0" fillId="0" borderId="37" xfId="0" applyBorder="1"/>
    <xf numFmtId="0" fontId="6" fillId="3" borderId="53" xfId="0" applyFont="1" applyFill="1" applyBorder="1" applyAlignment="1">
      <alignment vertical="top" wrapText="1"/>
    </xf>
    <xf numFmtId="0" fontId="3" fillId="3" borderId="54" xfId="0" applyFont="1" applyFill="1" applyBorder="1" applyAlignment="1">
      <alignment vertical="top" wrapText="1"/>
    </xf>
    <xf numFmtId="0" fontId="3" fillId="9" borderId="12" xfId="0" applyFont="1" applyFill="1" applyBorder="1" applyAlignment="1">
      <alignment vertical="top" wrapText="1"/>
    </xf>
    <xf numFmtId="2" fontId="3" fillId="9" borderId="13" xfId="0" applyNumberFormat="1" applyFont="1" applyFill="1" applyBorder="1" applyAlignment="1">
      <alignment vertical="top" wrapText="1"/>
    </xf>
    <xf numFmtId="10" fontId="3" fillId="9" borderId="13" xfId="1" applyNumberFormat="1" applyFont="1" applyFill="1" applyBorder="1" applyAlignment="1">
      <alignment vertical="top" wrapText="1"/>
    </xf>
    <xf numFmtId="10" fontId="3" fillId="9" borderId="14" xfId="1" applyNumberFormat="1" applyFont="1" applyFill="1" applyBorder="1" applyAlignment="1">
      <alignment vertical="top" wrapText="1"/>
    </xf>
    <xf numFmtId="0" fontId="3" fillId="9" borderId="53" xfId="0" applyFont="1" applyFill="1" applyBorder="1" applyAlignment="1">
      <alignment vertical="top" wrapText="1"/>
    </xf>
    <xf numFmtId="0" fontId="0" fillId="0" borderId="35" xfId="0" applyFont="1" applyFill="1" applyBorder="1" applyAlignment="1">
      <alignment horizontal="center" vertical="center"/>
    </xf>
    <xf numFmtId="0" fontId="0" fillId="0" borderId="36" xfId="0" applyFont="1" applyFill="1" applyBorder="1" applyAlignment="1">
      <alignment horizontal="center" vertical="center"/>
    </xf>
    <xf numFmtId="0" fontId="0" fillId="0" borderId="37" xfId="0" applyFont="1" applyFill="1" applyBorder="1" applyAlignment="1">
      <alignment horizontal="center" vertical="center"/>
    </xf>
    <xf numFmtId="49" fontId="0" fillId="0" borderId="0" xfId="0" quotePrefix="1" applyNumberFormat="1" applyBorder="1"/>
    <xf numFmtId="0" fontId="7" fillId="7" borderId="35" xfId="0" applyFont="1" applyFill="1" applyBorder="1" applyAlignment="1">
      <alignment horizontal="center" vertical="center" wrapText="1"/>
    </xf>
    <xf numFmtId="0" fontId="7" fillId="7" borderId="36" xfId="0" applyFont="1" applyFill="1" applyBorder="1" applyAlignment="1">
      <alignment horizontal="center" vertical="center" wrapText="1"/>
    </xf>
    <xf numFmtId="0" fontId="7" fillId="7" borderId="37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36" xfId="0" applyFill="1" applyBorder="1"/>
    <xf numFmtId="0" fontId="9" fillId="0" borderId="35" xfId="0" applyFont="1" applyBorder="1"/>
    <xf numFmtId="2" fontId="10" fillId="0" borderId="0" xfId="0" applyNumberFormat="1" applyFont="1" applyBorder="1"/>
    <xf numFmtId="0" fontId="7" fillId="7" borderId="0" xfId="0" applyFont="1" applyFill="1" applyBorder="1" applyAlignment="1">
      <alignment horizontal="center" vertical="center" wrapText="1"/>
    </xf>
    <xf numFmtId="0" fontId="11" fillId="3" borderId="0" xfId="0" applyFont="1" applyFill="1" applyBorder="1" applyAlignment="1">
      <alignment vertical="center" wrapText="1"/>
    </xf>
    <xf numFmtId="0" fontId="12" fillId="0" borderId="0" xfId="0" applyFont="1" applyBorder="1"/>
    <xf numFmtId="0" fontId="0" fillId="3" borderId="0" xfId="0" applyFill="1" applyBorder="1"/>
    <xf numFmtId="0" fontId="17" fillId="7" borderId="33" xfId="0" applyFont="1" applyFill="1" applyBorder="1" applyAlignment="1">
      <alignment horizontal="center" vertical="center" wrapText="1"/>
    </xf>
    <xf numFmtId="0" fontId="17" fillId="7" borderId="34" xfId="0" applyFont="1" applyFill="1" applyBorder="1" applyAlignment="1">
      <alignment horizontal="center" vertical="center" wrapText="1"/>
    </xf>
    <xf numFmtId="0" fontId="17" fillId="7" borderId="31" xfId="0" applyFont="1" applyFill="1" applyBorder="1" applyAlignment="1">
      <alignment horizontal="center" vertical="center" wrapText="1"/>
    </xf>
    <xf numFmtId="2" fontId="0" fillId="0" borderId="1" xfId="0" applyNumberFormat="1" applyBorder="1"/>
    <xf numFmtId="2" fontId="0" fillId="0" borderId="24" xfId="0" applyNumberFormat="1" applyBorder="1"/>
    <xf numFmtId="2" fontId="0" fillId="0" borderId="25" xfId="0" applyNumberFormat="1" applyBorder="1"/>
    <xf numFmtId="2" fontId="0" fillId="0" borderId="27" xfId="0" applyNumberFormat="1" applyBorder="1"/>
    <xf numFmtId="2" fontId="0" fillId="0" borderId="34" xfId="0" applyNumberFormat="1" applyBorder="1"/>
    <xf numFmtId="0" fontId="0" fillId="0" borderId="4" xfId="0" applyFill="1" applyBorder="1"/>
    <xf numFmtId="0" fontId="0" fillId="8" borderId="35" xfId="0" applyFill="1" applyBorder="1"/>
    <xf numFmtId="0" fontId="0" fillId="8" borderId="36" xfId="0" applyFill="1" applyBorder="1"/>
    <xf numFmtId="0" fontId="0" fillId="8" borderId="0" xfId="0" applyFill="1" applyBorder="1"/>
    <xf numFmtId="2" fontId="0" fillId="0" borderId="4" xfId="0" applyNumberFormat="1" applyFill="1" applyBorder="1"/>
    <xf numFmtId="2" fontId="0" fillId="0" borderId="0" xfId="0" applyNumberFormat="1" applyFill="1" applyBorder="1"/>
    <xf numFmtId="2" fontId="0" fillId="0" borderId="26" xfId="0" applyNumberFormat="1" applyFill="1" applyBorder="1"/>
    <xf numFmtId="0" fontId="0" fillId="0" borderId="26" xfId="0" applyFill="1" applyBorder="1"/>
    <xf numFmtId="2" fontId="0" fillId="0" borderId="7" xfId="0" applyNumberFormat="1" applyFill="1" applyBorder="1"/>
    <xf numFmtId="2" fontId="0" fillId="0" borderId="32" xfId="0" applyNumberFormat="1" applyFill="1" applyBorder="1"/>
    <xf numFmtId="2" fontId="0" fillId="0" borderId="1" xfId="0" applyNumberFormat="1" applyFill="1" applyBorder="1"/>
    <xf numFmtId="2" fontId="0" fillId="0" borderId="24" xfId="0" applyNumberFormat="1" applyFill="1" applyBorder="1"/>
    <xf numFmtId="2" fontId="0" fillId="0" borderId="25" xfId="0" applyNumberFormat="1" applyFill="1" applyBorder="1"/>
    <xf numFmtId="0" fontId="13" fillId="7" borderId="35" xfId="0" applyFont="1" applyFill="1" applyBorder="1" applyAlignment="1">
      <alignment horizontal="center" vertical="center"/>
    </xf>
    <xf numFmtId="0" fontId="13" fillId="7" borderId="37" xfId="0" applyFont="1" applyFill="1" applyBorder="1" applyAlignment="1">
      <alignment horizontal="center" vertical="center"/>
    </xf>
    <xf numFmtId="0" fontId="13" fillId="7" borderId="7" xfId="0" applyFont="1" applyFill="1" applyBorder="1"/>
    <xf numFmtId="0" fontId="13" fillId="7" borderId="32" xfId="0" applyFont="1" applyFill="1" applyBorder="1"/>
    <xf numFmtId="0" fontId="13" fillId="7" borderId="27" xfId="0" applyFont="1" applyFill="1" applyBorder="1"/>
    <xf numFmtId="0" fontId="13" fillId="7" borderId="33" xfId="0" applyFont="1" applyFill="1" applyBorder="1" applyAlignment="1">
      <alignment horizontal="center"/>
    </xf>
    <xf numFmtId="0" fontId="13" fillId="7" borderId="34" xfId="0" applyFont="1" applyFill="1" applyBorder="1" applyAlignment="1">
      <alignment horizontal="center"/>
    </xf>
    <xf numFmtId="0" fontId="13" fillId="7" borderId="31" xfId="0" applyFont="1" applyFill="1" applyBorder="1" applyAlignment="1">
      <alignment horizontal="center"/>
    </xf>
    <xf numFmtId="0" fontId="6" fillId="3" borderId="0" xfId="0" applyFont="1" applyFill="1" applyBorder="1" applyAlignment="1">
      <alignment vertical="top" wrapText="1"/>
    </xf>
    <xf numFmtId="0" fontId="6" fillId="3" borderId="1" xfId="0" applyFont="1" applyFill="1" applyBorder="1" applyAlignment="1">
      <alignment vertical="top" wrapText="1"/>
    </xf>
    <xf numFmtId="0" fontId="6" fillId="3" borderId="24" xfId="0" applyFont="1" applyFill="1" applyBorder="1" applyAlignment="1">
      <alignment vertical="top" wrapText="1"/>
    </xf>
    <xf numFmtId="0" fontId="6" fillId="3" borderId="4" xfId="0" applyFont="1" applyFill="1" applyBorder="1" applyAlignment="1">
      <alignment vertical="top" wrapText="1"/>
    </xf>
    <xf numFmtId="0" fontId="6" fillId="3" borderId="7" xfId="0" applyFont="1" applyFill="1" applyBorder="1" applyAlignment="1">
      <alignment vertical="top" wrapText="1"/>
    </xf>
    <xf numFmtId="0" fontId="6" fillId="3" borderId="32" xfId="0" applyFont="1" applyFill="1" applyBorder="1" applyAlignment="1">
      <alignment vertical="top" wrapText="1"/>
    </xf>
    <xf numFmtId="10" fontId="14" fillId="3" borderId="16" xfId="0" applyNumberFormat="1" applyFont="1" applyFill="1" applyBorder="1" applyAlignment="1">
      <alignment vertical="top" wrapText="1"/>
    </xf>
    <xf numFmtId="0" fontId="22" fillId="0" borderId="27" xfId="0" applyFont="1" applyBorder="1"/>
  </cellXfs>
  <cellStyles count="2">
    <cellStyle name="Normal" xfId="0" builtinId="0"/>
    <cellStyle name="Percent" xfId="1" builtinId="5"/>
  </cellStyles>
  <dxfs count="4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eredeti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'tanító adatok'!$B$1</c:f>
              <c:strCache>
                <c:ptCount val="1"/>
                <c:pt idx="0">
                  <c:v>Kovászna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'tanító adatok'!$B$2:$B$152</c:f>
              <c:numCache>
                <c:formatCode>0.00</c:formatCode>
                <c:ptCount val="151"/>
                <c:pt idx="0">
                  <c:v>12.2</c:v>
                </c:pt>
                <c:pt idx="1">
                  <c:v>12.5</c:v>
                </c:pt>
                <c:pt idx="2">
                  <c:v>12.3</c:v>
                </c:pt>
                <c:pt idx="3">
                  <c:v>11.9</c:v>
                </c:pt>
                <c:pt idx="4">
                  <c:v>11.1</c:v>
                </c:pt>
                <c:pt idx="5">
                  <c:v>10.9</c:v>
                </c:pt>
                <c:pt idx="6">
                  <c:v>11.4</c:v>
                </c:pt>
                <c:pt idx="7">
                  <c:v>11.2</c:v>
                </c:pt>
                <c:pt idx="8">
                  <c:v>10.7</c:v>
                </c:pt>
                <c:pt idx="9">
                  <c:v>9.4</c:v>
                </c:pt>
                <c:pt idx="10">
                  <c:v>9.4</c:v>
                </c:pt>
                <c:pt idx="11">
                  <c:v>10</c:v>
                </c:pt>
                <c:pt idx="12">
                  <c:v>10.3</c:v>
                </c:pt>
                <c:pt idx="13">
                  <c:v>10</c:v>
                </c:pt>
                <c:pt idx="14">
                  <c:v>9.5</c:v>
                </c:pt>
                <c:pt idx="15">
                  <c:v>8.3000000000000007</c:v>
                </c:pt>
                <c:pt idx="16">
                  <c:v>8.4</c:v>
                </c:pt>
                <c:pt idx="17">
                  <c:v>8.4</c:v>
                </c:pt>
                <c:pt idx="18">
                  <c:v>7.7</c:v>
                </c:pt>
                <c:pt idx="19">
                  <c:v>8.1999999999999993</c:v>
                </c:pt>
                <c:pt idx="20">
                  <c:v>7.9</c:v>
                </c:pt>
                <c:pt idx="21">
                  <c:v>7.8</c:v>
                </c:pt>
                <c:pt idx="22">
                  <c:v>8</c:v>
                </c:pt>
                <c:pt idx="23">
                  <c:v>8.6</c:v>
                </c:pt>
                <c:pt idx="24">
                  <c:v>7.5</c:v>
                </c:pt>
                <c:pt idx="25">
                  <c:v>8.5</c:v>
                </c:pt>
                <c:pt idx="26">
                  <c:v>8.5</c:v>
                </c:pt>
                <c:pt idx="27">
                  <c:v>8</c:v>
                </c:pt>
                <c:pt idx="28">
                  <c:v>7.9</c:v>
                </c:pt>
                <c:pt idx="29">
                  <c:v>7.7</c:v>
                </c:pt>
                <c:pt idx="30">
                  <c:v>8</c:v>
                </c:pt>
                <c:pt idx="31">
                  <c:v>7.9</c:v>
                </c:pt>
                <c:pt idx="32">
                  <c:v>7.5</c:v>
                </c:pt>
                <c:pt idx="33">
                  <c:v>7.3</c:v>
                </c:pt>
                <c:pt idx="34">
                  <c:v>7.8</c:v>
                </c:pt>
                <c:pt idx="35">
                  <c:v>7.6</c:v>
                </c:pt>
                <c:pt idx="36">
                  <c:v>8</c:v>
                </c:pt>
                <c:pt idx="37">
                  <c:v>7.8</c:v>
                </c:pt>
                <c:pt idx="38">
                  <c:v>7.5</c:v>
                </c:pt>
                <c:pt idx="39">
                  <c:v>6.9</c:v>
                </c:pt>
                <c:pt idx="40">
                  <c:v>6.7</c:v>
                </c:pt>
                <c:pt idx="41">
                  <c:v>6.5</c:v>
                </c:pt>
                <c:pt idx="42">
                  <c:v>7.2</c:v>
                </c:pt>
                <c:pt idx="43">
                  <c:v>7</c:v>
                </c:pt>
                <c:pt idx="44">
                  <c:v>7</c:v>
                </c:pt>
                <c:pt idx="45">
                  <c:v>6.9</c:v>
                </c:pt>
                <c:pt idx="46">
                  <c:v>7</c:v>
                </c:pt>
                <c:pt idx="47">
                  <c:v>7.4</c:v>
                </c:pt>
                <c:pt idx="48">
                  <c:v>7.8</c:v>
                </c:pt>
                <c:pt idx="49">
                  <c:v>7.7</c:v>
                </c:pt>
                <c:pt idx="50">
                  <c:v>7</c:v>
                </c:pt>
                <c:pt idx="51">
                  <c:v>6.5</c:v>
                </c:pt>
                <c:pt idx="52">
                  <c:v>6.1</c:v>
                </c:pt>
                <c:pt idx="53">
                  <c:v>6.2</c:v>
                </c:pt>
                <c:pt idx="54">
                  <c:v>6.7</c:v>
                </c:pt>
                <c:pt idx="55">
                  <c:v>6.6</c:v>
                </c:pt>
                <c:pt idx="56">
                  <c:v>6.5</c:v>
                </c:pt>
                <c:pt idx="57">
                  <c:v>6</c:v>
                </c:pt>
                <c:pt idx="58">
                  <c:v>6.2</c:v>
                </c:pt>
                <c:pt idx="59">
                  <c:v>6.5</c:v>
                </c:pt>
                <c:pt idx="60">
                  <c:v>6.8</c:v>
                </c:pt>
                <c:pt idx="61">
                  <c:v>6.5</c:v>
                </c:pt>
                <c:pt idx="62">
                  <c:v>6.5</c:v>
                </c:pt>
                <c:pt idx="63">
                  <c:v>6.1</c:v>
                </c:pt>
                <c:pt idx="64">
                  <c:v>5.6</c:v>
                </c:pt>
                <c:pt idx="65">
                  <c:v>6</c:v>
                </c:pt>
                <c:pt idx="66">
                  <c:v>6.6</c:v>
                </c:pt>
                <c:pt idx="67">
                  <c:v>6.4</c:v>
                </c:pt>
                <c:pt idx="68">
                  <c:v>6.2</c:v>
                </c:pt>
                <c:pt idx="69">
                  <c:v>5.6</c:v>
                </c:pt>
                <c:pt idx="70">
                  <c:v>5.4</c:v>
                </c:pt>
                <c:pt idx="71">
                  <c:v>5.7</c:v>
                </c:pt>
                <c:pt idx="72">
                  <c:v>5.5</c:v>
                </c:pt>
                <c:pt idx="73">
                  <c:v>5.5</c:v>
                </c:pt>
                <c:pt idx="74">
                  <c:v>5.3</c:v>
                </c:pt>
                <c:pt idx="75">
                  <c:v>4.8</c:v>
                </c:pt>
                <c:pt idx="76">
                  <c:v>4.5</c:v>
                </c:pt>
                <c:pt idx="77">
                  <c:v>4.7</c:v>
                </c:pt>
                <c:pt idx="78">
                  <c:v>5.0999999999999996</c:v>
                </c:pt>
                <c:pt idx="79">
                  <c:v>5.2</c:v>
                </c:pt>
                <c:pt idx="80">
                  <c:v>5</c:v>
                </c:pt>
                <c:pt idx="81">
                  <c:v>4.8</c:v>
                </c:pt>
                <c:pt idx="82">
                  <c:v>5</c:v>
                </c:pt>
                <c:pt idx="83">
                  <c:v>5.2</c:v>
                </c:pt>
                <c:pt idx="84">
                  <c:v>5.2</c:v>
                </c:pt>
                <c:pt idx="85">
                  <c:v>5</c:v>
                </c:pt>
                <c:pt idx="86">
                  <c:v>4.5</c:v>
                </c:pt>
                <c:pt idx="87">
                  <c:v>4.3</c:v>
                </c:pt>
                <c:pt idx="88">
                  <c:v>4.2</c:v>
                </c:pt>
                <c:pt idx="89">
                  <c:v>3.8</c:v>
                </c:pt>
                <c:pt idx="90">
                  <c:v>4.3</c:v>
                </c:pt>
                <c:pt idx="91">
                  <c:v>4.5</c:v>
                </c:pt>
                <c:pt idx="92">
                  <c:v>4.3</c:v>
                </c:pt>
                <c:pt idx="93">
                  <c:v>4.2</c:v>
                </c:pt>
                <c:pt idx="94">
                  <c:v>4.2</c:v>
                </c:pt>
                <c:pt idx="95">
                  <c:v>4.2</c:v>
                </c:pt>
                <c:pt idx="96">
                  <c:v>4.2</c:v>
                </c:pt>
                <c:pt idx="97">
                  <c:v>4</c:v>
                </c:pt>
                <c:pt idx="98">
                  <c:v>3.9</c:v>
                </c:pt>
                <c:pt idx="99">
                  <c:v>3.6</c:v>
                </c:pt>
                <c:pt idx="100">
                  <c:v>3.4</c:v>
                </c:pt>
                <c:pt idx="101">
                  <c:v>3.6</c:v>
                </c:pt>
                <c:pt idx="102">
                  <c:v>3.7</c:v>
                </c:pt>
                <c:pt idx="103">
                  <c:v>3.6</c:v>
                </c:pt>
                <c:pt idx="104">
                  <c:v>3.5</c:v>
                </c:pt>
                <c:pt idx="105">
                  <c:v>3.5</c:v>
                </c:pt>
                <c:pt idx="106">
                  <c:v>3.6</c:v>
                </c:pt>
                <c:pt idx="107">
                  <c:v>3.6</c:v>
                </c:pt>
                <c:pt idx="108">
                  <c:v>3.7</c:v>
                </c:pt>
                <c:pt idx="109">
                  <c:v>3.6</c:v>
                </c:pt>
                <c:pt idx="110">
                  <c:v>3.5</c:v>
                </c:pt>
                <c:pt idx="111">
                  <c:v>3.1</c:v>
                </c:pt>
                <c:pt idx="112">
                  <c:v>3</c:v>
                </c:pt>
                <c:pt idx="113">
                  <c:v>3.1</c:v>
                </c:pt>
                <c:pt idx="114">
                  <c:v>3.2</c:v>
                </c:pt>
                <c:pt idx="115">
                  <c:v>3.2</c:v>
                </c:pt>
                <c:pt idx="116">
                  <c:v>3.3</c:v>
                </c:pt>
                <c:pt idx="117">
                  <c:v>3.3</c:v>
                </c:pt>
                <c:pt idx="118">
                  <c:v>3.3</c:v>
                </c:pt>
                <c:pt idx="119">
                  <c:v>3.3</c:v>
                </c:pt>
                <c:pt idx="120">
                  <c:v>3.1</c:v>
                </c:pt>
                <c:pt idx="121">
                  <c:v>3.1</c:v>
                </c:pt>
                <c:pt idx="122">
                  <c:v>3.1</c:v>
                </c:pt>
                <c:pt idx="123">
                  <c:v>3.4</c:v>
                </c:pt>
                <c:pt idx="124">
                  <c:v>3.7</c:v>
                </c:pt>
                <c:pt idx="125">
                  <c:v>3.8</c:v>
                </c:pt>
                <c:pt idx="126">
                  <c:v>4.5</c:v>
                </c:pt>
                <c:pt idx="127">
                  <c:v>4.9000000000000004</c:v>
                </c:pt>
                <c:pt idx="128">
                  <c:v>5</c:v>
                </c:pt>
                <c:pt idx="129">
                  <c:v>5.0999999999999996</c:v>
                </c:pt>
                <c:pt idx="130">
                  <c:v>5.2</c:v>
                </c:pt>
                <c:pt idx="131">
                  <c:v>5.0999999999999996</c:v>
                </c:pt>
                <c:pt idx="132">
                  <c:v>5.0999999999999996</c:v>
                </c:pt>
                <c:pt idx="133">
                  <c:v>5</c:v>
                </c:pt>
                <c:pt idx="134">
                  <c:v>4.9000000000000004</c:v>
                </c:pt>
                <c:pt idx="135">
                  <c:v>4.8</c:v>
                </c:pt>
                <c:pt idx="136">
                  <c:v>4.7</c:v>
                </c:pt>
                <c:pt idx="137">
                  <c:v>4.7</c:v>
                </c:pt>
                <c:pt idx="138">
                  <c:v>4.3</c:v>
                </c:pt>
                <c:pt idx="139">
                  <c:v>4.2</c:v>
                </c:pt>
                <c:pt idx="140">
                  <c:v>4.0999999999999996</c:v>
                </c:pt>
                <c:pt idx="141">
                  <c:v>3.8</c:v>
                </c:pt>
                <c:pt idx="142">
                  <c:v>3.7</c:v>
                </c:pt>
                <c:pt idx="143">
                  <c:v>4.2</c:v>
                </c:pt>
                <c:pt idx="144">
                  <c:v>4.3</c:v>
                </c:pt>
                <c:pt idx="145">
                  <c:v>4.7</c:v>
                </c:pt>
                <c:pt idx="146">
                  <c:v>4.9000000000000004</c:v>
                </c:pt>
                <c:pt idx="147">
                  <c:v>4.9000000000000004</c:v>
                </c:pt>
                <c:pt idx="148">
                  <c:v>4.7</c:v>
                </c:pt>
                <c:pt idx="149">
                  <c:v>4.4000000000000004</c:v>
                </c:pt>
                <c:pt idx="150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65-43F3-ACC6-5BBA29B5044B}"/>
            </c:ext>
          </c:extLst>
        </c:ser>
        <c:ser>
          <c:idx val="1"/>
          <c:order val="1"/>
          <c:tx>
            <c:strRef>
              <c:f>'tanító adatok'!$C$1</c:f>
              <c:strCache>
                <c:ptCount val="1"/>
                <c:pt idx="0">
                  <c:v>Hargita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'tanító adatok'!$C$2:$C$152</c:f>
              <c:numCache>
                <c:formatCode>0.00</c:formatCode>
                <c:ptCount val="151"/>
                <c:pt idx="0">
                  <c:v>12.2</c:v>
                </c:pt>
                <c:pt idx="1">
                  <c:v>12.5</c:v>
                </c:pt>
                <c:pt idx="2">
                  <c:v>12.3</c:v>
                </c:pt>
                <c:pt idx="3">
                  <c:v>11.9</c:v>
                </c:pt>
                <c:pt idx="4">
                  <c:v>11.1</c:v>
                </c:pt>
                <c:pt idx="5">
                  <c:v>10.9</c:v>
                </c:pt>
                <c:pt idx="6">
                  <c:v>11.4</c:v>
                </c:pt>
                <c:pt idx="7">
                  <c:v>11.2</c:v>
                </c:pt>
                <c:pt idx="8">
                  <c:v>10.7</c:v>
                </c:pt>
                <c:pt idx="9">
                  <c:v>9.4</c:v>
                </c:pt>
                <c:pt idx="10">
                  <c:v>9.4</c:v>
                </c:pt>
                <c:pt idx="11">
                  <c:v>10</c:v>
                </c:pt>
                <c:pt idx="12">
                  <c:v>10.3</c:v>
                </c:pt>
                <c:pt idx="13">
                  <c:v>10</c:v>
                </c:pt>
                <c:pt idx="14">
                  <c:v>9.5</c:v>
                </c:pt>
                <c:pt idx="15">
                  <c:v>8.3000000000000007</c:v>
                </c:pt>
                <c:pt idx="16">
                  <c:v>8.4</c:v>
                </c:pt>
                <c:pt idx="17">
                  <c:v>8.4</c:v>
                </c:pt>
                <c:pt idx="18">
                  <c:v>7.7</c:v>
                </c:pt>
                <c:pt idx="19">
                  <c:v>8.1999999999999993</c:v>
                </c:pt>
                <c:pt idx="20">
                  <c:v>7.9</c:v>
                </c:pt>
                <c:pt idx="21">
                  <c:v>7.8</c:v>
                </c:pt>
                <c:pt idx="22">
                  <c:v>8</c:v>
                </c:pt>
                <c:pt idx="23">
                  <c:v>8.6</c:v>
                </c:pt>
                <c:pt idx="24">
                  <c:v>7.5</c:v>
                </c:pt>
                <c:pt idx="25">
                  <c:v>8.5</c:v>
                </c:pt>
                <c:pt idx="26">
                  <c:v>8.5</c:v>
                </c:pt>
                <c:pt idx="27">
                  <c:v>8</c:v>
                </c:pt>
                <c:pt idx="28">
                  <c:v>7.9</c:v>
                </c:pt>
                <c:pt idx="29">
                  <c:v>7.7</c:v>
                </c:pt>
                <c:pt idx="30">
                  <c:v>8</c:v>
                </c:pt>
                <c:pt idx="31">
                  <c:v>7.9</c:v>
                </c:pt>
                <c:pt idx="32">
                  <c:v>7.5</c:v>
                </c:pt>
                <c:pt idx="33">
                  <c:v>7.3</c:v>
                </c:pt>
                <c:pt idx="34">
                  <c:v>7.8</c:v>
                </c:pt>
                <c:pt idx="35">
                  <c:v>7.6</c:v>
                </c:pt>
                <c:pt idx="36">
                  <c:v>8</c:v>
                </c:pt>
                <c:pt idx="37">
                  <c:v>7.8</c:v>
                </c:pt>
                <c:pt idx="38">
                  <c:v>7.5</c:v>
                </c:pt>
                <c:pt idx="39">
                  <c:v>6.9</c:v>
                </c:pt>
                <c:pt idx="40">
                  <c:v>6.7</c:v>
                </c:pt>
                <c:pt idx="41">
                  <c:v>6.5</c:v>
                </c:pt>
                <c:pt idx="42">
                  <c:v>7.2</c:v>
                </c:pt>
                <c:pt idx="43">
                  <c:v>7</c:v>
                </c:pt>
                <c:pt idx="44">
                  <c:v>7</c:v>
                </c:pt>
                <c:pt idx="45">
                  <c:v>6.9</c:v>
                </c:pt>
                <c:pt idx="46">
                  <c:v>7</c:v>
                </c:pt>
                <c:pt idx="47">
                  <c:v>7.4</c:v>
                </c:pt>
                <c:pt idx="48">
                  <c:v>7.8</c:v>
                </c:pt>
                <c:pt idx="49">
                  <c:v>7.7</c:v>
                </c:pt>
                <c:pt idx="50">
                  <c:v>7</c:v>
                </c:pt>
                <c:pt idx="51">
                  <c:v>6.5</c:v>
                </c:pt>
                <c:pt idx="52">
                  <c:v>6.1</c:v>
                </c:pt>
                <c:pt idx="53">
                  <c:v>6.2</c:v>
                </c:pt>
                <c:pt idx="54">
                  <c:v>6.7</c:v>
                </c:pt>
                <c:pt idx="55">
                  <c:v>6.6</c:v>
                </c:pt>
                <c:pt idx="56">
                  <c:v>6.5</c:v>
                </c:pt>
                <c:pt idx="57">
                  <c:v>6</c:v>
                </c:pt>
                <c:pt idx="58">
                  <c:v>6.2</c:v>
                </c:pt>
                <c:pt idx="59">
                  <c:v>6.5</c:v>
                </c:pt>
                <c:pt idx="60">
                  <c:v>6.8</c:v>
                </c:pt>
                <c:pt idx="61">
                  <c:v>6.5</c:v>
                </c:pt>
                <c:pt idx="62">
                  <c:v>6.5</c:v>
                </c:pt>
                <c:pt idx="63">
                  <c:v>6.1</c:v>
                </c:pt>
                <c:pt idx="64">
                  <c:v>5.6</c:v>
                </c:pt>
                <c:pt idx="65">
                  <c:v>6</c:v>
                </c:pt>
                <c:pt idx="66">
                  <c:v>6.6</c:v>
                </c:pt>
                <c:pt idx="67">
                  <c:v>6.4</c:v>
                </c:pt>
                <c:pt idx="68">
                  <c:v>6.2</c:v>
                </c:pt>
                <c:pt idx="69">
                  <c:v>5.6</c:v>
                </c:pt>
                <c:pt idx="70">
                  <c:v>5.4</c:v>
                </c:pt>
                <c:pt idx="71">
                  <c:v>5.7</c:v>
                </c:pt>
                <c:pt idx="72">
                  <c:v>5.5</c:v>
                </c:pt>
                <c:pt idx="73">
                  <c:v>5.5</c:v>
                </c:pt>
                <c:pt idx="74">
                  <c:v>5.3</c:v>
                </c:pt>
                <c:pt idx="75">
                  <c:v>4.8</c:v>
                </c:pt>
                <c:pt idx="76">
                  <c:v>4.5</c:v>
                </c:pt>
                <c:pt idx="77">
                  <c:v>4.7</c:v>
                </c:pt>
                <c:pt idx="78">
                  <c:v>5.0999999999999996</c:v>
                </c:pt>
                <c:pt idx="79">
                  <c:v>5.2</c:v>
                </c:pt>
                <c:pt idx="80">
                  <c:v>5</c:v>
                </c:pt>
                <c:pt idx="81">
                  <c:v>4.8</c:v>
                </c:pt>
                <c:pt idx="82">
                  <c:v>5</c:v>
                </c:pt>
                <c:pt idx="83">
                  <c:v>5.2</c:v>
                </c:pt>
                <c:pt idx="84">
                  <c:v>5.2</c:v>
                </c:pt>
                <c:pt idx="85">
                  <c:v>5</c:v>
                </c:pt>
                <c:pt idx="86">
                  <c:v>4.5</c:v>
                </c:pt>
                <c:pt idx="87">
                  <c:v>4.3</c:v>
                </c:pt>
                <c:pt idx="88">
                  <c:v>4.2</c:v>
                </c:pt>
                <c:pt idx="89">
                  <c:v>3.8</c:v>
                </c:pt>
                <c:pt idx="90">
                  <c:v>4.3</c:v>
                </c:pt>
                <c:pt idx="91">
                  <c:v>4.5</c:v>
                </c:pt>
                <c:pt idx="92">
                  <c:v>4.3</c:v>
                </c:pt>
                <c:pt idx="93">
                  <c:v>4.2</c:v>
                </c:pt>
                <c:pt idx="94">
                  <c:v>4.2</c:v>
                </c:pt>
                <c:pt idx="95">
                  <c:v>4.2</c:v>
                </c:pt>
                <c:pt idx="96">
                  <c:v>4.2</c:v>
                </c:pt>
                <c:pt idx="97">
                  <c:v>4</c:v>
                </c:pt>
                <c:pt idx="98">
                  <c:v>3.9</c:v>
                </c:pt>
                <c:pt idx="99">
                  <c:v>3.6</c:v>
                </c:pt>
                <c:pt idx="100">
                  <c:v>3.4</c:v>
                </c:pt>
                <c:pt idx="101">
                  <c:v>3.6</c:v>
                </c:pt>
                <c:pt idx="102">
                  <c:v>3.7</c:v>
                </c:pt>
                <c:pt idx="103">
                  <c:v>3.6</c:v>
                </c:pt>
                <c:pt idx="104">
                  <c:v>3.5</c:v>
                </c:pt>
                <c:pt idx="105">
                  <c:v>3.5</c:v>
                </c:pt>
                <c:pt idx="106">
                  <c:v>3.6</c:v>
                </c:pt>
                <c:pt idx="107">
                  <c:v>3.6</c:v>
                </c:pt>
                <c:pt idx="108">
                  <c:v>3.7</c:v>
                </c:pt>
                <c:pt idx="109">
                  <c:v>3.6</c:v>
                </c:pt>
                <c:pt idx="110">
                  <c:v>3.5</c:v>
                </c:pt>
                <c:pt idx="111">
                  <c:v>3.1</c:v>
                </c:pt>
                <c:pt idx="112">
                  <c:v>3</c:v>
                </c:pt>
                <c:pt idx="113">
                  <c:v>3.1</c:v>
                </c:pt>
                <c:pt idx="114">
                  <c:v>3.2</c:v>
                </c:pt>
                <c:pt idx="115">
                  <c:v>3.2</c:v>
                </c:pt>
                <c:pt idx="116">
                  <c:v>3.3</c:v>
                </c:pt>
                <c:pt idx="117">
                  <c:v>3.3</c:v>
                </c:pt>
                <c:pt idx="118">
                  <c:v>3.3</c:v>
                </c:pt>
                <c:pt idx="119">
                  <c:v>3.3</c:v>
                </c:pt>
                <c:pt idx="120">
                  <c:v>3.1</c:v>
                </c:pt>
                <c:pt idx="121">
                  <c:v>3.1</c:v>
                </c:pt>
                <c:pt idx="122">
                  <c:v>3.1</c:v>
                </c:pt>
                <c:pt idx="123">
                  <c:v>3.4</c:v>
                </c:pt>
                <c:pt idx="124">
                  <c:v>3.7</c:v>
                </c:pt>
                <c:pt idx="125">
                  <c:v>3.8</c:v>
                </c:pt>
                <c:pt idx="126">
                  <c:v>4.5</c:v>
                </c:pt>
                <c:pt idx="127">
                  <c:v>4.9000000000000004</c:v>
                </c:pt>
                <c:pt idx="128">
                  <c:v>5</c:v>
                </c:pt>
                <c:pt idx="129">
                  <c:v>5.0999999999999996</c:v>
                </c:pt>
                <c:pt idx="130">
                  <c:v>5.2</c:v>
                </c:pt>
                <c:pt idx="131">
                  <c:v>5.0999999999999996</c:v>
                </c:pt>
                <c:pt idx="132">
                  <c:v>5.0999999999999996</c:v>
                </c:pt>
                <c:pt idx="133">
                  <c:v>5</c:v>
                </c:pt>
                <c:pt idx="134">
                  <c:v>4.9000000000000004</c:v>
                </c:pt>
                <c:pt idx="135">
                  <c:v>4.8</c:v>
                </c:pt>
                <c:pt idx="136">
                  <c:v>4.7</c:v>
                </c:pt>
                <c:pt idx="137">
                  <c:v>4.7</c:v>
                </c:pt>
                <c:pt idx="138">
                  <c:v>4.3</c:v>
                </c:pt>
                <c:pt idx="139">
                  <c:v>4.2</c:v>
                </c:pt>
                <c:pt idx="140">
                  <c:v>4.0999999999999996</c:v>
                </c:pt>
                <c:pt idx="141">
                  <c:v>3.8</c:v>
                </c:pt>
                <c:pt idx="142">
                  <c:v>3.7</c:v>
                </c:pt>
                <c:pt idx="143">
                  <c:v>4.2</c:v>
                </c:pt>
                <c:pt idx="144">
                  <c:v>4.3</c:v>
                </c:pt>
                <c:pt idx="145">
                  <c:v>4.7</c:v>
                </c:pt>
                <c:pt idx="146">
                  <c:v>4.9000000000000004</c:v>
                </c:pt>
                <c:pt idx="147">
                  <c:v>4.9000000000000004</c:v>
                </c:pt>
                <c:pt idx="148">
                  <c:v>4.7</c:v>
                </c:pt>
                <c:pt idx="149">
                  <c:v>4.4000000000000004</c:v>
                </c:pt>
                <c:pt idx="150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65-43F3-ACC6-5BBA29B5044B}"/>
            </c:ext>
          </c:extLst>
        </c:ser>
        <c:ser>
          <c:idx val="2"/>
          <c:order val="2"/>
          <c:tx>
            <c:strRef>
              <c:f>'tanító adatok'!$D$1</c:f>
              <c:strCache>
                <c:ptCount val="1"/>
                <c:pt idx="0">
                  <c:v>Maros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'tanító adatok'!$D$2:$D$152</c:f>
              <c:numCache>
                <c:formatCode>0.00</c:formatCode>
                <c:ptCount val="151"/>
                <c:pt idx="0">
                  <c:v>8.3000000000000007</c:v>
                </c:pt>
                <c:pt idx="1">
                  <c:v>8.4</c:v>
                </c:pt>
                <c:pt idx="2">
                  <c:v>8.5</c:v>
                </c:pt>
                <c:pt idx="3">
                  <c:v>8.1999999999999993</c:v>
                </c:pt>
                <c:pt idx="4">
                  <c:v>7.9</c:v>
                </c:pt>
                <c:pt idx="5">
                  <c:v>7.8</c:v>
                </c:pt>
                <c:pt idx="6">
                  <c:v>7.9</c:v>
                </c:pt>
                <c:pt idx="7">
                  <c:v>8.3000000000000007</c:v>
                </c:pt>
                <c:pt idx="8">
                  <c:v>8.3000000000000007</c:v>
                </c:pt>
                <c:pt idx="9">
                  <c:v>8.4</c:v>
                </c:pt>
                <c:pt idx="10">
                  <c:v>8.4</c:v>
                </c:pt>
                <c:pt idx="11">
                  <c:v>8</c:v>
                </c:pt>
                <c:pt idx="12">
                  <c:v>7.7</c:v>
                </c:pt>
                <c:pt idx="13">
                  <c:v>7.4</c:v>
                </c:pt>
                <c:pt idx="14">
                  <c:v>6.7</c:v>
                </c:pt>
                <c:pt idx="15">
                  <c:v>6.4</c:v>
                </c:pt>
                <c:pt idx="16">
                  <c:v>6</c:v>
                </c:pt>
                <c:pt idx="17">
                  <c:v>5.9</c:v>
                </c:pt>
                <c:pt idx="18">
                  <c:v>5.8</c:v>
                </c:pt>
                <c:pt idx="19">
                  <c:v>5.6</c:v>
                </c:pt>
                <c:pt idx="20">
                  <c:v>5.5</c:v>
                </c:pt>
                <c:pt idx="21">
                  <c:v>5.8</c:v>
                </c:pt>
                <c:pt idx="22">
                  <c:v>5.9</c:v>
                </c:pt>
                <c:pt idx="23">
                  <c:v>6</c:v>
                </c:pt>
                <c:pt idx="24">
                  <c:v>6.8</c:v>
                </c:pt>
                <c:pt idx="25">
                  <c:v>6.7</c:v>
                </c:pt>
                <c:pt idx="26">
                  <c:v>6.1</c:v>
                </c:pt>
                <c:pt idx="27">
                  <c:v>5.7</c:v>
                </c:pt>
                <c:pt idx="28">
                  <c:v>5.3</c:v>
                </c:pt>
                <c:pt idx="29">
                  <c:v>5.2</c:v>
                </c:pt>
                <c:pt idx="30">
                  <c:v>5.2</c:v>
                </c:pt>
                <c:pt idx="31">
                  <c:v>5.4</c:v>
                </c:pt>
                <c:pt idx="32">
                  <c:v>5.5</c:v>
                </c:pt>
                <c:pt idx="33">
                  <c:v>5.9</c:v>
                </c:pt>
                <c:pt idx="34">
                  <c:v>6.1</c:v>
                </c:pt>
                <c:pt idx="35">
                  <c:v>6</c:v>
                </c:pt>
                <c:pt idx="36">
                  <c:v>6.3</c:v>
                </c:pt>
                <c:pt idx="37">
                  <c:v>6.2</c:v>
                </c:pt>
                <c:pt idx="38">
                  <c:v>5.8</c:v>
                </c:pt>
                <c:pt idx="39">
                  <c:v>5.5</c:v>
                </c:pt>
                <c:pt idx="40">
                  <c:v>5.3</c:v>
                </c:pt>
                <c:pt idx="41">
                  <c:v>5.3</c:v>
                </c:pt>
                <c:pt idx="42">
                  <c:v>5.0999999999999996</c:v>
                </c:pt>
                <c:pt idx="43">
                  <c:v>5.2</c:v>
                </c:pt>
                <c:pt idx="44">
                  <c:v>4.5999999999999996</c:v>
                </c:pt>
                <c:pt idx="45">
                  <c:v>5.7</c:v>
                </c:pt>
                <c:pt idx="46">
                  <c:v>5.9</c:v>
                </c:pt>
                <c:pt idx="47">
                  <c:v>5.5</c:v>
                </c:pt>
                <c:pt idx="48">
                  <c:v>5.4</c:v>
                </c:pt>
                <c:pt idx="49">
                  <c:v>6</c:v>
                </c:pt>
                <c:pt idx="50">
                  <c:v>6</c:v>
                </c:pt>
                <c:pt idx="51">
                  <c:v>5.6</c:v>
                </c:pt>
                <c:pt idx="52">
                  <c:v>5.4</c:v>
                </c:pt>
                <c:pt idx="53">
                  <c:v>5.4</c:v>
                </c:pt>
                <c:pt idx="54">
                  <c:v>5.4</c:v>
                </c:pt>
                <c:pt idx="55">
                  <c:v>5.4</c:v>
                </c:pt>
                <c:pt idx="56">
                  <c:v>5.5</c:v>
                </c:pt>
                <c:pt idx="57">
                  <c:v>5.8</c:v>
                </c:pt>
                <c:pt idx="58">
                  <c:v>5.9</c:v>
                </c:pt>
                <c:pt idx="59">
                  <c:v>5.8</c:v>
                </c:pt>
                <c:pt idx="60">
                  <c:v>6.3</c:v>
                </c:pt>
                <c:pt idx="61">
                  <c:v>6.8</c:v>
                </c:pt>
                <c:pt idx="62">
                  <c:v>7</c:v>
                </c:pt>
                <c:pt idx="63">
                  <c:v>6.9</c:v>
                </c:pt>
                <c:pt idx="64">
                  <c:v>6.2</c:v>
                </c:pt>
                <c:pt idx="65">
                  <c:v>6</c:v>
                </c:pt>
                <c:pt idx="66">
                  <c:v>5.6</c:v>
                </c:pt>
                <c:pt idx="67">
                  <c:v>5.0999999999999996</c:v>
                </c:pt>
                <c:pt idx="68">
                  <c:v>4.7</c:v>
                </c:pt>
                <c:pt idx="69">
                  <c:v>4.8</c:v>
                </c:pt>
                <c:pt idx="70">
                  <c:v>4.7</c:v>
                </c:pt>
                <c:pt idx="71">
                  <c:v>4.8</c:v>
                </c:pt>
                <c:pt idx="72">
                  <c:v>4.5999999999999996</c:v>
                </c:pt>
                <c:pt idx="73">
                  <c:v>4.8</c:v>
                </c:pt>
                <c:pt idx="74">
                  <c:v>4.5</c:v>
                </c:pt>
                <c:pt idx="75">
                  <c:v>4.5999999999999996</c:v>
                </c:pt>
                <c:pt idx="76">
                  <c:v>4.8</c:v>
                </c:pt>
                <c:pt idx="77">
                  <c:v>4.8</c:v>
                </c:pt>
                <c:pt idx="78">
                  <c:v>4.8</c:v>
                </c:pt>
                <c:pt idx="79">
                  <c:v>4.8</c:v>
                </c:pt>
                <c:pt idx="80">
                  <c:v>4.7</c:v>
                </c:pt>
                <c:pt idx="81">
                  <c:v>4.5999999999999996</c:v>
                </c:pt>
                <c:pt idx="82">
                  <c:v>4.7</c:v>
                </c:pt>
                <c:pt idx="83">
                  <c:v>4.7</c:v>
                </c:pt>
                <c:pt idx="84">
                  <c:v>4.7</c:v>
                </c:pt>
                <c:pt idx="85">
                  <c:v>4.7</c:v>
                </c:pt>
                <c:pt idx="86">
                  <c:v>4.7</c:v>
                </c:pt>
                <c:pt idx="87">
                  <c:v>4.7</c:v>
                </c:pt>
                <c:pt idx="88">
                  <c:v>4.5</c:v>
                </c:pt>
                <c:pt idx="89">
                  <c:v>4.5</c:v>
                </c:pt>
                <c:pt idx="90">
                  <c:v>4.4000000000000004</c:v>
                </c:pt>
                <c:pt idx="91">
                  <c:v>4.2</c:v>
                </c:pt>
                <c:pt idx="92">
                  <c:v>4.2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3.9</c:v>
                </c:pt>
                <c:pt idx="97">
                  <c:v>3.9</c:v>
                </c:pt>
                <c:pt idx="98">
                  <c:v>3.8</c:v>
                </c:pt>
                <c:pt idx="99">
                  <c:v>3.7</c:v>
                </c:pt>
                <c:pt idx="100">
                  <c:v>3.7</c:v>
                </c:pt>
                <c:pt idx="101">
                  <c:v>3.6</c:v>
                </c:pt>
                <c:pt idx="102">
                  <c:v>3.3</c:v>
                </c:pt>
                <c:pt idx="103">
                  <c:v>3.2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2.9</c:v>
                </c:pt>
                <c:pt idx="110">
                  <c:v>2.8</c:v>
                </c:pt>
                <c:pt idx="111">
                  <c:v>2.6</c:v>
                </c:pt>
                <c:pt idx="112">
                  <c:v>2.6</c:v>
                </c:pt>
                <c:pt idx="113">
                  <c:v>2.6</c:v>
                </c:pt>
                <c:pt idx="114">
                  <c:v>2.5</c:v>
                </c:pt>
                <c:pt idx="115">
                  <c:v>2.6</c:v>
                </c:pt>
                <c:pt idx="116">
                  <c:v>2.6</c:v>
                </c:pt>
                <c:pt idx="117">
                  <c:v>2.7</c:v>
                </c:pt>
                <c:pt idx="118">
                  <c:v>2.7</c:v>
                </c:pt>
                <c:pt idx="119">
                  <c:v>2.7</c:v>
                </c:pt>
                <c:pt idx="120">
                  <c:v>2.8</c:v>
                </c:pt>
                <c:pt idx="121">
                  <c:v>2.7</c:v>
                </c:pt>
                <c:pt idx="122">
                  <c:v>2.6</c:v>
                </c:pt>
                <c:pt idx="123">
                  <c:v>2.5</c:v>
                </c:pt>
                <c:pt idx="124">
                  <c:v>2.2999999999999998</c:v>
                </c:pt>
                <c:pt idx="125">
                  <c:v>2.2999999999999998</c:v>
                </c:pt>
                <c:pt idx="126">
                  <c:v>2.6</c:v>
                </c:pt>
                <c:pt idx="127">
                  <c:v>2.6</c:v>
                </c:pt>
                <c:pt idx="128">
                  <c:v>2.5</c:v>
                </c:pt>
                <c:pt idx="129">
                  <c:v>2.5</c:v>
                </c:pt>
                <c:pt idx="130">
                  <c:v>2.6</c:v>
                </c:pt>
                <c:pt idx="131">
                  <c:v>2.7</c:v>
                </c:pt>
                <c:pt idx="132">
                  <c:v>2.7</c:v>
                </c:pt>
                <c:pt idx="133">
                  <c:v>2.7</c:v>
                </c:pt>
                <c:pt idx="134">
                  <c:v>2.8</c:v>
                </c:pt>
                <c:pt idx="135">
                  <c:v>2.8</c:v>
                </c:pt>
                <c:pt idx="136">
                  <c:v>2.8</c:v>
                </c:pt>
                <c:pt idx="137">
                  <c:v>2.6</c:v>
                </c:pt>
                <c:pt idx="138">
                  <c:v>2.6</c:v>
                </c:pt>
                <c:pt idx="139">
                  <c:v>2.5</c:v>
                </c:pt>
                <c:pt idx="140">
                  <c:v>2.4</c:v>
                </c:pt>
                <c:pt idx="141">
                  <c:v>2.4</c:v>
                </c:pt>
                <c:pt idx="142">
                  <c:v>2.2999999999999998</c:v>
                </c:pt>
                <c:pt idx="143">
                  <c:v>2.5</c:v>
                </c:pt>
                <c:pt idx="144">
                  <c:v>2.5</c:v>
                </c:pt>
                <c:pt idx="145">
                  <c:v>2.6</c:v>
                </c:pt>
                <c:pt idx="146">
                  <c:v>2.6</c:v>
                </c:pt>
                <c:pt idx="147">
                  <c:v>2.7</c:v>
                </c:pt>
                <c:pt idx="148">
                  <c:v>2.6</c:v>
                </c:pt>
                <c:pt idx="149">
                  <c:v>2.7</c:v>
                </c:pt>
                <c:pt idx="150">
                  <c:v>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65-43F3-ACC6-5BBA29B50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870111"/>
        <c:axId val="445856191"/>
      </c:lineChart>
      <c:catAx>
        <c:axId val="445870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56191"/>
        <c:crosses val="autoZero"/>
        <c:auto val="1"/>
        <c:lblAlgn val="ctr"/>
        <c:lblOffset val="100"/>
        <c:noMultiLvlLbl val="0"/>
      </c:catAx>
      <c:valAx>
        <c:axId val="44585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7011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Kovászna</a:t>
            </a:r>
            <a:r>
              <a:rPr lang="en-GB" baseline="0"/>
              <a:t> megye munkanélküliségi rátái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'osszesito megyenkent'!$B$2</c:f>
              <c:strCache>
                <c:ptCount val="1"/>
                <c:pt idx="0">
                  <c:v>Mért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'osszesito megyenkent'!$A$3:$A$14</c:f>
              <c:strCache>
                <c:ptCount val="12"/>
                <c:pt idx="0">
                  <c:v>2022 08</c:v>
                </c:pt>
                <c:pt idx="1">
                  <c:v>2022 09</c:v>
                </c:pt>
                <c:pt idx="2">
                  <c:v>2022 10</c:v>
                </c:pt>
                <c:pt idx="3">
                  <c:v>2022 11</c:v>
                </c:pt>
                <c:pt idx="4">
                  <c:v>2022 12</c:v>
                </c:pt>
                <c:pt idx="5">
                  <c:v>2023 01</c:v>
                </c:pt>
                <c:pt idx="6">
                  <c:v>2023 02</c:v>
                </c:pt>
                <c:pt idx="7">
                  <c:v>2023 03</c:v>
                </c:pt>
                <c:pt idx="8">
                  <c:v>2023 04</c:v>
                </c:pt>
                <c:pt idx="9">
                  <c:v>2023 05</c:v>
                </c:pt>
                <c:pt idx="10">
                  <c:v>2023 06</c:v>
                </c:pt>
                <c:pt idx="11">
                  <c:v>2023 07</c:v>
                </c:pt>
              </c:strCache>
            </c:strRef>
          </c:cat>
          <c:val>
            <c:numRef>
              <c:f>'osszesito megyenkent'!$B$3:$B$14</c:f>
              <c:numCache>
                <c:formatCode>General</c:formatCode>
                <c:ptCount val="12"/>
                <c:pt idx="0">
                  <c:v>4.5999999999999996</c:v>
                </c:pt>
                <c:pt idx="1">
                  <c:v>4.3</c:v>
                </c:pt>
                <c:pt idx="2">
                  <c:v>4.2</c:v>
                </c:pt>
                <c:pt idx="3">
                  <c:v>4.0999999999999996</c:v>
                </c:pt>
                <c:pt idx="4">
                  <c:v>4</c:v>
                </c:pt>
                <c:pt idx="5">
                  <c:v>3.8</c:v>
                </c:pt>
                <c:pt idx="6">
                  <c:v>3.8</c:v>
                </c:pt>
                <c:pt idx="7">
                  <c:v>3.8</c:v>
                </c:pt>
                <c:pt idx="8">
                  <c:v>3.8</c:v>
                </c:pt>
                <c:pt idx="9">
                  <c:v>3.8</c:v>
                </c:pt>
                <c:pt idx="10">
                  <c:v>4.2</c:v>
                </c:pt>
                <c:pt idx="11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EE-4E8A-853D-F6EEC5657F0C}"/>
            </c:ext>
          </c:extLst>
        </c:ser>
        <c:ser>
          <c:idx val="1"/>
          <c:order val="1"/>
          <c:tx>
            <c:strRef>
              <c:f>'osszesito megyenkent'!$C$2</c:f>
              <c:strCache>
                <c:ptCount val="1"/>
                <c:pt idx="0">
                  <c:v>ARIMA (2,1,2)</c:v>
                </c:pt>
              </c:strCache>
            </c:strRef>
          </c:tx>
          <c:spPr>
            <a:ln w="2540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'osszesito megyenkent'!$A$3:$A$14</c:f>
              <c:strCache>
                <c:ptCount val="12"/>
                <c:pt idx="0">
                  <c:v>2022 08</c:v>
                </c:pt>
                <c:pt idx="1">
                  <c:v>2022 09</c:v>
                </c:pt>
                <c:pt idx="2">
                  <c:v>2022 10</c:v>
                </c:pt>
                <c:pt idx="3">
                  <c:v>2022 11</c:v>
                </c:pt>
                <c:pt idx="4">
                  <c:v>2022 12</c:v>
                </c:pt>
                <c:pt idx="5">
                  <c:v>2023 01</c:v>
                </c:pt>
                <c:pt idx="6">
                  <c:v>2023 02</c:v>
                </c:pt>
                <c:pt idx="7">
                  <c:v>2023 03</c:v>
                </c:pt>
                <c:pt idx="8">
                  <c:v>2023 04</c:v>
                </c:pt>
                <c:pt idx="9">
                  <c:v>2023 05</c:v>
                </c:pt>
                <c:pt idx="10">
                  <c:v>2023 06</c:v>
                </c:pt>
                <c:pt idx="11">
                  <c:v>2023 07</c:v>
                </c:pt>
              </c:strCache>
            </c:strRef>
          </c:cat>
          <c:val>
            <c:numRef>
              <c:f>'osszesito megyenkent'!$C$3:$C$14</c:f>
              <c:numCache>
                <c:formatCode>General</c:formatCode>
                <c:ptCount val="12"/>
                <c:pt idx="0">
                  <c:v>4.6500000000000004</c:v>
                </c:pt>
                <c:pt idx="1">
                  <c:v>4.6399999999999997</c:v>
                </c:pt>
                <c:pt idx="2">
                  <c:v>4.1900000000000004</c:v>
                </c:pt>
                <c:pt idx="3">
                  <c:v>4.0599999999999996</c:v>
                </c:pt>
                <c:pt idx="4">
                  <c:v>4.07</c:v>
                </c:pt>
                <c:pt idx="5">
                  <c:v>4.1100000000000003</c:v>
                </c:pt>
                <c:pt idx="6">
                  <c:v>3.94</c:v>
                </c:pt>
                <c:pt idx="7">
                  <c:v>3.86</c:v>
                </c:pt>
                <c:pt idx="8">
                  <c:v>3.72</c:v>
                </c:pt>
                <c:pt idx="9">
                  <c:v>3.66</c:v>
                </c:pt>
                <c:pt idx="10">
                  <c:v>3.79</c:v>
                </c:pt>
                <c:pt idx="11">
                  <c:v>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EE-4E8A-853D-F6EEC5657F0C}"/>
            </c:ext>
          </c:extLst>
        </c:ser>
        <c:ser>
          <c:idx val="2"/>
          <c:order val="2"/>
          <c:tx>
            <c:strRef>
              <c:f>'osszesito megyenkent'!$D$2</c:f>
              <c:strCache>
                <c:ptCount val="1"/>
                <c:pt idx="0">
                  <c:v>MLP</c:v>
                </c:pt>
              </c:strCache>
            </c:strRef>
          </c:tx>
          <c:spPr>
            <a:ln w="25400" cap="rnd" cmpd="sng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'osszesito megyenkent'!$A$3:$A$14</c:f>
              <c:strCache>
                <c:ptCount val="12"/>
                <c:pt idx="0">
                  <c:v>2022 08</c:v>
                </c:pt>
                <c:pt idx="1">
                  <c:v>2022 09</c:v>
                </c:pt>
                <c:pt idx="2">
                  <c:v>2022 10</c:v>
                </c:pt>
                <c:pt idx="3">
                  <c:v>2022 11</c:v>
                </c:pt>
                <c:pt idx="4">
                  <c:v>2022 12</c:v>
                </c:pt>
                <c:pt idx="5">
                  <c:v>2023 01</c:v>
                </c:pt>
                <c:pt idx="6">
                  <c:v>2023 02</c:v>
                </c:pt>
                <c:pt idx="7">
                  <c:v>2023 03</c:v>
                </c:pt>
                <c:pt idx="8">
                  <c:v>2023 04</c:v>
                </c:pt>
                <c:pt idx="9">
                  <c:v>2023 05</c:v>
                </c:pt>
                <c:pt idx="10">
                  <c:v>2023 06</c:v>
                </c:pt>
                <c:pt idx="11">
                  <c:v>2023 07</c:v>
                </c:pt>
              </c:strCache>
            </c:strRef>
          </c:cat>
          <c:val>
            <c:numRef>
              <c:f>'osszesito megyenkent'!$D$3:$D$14</c:f>
              <c:numCache>
                <c:formatCode>General</c:formatCode>
                <c:ptCount val="12"/>
                <c:pt idx="0">
                  <c:v>4.5599999999999996</c:v>
                </c:pt>
                <c:pt idx="1">
                  <c:v>4.59</c:v>
                </c:pt>
                <c:pt idx="2">
                  <c:v>4.2</c:v>
                </c:pt>
                <c:pt idx="3">
                  <c:v>4.1399999999999997</c:v>
                </c:pt>
                <c:pt idx="4">
                  <c:v>4</c:v>
                </c:pt>
                <c:pt idx="5">
                  <c:v>3.94</c:v>
                </c:pt>
                <c:pt idx="6">
                  <c:v>3.74</c:v>
                </c:pt>
                <c:pt idx="7">
                  <c:v>3.92</c:v>
                </c:pt>
                <c:pt idx="8">
                  <c:v>3.9</c:v>
                </c:pt>
                <c:pt idx="9">
                  <c:v>3.9</c:v>
                </c:pt>
                <c:pt idx="10">
                  <c:v>3.9</c:v>
                </c:pt>
                <c:pt idx="11">
                  <c:v>4.47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EE-4E8A-853D-F6EEC5657F0C}"/>
            </c:ext>
          </c:extLst>
        </c:ser>
        <c:ser>
          <c:idx val="3"/>
          <c:order val="3"/>
          <c:tx>
            <c:strRef>
              <c:f>'osszesito megyenkent'!$E$2</c:f>
              <c:strCache>
                <c:ptCount val="1"/>
                <c:pt idx="0">
                  <c:v>LSTM</c:v>
                </c:pt>
              </c:strCache>
            </c:strRef>
          </c:tx>
          <c:spPr>
            <a:ln w="25400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'osszesito megyenkent'!$A$3:$A$14</c:f>
              <c:strCache>
                <c:ptCount val="12"/>
                <c:pt idx="0">
                  <c:v>2022 08</c:v>
                </c:pt>
                <c:pt idx="1">
                  <c:v>2022 09</c:v>
                </c:pt>
                <c:pt idx="2">
                  <c:v>2022 10</c:v>
                </c:pt>
                <c:pt idx="3">
                  <c:v>2022 11</c:v>
                </c:pt>
                <c:pt idx="4">
                  <c:v>2022 12</c:v>
                </c:pt>
                <c:pt idx="5">
                  <c:v>2023 01</c:v>
                </c:pt>
                <c:pt idx="6">
                  <c:v>2023 02</c:v>
                </c:pt>
                <c:pt idx="7">
                  <c:v>2023 03</c:v>
                </c:pt>
                <c:pt idx="8">
                  <c:v>2023 04</c:v>
                </c:pt>
                <c:pt idx="9">
                  <c:v>2023 05</c:v>
                </c:pt>
                <c:pt idx="10">
                  <c:v>2023 06</c:v>
                </c:pt>
                <c:pt idx="11">
                  <c:v>2023 07</c:v>
                </c:pt>
              </c:strCache>
            </c:strRef>
          </c:cat>
          <c:val>
            <c:numRef>
              <c:f>'osszesito megyenkent'!$E$3:$E$14</c:f>
              <c:numCache>
                <c:formatCode>General</c:formatCode>
                <c:ptCount val="12"/>
                <c:pt idx="0">
                  <c:v>4.71</c:v>
                </c:pt>
                <c:pt idx="1">
                  <c:v>4.62</c:v>
                </c:pt>
                <c:pt idx="2">
                  <c:v>4.3099999999999996</c:v>
                </c:pt>
                <c:pt idx="3">
                  <c:v>4.22</c:v>
                </c:pt>
                <c:pt idx="4">
                  <c:v>4.1100000000000003</c:v>
                </c:pt>
                <c:pt idx="5">
                  <c:v>4</c:v>
                </c:pt>
                <c:pt idx="6">
                  <c:v>3.73</c:v>
                </c:pt>
                <c:pt idx="7">
                  <c:v>3.77</c:v>
                </c:pt>
                <c:pt idx="8">
                  <c:v>3.76</c:v>
                </c:pt>
                <c:pt idx="9">
                  <c:v>3.76</c:v>
                </c:pt>
                <c:pt idx="10">
                  <c:v>3.76</c:v>
                </c:pt>
                <c:pt idx="11">
                  <c:v>4.42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EE-4E8A-853D-F6EEC5657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6714607"/>
        <c:axId val="1226715087"/>
      </c:lineChart>
      <c:catAx>
        <c:axId val="122671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715087"/>
        <c:crosses val="autoZero"/>
        <c:auto val="1"/>
        <c:lblAlgn val="ctr"/>
        <c:lblOffset val="100"/>
        <c:noMultiLvlLbl val="0"/>
      </c:catAx>
      <c:valAx>
        <c:axId val="1226715087"/>
        <c:scaling>
          <c:orientation val="minMax"/>
          <c:min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714607"/>
        <c:crosses val="autoZero"/>
        <c:crossBetween val="midCat"/>
        <c:majorUnit val="0.1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Hargita</a:t>
            </a:r>
            <a:r>
              <a:rPr lang="en-GB" baseline="0"/>
              <a:t> megye munkanélküliségi rátái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'osszesito megyenkent'!$F$2</c:f>
              <c:strCache>
                <c:ptCount val="1"/>
                <c:pt idx="0">
                  <c:v>Mért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'osszesito megyenkent'!$A$3:$A$14</c:f>
              <c:strCache>
                <c:ptCount val="12"/>
                <c:pt idx="0">
                  <c:v>2022 08</c:v>
                </c:pt>
                <c:pt idx="1">
                  <c:v>2022 09</c:v>
                </c:pt>
                <c:pt idx="2">
                  <c:v>2022 10</c:v>
                </c:pt>
                <c:pt idx="3">
                  <c:v>2022 11</c:v>
                </c:pt>
                <c:pt idx="4">
                  <c:v>2022 12</c:v>
                </c:pt>
                <c:pt idx="5">
                  <c:v>2023 01</c:v>
                </c:pt>
                <c:pt idx="6">
                  <c:v>2023 02</c:v>
                </c:pt>
                <c:pt idx="7">
                  <c:v>2023 03</c:v>
                </c:pt>
                <c:pt idx="8">
                  <c:v>2023 04</c:v>
                </c:pt>
                <c:pt idx="9">
                  <c:v>2023 05</c:v>
                </c:pt>
                <c:pt idx="10">
                  <c:v>2023 06</c:v>
                </c:pt>
                <c:pt idx="11">
                  <c:v>2023 07</c:v>
                </c:pt>
              </c:strCache>
            </c:strRef>
          </c:cat>
          <c:val>
            <c:numRef>
              <c:f>'osszesito megyenkent'!$F$3:$F$14</c:f>
              <c:numCache>
                <c:formatCode>General</c:formatCode>
                <c:ptCount val="12"/>
                <c:pt idx="0">
                  <c:v>3.9</c:v>
                </c:pt>
                <c:pt idx="1">
                  <c:v>4</c:v>
                </c:pt>
                <c:pt idx="2">
                  <c:v>4.2</c:v>
                </c:pt>
                <c:pt idx="3">
                  <c:v>4.4000000000000004</c:v>
                </c:pt>
                <c:pt idx="4">
                  <c:v>4.4000000000000004</c:v>
                </c:pt>
                <c:pt idx="5">
                  <c:v>4.5</c:v>
                </c:pt>
                <c:pt idx="6">
                  <c:v>4.3</c:v>
                </c:pt>
                <c:pt idx="7">
                  <c:v>4.2</c:v>
                </c:pt>
                <c:pt idx="8">
                  <c:v>4</c:v>
                </c:pt>
                <c:pt idx="9">
                  <c:v>3.8</c:v>
                </c:pt>
                <c:pt idx="10">
                  <c:v>3.8</c:v>
                </c:pt>
                <c:pt idx="11">
                  <c:v>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93-4722-BC8F-EFA3D3FA415C}"/>
            </c:ext>
          </c:extLst>
        </c:ser>
        <c:ser>
          <c:idx val="1"/>
          <c:order val="1"/>
          <c:tx>
            <c:strRef>
              <c:f>'osszesito megyenkent'!$G$2</c:f>
              <c:strCache>
                <c:ptCount val="1"/>
                <c:pt idx="0">
                  <c:v>ARIMA (2,1,2)</c:v>
                </c:pt>
              </c:strCache>
            </c:strRef>
          </c:tx>
          <c:spPr>
            <a:ln w="25400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'osszesito megyenkent'!$A$3:$A$14</c:f>
              <c:strCache>
                <c:ptCount val="12"/>
                <c:pt idx="0">
                  <c:v>2022 08</c:v>
                </c:pt>
                <c:pt idx="1">
                  <c:v>2022 09</c:v>
                </c:pt>
                <c:pt idx="2">
                  <c:v>2022 10</c:v>
                </c:pt>
                <c:pt idx="3">
                  <c:v>2022 11</c:v>
                </c:pt>
                <c:pt idx="4">
                  <c:v>2022 12</c:v>
                </c:pt>
                <c:pt idx="5">
                  <c:v>2023 01</c:v>
                </c:pt>
                <c:pt idx="6">
                  <c:v>2023 02</c:v>
                </c:pt>
                <c:pt idx="7">
                  <c:v>2023 03</c:v>
                </c:pt>
                <c:pt idx="8">
                  <c:v>2023 04</c:v>
                </c:pt>
                <c:pt idx="9">
                  <c:v>2023 05</c:v>
                </c:pt>
                <c:pt idx="10">
                  <c:v>2023 06</c:v>
                </c:pt>
                <c:pt idx="11">
                  <c:v>2023 07</c:v>
                </c:pt>
              </c:strCache>
            </c:strRef>
          </c:cat>
          <c:val>
            <c:numRef>
              <c:f>'osszesito megyenkent'!$G$3:$G$14</c:f>
              <c:numCache>
                <c:formatCode>General</c:formatCode>
                <c:ptCount val="12"/>
                <c:pt idx="0">
                  <c:v>3.81</c:v>
                </c:pt>
                <c:pt idx="1">
                  <c:v>3.83</c:v>
                </c:pt>
                <c:pt idx="2">
                  <c:v>3.97</c:v>
                </c:pt>
                <c:pt idx="3">
                  <c:v>4.2699999999999996</c:v>
                </c:pt>
                <c:pt idx="4">
                  <c:v>4.5</c:v>
                </c:pt>
                <c:pt idx="5">
                  <c:v>4.3899999999999997</c:v>
                </c:pt>
                <c:pt idx="6">
                  <c:v>4.4400000000000004</c:v>
                </c:pt>
                <c:pt idx="7">
                  <c:v>4.22</c:v>
                </c:pt>
                <c:pt idx="8">
                  <c:v>4.18</c:v>
                </c:pt>
                <c:pt idx="9">
                  <c:v>4.01</c:v>
                </c:pt>
                <c:pt idx="10">
                  <c:v>3.79</c:v>
                </c:pt>
                <c:pt idx="11">
                  <c:v>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93-4722-BC8F-EFA3D3FA415C}"/>
            </c:ext>
          </c:extLst>
        </c:ser>
        <c:ser>
          <c:idx val="2"/>
          <c:order val="2"/>
          <c:tx>
            <c:strRef>
              <c:f>'osszesito megyenkent'!$H$2</c:f>
              <c:strCache>
                <c:ptCount val="1"/>
                <c:pt idx="0">
                  <c:v>MLP</c:v>
                </c:pt>
              </c:strCache>
            </c:strRef>
          </c:tx>
          <c:spPr>
            <a:ln w="2540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'osszesito megyenkent'!$A$3:$A$14</c:f>
              <c:strCache>
                <c:ptCount val="12"/>
                <c:pt idx="0">
                  <c:v>2022 08</c:v>
                </c:pt>
                <c:pt idx="1">
                  <c:v>2022 09</c:v>
                </c:pt>
                <c:pt idx="2">
                  <c:v>2022 10</c:v>
                </c:pt>
                <c:pt idx="3">
                  <c:v>2022 11</c:v>
                </c:pt>
                <c:pt idx="4">
                  <c:v>2022 12</c:v>
                </c:pt>
                <c:pt idx="5">
                  <c:v>2023 01</c:v>
                </c:pt>
                <c:pt idx="6">
                  <c:v>2023 02</c:v>
                </c:pt>
                <c:pt idx="7">
                  <c:v>2023 03</c:v>
                </c:pt>
                <c:pt idx="8">
                  <c:v>2023 04</c:v>
                </c:pt>
                <c:pt idx="9">
                  <c:v>2023 05</c:v>
                </c:pt>
                <c:pt idx="10">
                  <c:v>2023 06</c:v>
                </c:pt>
                <c:pt idx="11">
                  <c:v>2023 07</c:v>
                </c:pt>
              </c:strCache>
            </c:strRef>
          </c:cat>
          <c:val>
            <c:numRef>
              <c:f>'osszesito megyenkent'!$H$3:$H$14</c:f>
              <c:numCache>
                <c:formatCode>General</c:formatCode>
                <c:ptCount val="12"/>
                <c:pt idx="0">
                  <c:v>3.88</c:v>
                </c:pt>
                <c:pt idx="1">
                  <c:v>3.98</c:v>
                </c:pt>
                <c:pt idx="2">
                  <c:v>4.09</c:v>
                </c:pt>
                <c:pt idx="3">
                  <c:v>4.24</c:v>
                </c:pt>
                <c:pt idx="4">
                  <c:v>4.3899999999999997</c:v>
                </c:pt>
                <c:pt idx="5">
                  <c:v>4.3600000000000003</c:v>
                </c:pt>
                <c:pt idx="6">
                  <c:v>4.38</c:v>
                </c:pt>
                <c:pt idx="7">
                  <c:v>4.2300000000000004</c:v>
                </c:pt>
                <c:pt idx="8">
                  <c:v>4.0999999999999996</c:v>
                </c:pt>
                <c:pt idx="9">
                  <c:v>3.99</c:v>
                </c:pt>
                <c:pt idx="10">
                  <c:v>3.76</c:v>
                </c:pt>
                <c:pt idx="11">
                  <c:v>3.79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93-4722-BC8F-EFA3D3FA415C}"/>
            </c:ext>
          </c:extLst>
        </c:ser>
        <c:ser>
          <c:idx val="3"/>
          <c:order val="3"/>
          <c:tx>
            <c:strRef>
              <c:f>'osszesito megyenkent'!$E$2</c:f>
              <c:strCache>
                <c:ptCount val="1"/>
                <c:pt idx="0">
                  <c:v>LSTM</c:v>
                </c:pt>
              </c:strCache>
            </c:strRef>
          </c:tx>
          <c:spPr>
            <a:ln w="254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'osszesito megyenkent'!$A$3:$A$14</c:f>
              <c:strCache>
                <c:ptCount val="12"/>
                <c:pt idx="0">
                  <c:v>2022 08</c:v>
                </c:pt>
                <c:pt idx="1">
                  <c:v>2022 09</c:v>
                </c:pt>
                <c:pt idx="2">
                  <c:v>2022 10</c:v>
                </c:pt>
                <c:pt idx="3">
                  <c:v>2022 11</c:v>
                </c:pt>
                <c:pt idx="4">
                  <c:v>2022 12</c:v>
                </c:pt>
                <c:pt idx="5">
                  <c:v>2023 01</c:v>
                </c:pt>
                <c:pt idx="6">
                  <c:v>2023 02</c:v>
                </c:pt>
                <c:pt idx="7">
                  <c:v>2023 03</c:v>
                </c:pt>
                <c:pt idx="8">
                  <c:v>2023 04</c:v>
                </c:pt>
                <c:pt idx="9">
                  <c:v>2023 05</c:v>
                </c:pt>
                <c:pt idx="10">
                  <c:v>2023 06</c:v>
                </c:pt>
                <c:pt idx="11">
                  <c:v>2023 07</c:v>
                </c:pt>
              </c:strCache>
            </c:strRef>
          </c:cat>
          <c:val>
            <c:numRef>
              <c:f>'osszesito megyenkent'!$I$3:$I$14</c:f>
              <c:numCache>
                <c:formatCode>General</c:formatCode>
                <c:ptCount val="12"/>
                <c:pt idx="0">
                  <c:v>3.8</c:v>
                </c:pt>
                <c:pt idx="1">
                  <c:v>3.91</c:v>
                </c:pt>
                <c:pt idx="2">
                  <c:v>3.98</c:v>
                </c:pt>
                <c:pt idx="3">
                  <c:v>4.22</c:v>
                </c:pt>
                <c:pt idx="4">
                  <c:v>4.47</c:v>
                </c:pt>
                <c:pt idx="5">
                  <c:v>4.43</c:v>
                </c:pt>
                <c:pt idx="6">
                  <c:v>4.5199999999999996</c:v>
                </c:pt>
                <c:pt idx="7">
                  <c:v>4.26</c:v>
                </c:pt>
                <c:pt idx="8">
                  <c:v>4.09</c:v>
                </c:pt>
                <c:pt idx="9">
                  <c:v>3.96</c:v>
                </c:pt>
                <c:pt idx="10">
                  <c:v>3.82</c:v>
                </c:pt>
                <c:pt idx="11">
                  <c:v>3.83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593-4722-BC8F-EFA3D3FA4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6714607"/>
        <c:axId val="1226715087"/>
      </c:lineChart>
      <c:catAx>
        <c:axId val="122671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715087"/>
        <c:crosses val="autoZero"/>
        <c:auto val="1"/>
        <c:lblAlgn val="ctr"/>
        <c:lblOffset val="100"/>
        <c:noMultiLvlLbl val="0"/>
      </c:catAx>
      <c:valAx>
        <c:axId val="1226715087"/>
        <c:scaling>
          <c:orientation val="minMax"/>
          <c:min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714607"/>
        <c:crosses val="autoZero"/>
        <c:crossBetween val="midCat"/>
        <c:majorUnit val="0.1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Maros</a:t>
            </a:r>
            <a:r>
              <a:rPr lang="en-GB" baseline="0"/>
              <a:t> megye munkanélküliségi rátái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'osszesito megyenkent'!$J$2</c:f>
              <c:strCache>
                <c:ptCount val="1"/>
                <c:pt idx="0">
                  <c:v>Mért</c:v>
                </c:pt>
              </c:strCache>
            </c:strRef>
          </c:tx>
          <c:spPr>
            <a:ln w="25400" cap="rnd" cmpd="sng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'osszesito megyenkent'!$A$3:$A$14</c:f>
              <c:strCache>
                <c:ptCount val="12"/>
                <c:pt idx="0">
                  <c:v>2022 08</c:v>
                </c:pt>
                <c:pt idx="1">
                  <c:v>2022 09</c:v>
                </c:pt>
                <c:pt idx="2">
                  <c:v>2022 10</c:v>
                </c:pt>
                <c:pt idx="3">
                  <c:v>2022 11</c:v>
                </c:pt>
                <c:pt idx="4">
                  <c:v>2022 12</c:v>
                </c:pt>
                <c:pt idx="5">
                  <c:v>2023 01</c:v>
                </c:pt>
                <c:pt idx="6">
                  <c:v>2023 02</c:v>
                </c:pt>
                <c:pt idx="7">
                  <c:v>2023 03</c:v>
                </c:pt>
                <c:pt idx="8">
                  <c:v>2023 04</c:v>
                </c:pt>
                <c:pt idx="9">
                  <c:v>2023 05</c:v>
                </c:pt>
                <c:pt idx="10">
                  <c:v>2023 06</c:v>
                </c:pt>
                <c:pt idx="11">
                  <c:v>2023 07</c:v>
                </c:pt>
              </c:strCache>
            </c:strRef>
          </c:cat>
          <c:val>
            <c:numRef>
              <c:f>'osszesito megyenkent'!$J$3:$J$14</c:f>
              <c:numCache>
                <c:formatCode>General</c:formatCode>
                <c:ptCount val="12"/>
                <c:pt idx="0">
                  <c:v>2.8</c:v>
                </c:pt>
                <c:pt idx="1">
                  <c:v>2.9</c:v>
                </c:pt>
                <c:pt idx="2">
                  <c:v>3.1</c:v>
                </c:pt>
                <c:pt idx="3">
                  <c:v>3.2</c:v>
                </c:pt>
                <c:pt idx="4">
                  <c:v>3.2</c:v>
                </c:pt>
                <c:pt idx="5">
                  <c:v>3.1</c:v>
                </c:pt>
                <c:pt idx="6">
                  <c:v>3.1</c:v>
                </c:pt>
                <c:pt idx="7">
                  <c:v>3</c:v>
                </c:pt>
                <c:pt idx="8">
                  <c:v>2.7</c:v>
                </c:pt>
                <c:pt idx="9">
                  <c:v>2.7</c:v>
                </c:pt>
                <c:pt idx="10">
                  <c:v>2.7</c:v>
                </c:pt>
                <c:pt idx="11">
                  <c:v>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F5-4E8B-B69A-9B5600FFB988}"/>
            </c:ext>
          </c:extLst>
        </c:ser>
        <c:ser>
          <c:idx val="1"/>
          <c:order val="1"/>
          <c:tx>
            <c:strRef>
              <c:f>'osszesito megyenkent'!$K$2</c:f>
              <c:strCache>
                <c:ptCount val="1"/>
                <c:pt idx="0">
                  <c:v>ARIMA(1,1,0)</c:v>
                </c:pt>
              </c:strCache>
            </c:strRef>
          </c:tx>
          <c:spPr>
            <a:ln w="25400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'osszesito megyenkent'!$A$3:$A$14</c:f>
              <c:strCache>
                <c:ptCount val="12"/>
                <c:pt idx="0">
                  <c:v>2022 08</c:v>
                </c:pt>
                <c:pt idx="1">
                  <c:v>2022 09</c:v>
                </c:pt>
                <c:pt idx="2">
                  <c:v>2022 10</c:v>
                </c:pt>
                <c:pt idx="3">
                  <c:v>2022 11</c:v>
                </c:pt>
                <c:pt idx="4">
                  <c:v>2022 12</c:v>
                </c:pt>
                <c:pt idx="5">
                  <c:v>2023 01</c:v>
                </c:pt>
                <c:pt idx="6">
                  <c:v>2023 02</c:v>
                </c:pt>
                <c:pt idx="7">
                  <c:v>2023 03</c:v>
                </c:pt>
                <c:pt idx="8">
                  <c:v>2023 04</c:v>
                </c:pt>
                <c:pt idx="9">
                  <c:v>2023 05</c:v>
                </c:pt>
                <c:pt idx="10">
                  <c:v>2023 06</c:v>
                </c:pt>
                <c:pt idx="11">
                  <c:v>2023 07</c:v>
                </c:pt>
              </c:strCache>
            </c:strRef>
          </c:cat>
          <c:val>
            <c:numRef>
              <c:f>'osszesito megyenkent'!$K$3:$K$14</c:f>
              <c:numCache>
                <c:formatCode>General</c:formatCode>
                <c:ptCount val="12"/>
                <c:pt idx="0">
                  <c:v>2.7</c:v>
                </c:pt>
                <c:pt idx="1">
                  <c:v>2.82</c:v>
                </c:pt>
                <c:pt idx="2">
                  <c:v>2.92</c:v>
                </c:pt>
                <c:pt idx="3">
                  <c:v>3.15</c:v>
                </c:pt>
                <c:pt idx="4">
                  <c:v>3.23</c:v>
                </c:pt>
                <c:pt idx="5">
                  <c:v>3.2</c:v>
                </c:pt>
                <c:pt idx="6">
                  <c:v>3.07</c:v>
                </c:pt>
                <c:pt idx="7">
                  <c:v>3.1</c:v>
                </c:pt>
                <c:pt idx="8">
                  <c:v>2.98</c:v>
                </c:pt>
                <c:pt idx="9">
                  <c:v>2.62</c:v>
                </c:pt>
                <c:pt idx="10">
                  <c:v>2.7</c:v>
                </c:pt>
                <c:pt idx="11">
                  <c:v>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F5-4E8B-B69A-9B5600FFB988}"/>
            </c:ext>
          </c:extLst>
        </c:ser>
        <c:ser>
          <c:idx val="2"/>
          <c:order val="2"/>
          <c:tx>
            <c:strRef>
              <c:f>'osszesito megyenkent'!$L$2</c:f>
              <c:strCache>
                <c:ptCount val="1"/>
                <c:pt idx="0">
                  <c:v>MLP</c:v>
                </c:pt>
              </c:strCache>
            </c:strRef>
          </c:tx>
          <c:spPr>
            <a:ln w="2540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'osszesito megyenkent'!$L$3:$L$14</c:f>
              <c:numCache>
                <c:formatCode>General</c:formatCode>
                <c:ptCount val="12"/>
                <c:pt idx="0">
                  <c:v>2.71</c:v>
                </c:pt>
                <c:pt idx="1">
                  <c:v>2.79</c:v>
                </c:pt>
                <c:pt idx="2">
                  <c:v>2.9</c:v>
                </c:pt>
                <c:pt idx="3">
                  <c:v>3.08</c:v>
                </c:pt>
                <c:pt idx="4">
                  <c:v>3.17</c:v>
                </c:pt>
                <c:pt idx="5">
                  <c:v>3.11</c:v>
                </c:pt>
                <c:pt idx="6">
                  <c:v>2.97</c:v>
                </c:pt>
                <c:pt idx="7">
                  <c:v>2.96</c:v>
                </c:pt>
                <c:pt idx="8">
                  <c:v>2.89</c:v>
                </c:pt>
                <c:pt idx="9">
                  <c:v>2.66</c:v>
                </c:pt>
                <c:pt idx="10">
                  <c:v>2.69</c:v>
                </c:pt>
                <c:pt idx="11">
                  <c:v>2.68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F5-4E8B-B69A-9B5600FFB988}"/>
            </c:ext>
          </c:extLst>
        </c:ser>
        <c:ser>
          <c:idx val="3"/>
          <c:order val="3"/>
          <c:tx>
            <c:strRef>
              <c:f>'osszesito megyenkent'!$M$2</c:f>
              <c:strCache>
                <c:ptCount val="1"/>
                <c:pt idx="0">
                  <c:v>LSTM</c:v>
                </c:pt>
              </c:strCache>
            </c:strRef>
          </c:tx>
          <c:spPr>
            <a:ln w="254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'osszesito megyenkent'!$M$3:$M$14</c:f>
              <c:numCache>
                <c:formatCode>General</c:formatCode>
                <c:ptCount val="12"/>
                <c:pt idx="0">
                  <c:v>2.69</c:v>
                </c:pt>
                <c:pt idx="1">
                  <c:v>2.76</c:v>
                </c:pt>
                <c:pt idx="2">
                  <c:v>2.84</c:v>
                </c:pt>
                <c:pt idx="3">
                  <c:v>3.03</c:v>
                </c:pt>
                <c:pt idx="4">
                  <c:v>3.17</c:v>
                </c:pt>
                <c:pt idx="5">
                  <c:v>3.17</c:v>
                </c:pt>
                <c:pt idx="6">
                  <c:v>3.05</c:v>
                </c:pt>
                <c:pt idx="7">
                  <c:v>3.07</c:v>
                </c:pt>
                <c:pt idx="8">
                  <c:v>2.99</c:v>
                </c:pt>
                <c:pt idx="9">
                  <c:v>2.68</c:v>
                </c:pt>
                <c:pt idx="10">
                  <c:v>2.69</c:v>
                </c:pt>
                <c:pt idx="11">
                  <c:v>2.71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4F5-4E8B-B69A-9B5600FFB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6714607"/>
        <c:axId val="1226715087"/>
      </c:lineChart>
      <c:catAx>
        <c:axId val="122671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715087"/>
        <c:crosses val="autoZero"/>
        <c:auto val="1"/>
        <c:lblAlgn val="ctr"/>
        <c:lblOffset val="100"/>
        <c:noMultiLvlLbl val="0"/>
      </c:catAx>
      <c:valAx>
        <c:axId val="1226715087"/>
        <c:scaling>
          <c:orientation val="minMax"/>
          <c:max val="3.5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714607"/>
        <c:crosses val="autoZero"/>
        <c:crossBetween val="midCat"/>
        <c:majorUnit val="0.1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3" Type="http://schemas.openxmlformats.org/officeDocument/2006/relationships/image" Target="../media/image13.png"/><Relationship Id="rId7" Type="http://schemas.openxmlformats.org/officeDocument/2006/relationships/image" Target="../media/image17.png"/><Relationship Id="rId12" Type="http://schemas.openxmlformats.org/officeDocument/2006/relationships/image" Target="../media/image22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11" Type="http://schemas.openxmlformats.org/officeDocument/2006/relationships/image" Target="../media/image21.png"/><Relationship Id="rId5" Type="http://schemas.openxmlformats.org/officeDocument/2006/relationships/image" Target="../media/image15.png"/><Relationship Id="rId10" Type="http://schemas.openxmlformats.org/officeDocument/2006/relationships/image" Target="../media/image20.png"/><Relationship Id="rId4" Type="http://schemas.openxmlformats.org/officeDocument/2006/relationships/image" Target="../media/image14.png"/><Relationship Id="rId9" Type="http://schemas.openxmlformats.org/officeDocument/2006/relationships/image" Target="../media/image19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png"/><Relationship Id="rId3" Type="http://schemas.openxmlformats.org/officeDocument/2006/relationships/image" Target="../media/image25.png"/><Relationship Id="rId7" Type="http://schemas.openxmlformats.org/officeDocument/2006/relationships/image" Target="../media/image29.png"/><Relationship Id="rId12" Type="http://schemas.openxmlformats.org/officeDocument/2006/relationships/image" Target="../media/image34.png"/><Relationship Id="rId2" Type="http://schemas.openxmlformats.org/officeDocument/2006/relationships/image" Target="../media/image24.png"/><Relationship Id="rId1" Type="http://schemas.openxmlformats.org/officeDocument/2006/relationships/image" Target="../media/image23.png"/><Relationship Id="rId6" Type="http://schemas.openxmlformats.org/officeDocument/2006/relationships/image" Target="../media/image28.png"/><Relationship Id="rId11" Type="http://schemas.openxmlformats.org/officeDocument/2006/relationships/image" Target="../media/image33.png"/><Relationship Id="rId5" Type="http://schemas.openxmlformats.org/officeDocument/2006/relationships/image" Target="../media/image27.png"/><Relationship Id="rId10" Type="http://schemas.openxmlformats.org/officeDocument/2006/relationships/image" Target="../media/image32.png"/><Relationship Id="rId4" Type="http://schemas.openxmlformats.org/officeDocument/2006/relationships/image" Target="../media/image26.png"/><Relationship Id="rId9" Type="http://schemas.openxmlformats.org/officeDocument/2006/relationships/image" Target="../media/image31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42.png"/><Relationship Id="rId3" Type="http://schemas.openxmlformats.org/officeDocument/2006/relationships/image" Target="../media/image37.png"/><Relationship Id="rId7" Type="http://schemas.openxmlformats.org/officeDocument/2006/relationships/image" Target="../media/image41.png"/><Relationship Id="rId12" Type="http://schemas.openxmlformats.org/officeDocument/2006/relationships/image" Target="../media/image46.png"/><Relationship Id="rId2" Type="http://schemas.openxmlformats.org/officeDocument/2006/relationships/image" Target="../media/image36.png"/><Relationship Id="rId1" Type="http://schemas.openxmlformats.org/officeDocument/2006/relationships/image" Target="../media/image35.png"/><Relationship Id="rId6" Type="http://schemas.openxmlformats.org/officeDocument/2006/relationships/image" Target="../media/image40.png"/><Relationship Id="rId11" Type="http://schemas.openxmlformats.org/officeDocument/2006/relationships/image" Target="../media/image45.png"/><Relationship Id="rId5" Type="http://schemas.openxmlformats.org/officeDocument/2006/relationships/image" Target="../media/image39.png"/><Relationship Id="rId10" Type="http://schemas.openxmlformats.org/officeDocument/2006/relationships/image" Target="../media/image44.png"/><Relationship Id="rId4" Type="http://schemas.openxmlformats.org/officeDocument/2006/relationships/image" Target="../media/image38.png"/><Relationship Id="rId9" Type="http://schemas.openxmlformats.org/officeDocument/2006/relationships/image" Target="../media/image4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0</xdr:row>
      <xdr:rowOff>44726</xdr:rowOff>
    </xdr:from>
    <xdr:to>
      <xdr:col>16</xdr:col>
      <xdr:colOff>240196</xdr:colOff>
      <xdr:row>14</xdr:row>
      <xdr:rowOff>120926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895F06-33CC-5605-E677-CAB29C849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10</xdr:row>
      <xdr:rowOff>120737</xdr:rowOff>
    </xdr:from>
    <xdr:to>
      <xdr:col>4</xdr:col>
      <xdr:colOff>329093</xdr:colOff>
      <xdr:row>27</xdr:row>
      <xdr:rowOff>79173</xdr:rowOff>
    </xdr:to>
    <xdr:pic>
      <xdr:nvPicPr>
        <xdr:cNvPr id="3" name="Picture 2" descr="Diagram">
          <a:extLst>
            <a:ext uri="{FF2B5EF4-FFF2-40B4-BE49-F238E27FC236}">
              <a16:creationId xmlns:a16="http://schemas.microsoft.com/office/drawing/2014/main" id="{6F83BD9E-1BAF-1748-2C36-3E74D12603D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81" r="7773"/>
        <a:stretch/>
      </xdr:blipFill>
      <xdr:spPr bwMode="auto">
        <a:xfrm>
          <a:off x="152400" y="2635337"/>
          <a:ext cx="7491893" cy="42332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215153</xdr:colOff>
      <xdr:row>0</xdr:row>
      <xdr:rowOff>0</xdr:rowOff>
    </xdr:from>
    <xdr:to>
      <xdr:col>6</xdr:col>
      <xdr:colOff>422987</xdr:colOff>
      <xdr:row>11</xdr:row>
      <xdr:rowOff>144331</xdr:rowOff>
    </xdr:to>
    <xdr:pic>
      <xdr:nvPicPr>
        <xdr:cNvPr id="5" name="Picture 4" descr="eloszlás diagram class=">
          <a:extLst>
            <a:ext uri="{FF2B5EF4-FFF2-40B4-BE49-F238E27FC236}">
              <a16:creationId xmlns:a16="http://schemas.microsoft.com/office/drawing/2014/main" id="{5DB2BD4C-27ED-AA3D-36BD-6C90ED750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6212" y="0"/>
          <a:ext cx="3883363" cy="2905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215154</xdr:colOff>
      <xdr:row>11</xdr:row>
      <xdr:rowOff>134470</xdr:rowOff>
    </xdr:from>
    <xdr:to>
      <xdr:col>6</xdr:col>
      <xdr:colOff>434972</xdr:colOff>
      <xdr:row>23</xdr:row>
      <xdr:rowOff>36754</xdr:rowOff>
    </xdr:to>
    <xdr:pic>
      <xdr:nvPicPr>
        <xdr:cNvPr id="6" name="Picture 5" descr="eloszlás diagram class=">
          <a:extLst>
            <a:ext uri="{FF2B5EF4-FFF2-40B4-BE49-F238E27FC236}">
              <a16:creationId xmlns:a16="http://schemas.microsoft.com/office/drawing/2014/main" id="{75661307-544F-9155-330B-7684C79392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6213" y="2895599"/>
          <a:ext cx="3895347" cy="29144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215154</xdr:colOff>
      <xdr:row>22</xdr:row>
      <xdr:rowOff>243475</xdr:rowOff>
    </xdr:from>
    <xdr:to>
      <xdr:col>6</xdr:col>
      <xdr:colOff>528918</xdr:colOff>
      <xdr:row>34</xdr:row>
      <xdr:rowOff>216049</xdr:rowOff>
    </xdr:to>
    <xdr:pic>
      <xdr:nvPicPr>
        <xdr:cNvPr id="7" name="Picture 6" descr="eloszlás diagram class=">
          <a:extLst>
            <a:ext uri="{FF2B5EF4-FFF2-40B4-BE49-F238E27FC236}">
              <a16:creationId xmlns:a16="http://schemas.microsoft.com/office/drawing/2014/main" id="{7196E892-184C-FB1E-AAC8-6A2C08B369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6213" y="5765734"/>
          <a:ext cx="3989293" cy="29847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928256</xdr:colOff>
      <xdr:row>0</xdr:row>
      <xdr:rowOff>0</xdr:rowOff>
    </xdr:from>
    <xdr:to>
      <xdr:col>8</xdr:col>
      <xdr:colOff>1211141</xdr:colOff>
      <xdr:row>15</xdr:row>
      <xdr:rowOff>182881</xdr:rowOff>
    </xdr:to>
    <xdr:pic>
      <xdr:nvPicPr>
        <xdr:cNvPr id="8" name="Picture 7" descr="ACF és PACF teszt">
          <a:extLst>
            <a:ext uri="{FF2B5EF4-FFF2-40B4-BE49-F238E27FC236}">
              <a16:creationId xmlns:a16="http://schemas.microsoft.com/office/drawing/2014/main" id="{D5213BC3-CE93-04F2-9BFC-0F8521C50C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84183" y="0"/>
          <a:ext cx="3968194" cy="39236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866318</xdr:colOff>
      <xdr:row>14</xdr:row>
      <xdr:rowOff>233081</xdr:rowOff>
    </xdr:from>
    <xdr:to>
      <xdr:col>8</xdr:col>
      <xdr:colOff>1269532</xdr:colOff>
      <xdr:row>31</xdr:row>
      <xdr:rowOff>35368</xdr:rowOff>
    </xdr:to>
    <xdr:pic>
      <xdr:nvPicPr>
        <xdr:cNvPr id="9" name="Picture 8" descr="ACF és PACF teszt">
          <a:extLst>
            <a:ext uri="{FF2B5EF4-FFF2-40B4-BE49-F238E27FC236}">
              <a16:creationId xmlns:a16="http://schemas.microsoft.com/office/drawing/2014/main" id="{4F6A451A-4C18-30BD-B7A7-D3D24E56E9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92906" y="3747246"/>
          <a:ext cx="4078744" cy="40694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969818</xdr:colOff>
      <xdr:row>30</xdr:row>
      <xdr:rowOff>235527</xdr:rowOff>
    </xdr:from>
    <xdr:to>
      <xdr:col>8</xdr:col>
      <xdr:colOff>1266714</xdr:colOff>
      <xdr:row>46</xdr:row>
      <xdr:rowOff>182880</xdr:rowOff>
    </xdr:to>
    <xdr:pic>
      <xdr:nvPicPr>
        <xdr:cNvPr id="10" name="Picture 9" descr="ACF és PACF teszt">
          <a:extLst>
            <a:ext uri="{FF2B5EF4-FFF2-40B4-BE49-F238E27FC236}">
              <a16:creationId xmlns:a16="http://schemas.microsoft.com/office/drawing/2014/main" id="{845434A0-FE6B-3127-94F0-25940774A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5745" y="7716982"/>
          <a:ext cx="3982205" cy="39374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124741</xdr:colOff>
      <xdr:row>0</xdr:row>
      <xdr:rowOff>109457</xdr:rowOff>
    </xdr:from>
    <xdr:to>
      <xdr:col>26</xdr:col>
      <xdr:colOff>129668</xdr:colOff>
      <xdr:row>23</xdr:row>
      <xdr:rowOff>25773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AC2FB4-EB2C-A134-30EF-70334FF96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57631</xdr:colOff>
      <xdr:row>24</xdr:row>
      <xdr:rowOff>37620</xdr:rowOff>
    </xdr:from>
    <xdr:to>
      <xdr:col>26</xdr:col>
      <xdr:colOff>62558</xdr:colOff>
      <xdr:row>43</xdr:row>
      <xdr:rowOff>130829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F662BC-340F-4288-9595-51D62124ED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326571</xdr:colOff>
      <xdr:row>0</xdr:row>
      <xdr:rowOff>108858</xdr:rowOff>
    </xdr:from>
    <xdr:to>
      <xdr:col>38</xdr:col>
      <xdr:colOff>100177</xdr:colOff>
      <xdr:row>23</xdr:row>
      <xdr:rowOff>25174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181A27D-8125-49A2-9EE7-FB1C4D9808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102457</xdr:colOff>
      <xdr:row>25</xdr:row>
      <xdr:rowOff>121227</xdr:rowOff>
    </xdr:to>
    <xdr:pic>
      <xdr:nvPicPr>
        <xdr:cNvPr id="2" name="Picture 1" descr="Becslések grafikonja">
          <a:extLst>
            <a:ext uri="{FF2B5EF4-FFF2-40B4-BE49-F238E27FC236}">
              <a16:creationId xmlns:a16="http://schemas.microsoft.com/office/drawing/2014/main" id="{21C6E803-ADEB-FA08-FF5B-81B4D0B511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406775" cy="4883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78248</xdr:rowOff>
    </xdr:from>
    <xdr:to>
      <xdr:col>17</xdr:col>
      <xdr:colOff>86591</xdr:colOff>
      <xdr:row>52</xdr:row>
      <xdr:rowOff>1528</xdr:rowOff>
    </xdr:to>
    <xdr:pic>
      <xdr:nvPicPr>
        <xdr:cNvPr id="3" name="Picture 2" descr="Becslések grafikonja">
          <a:extLst>
            <a:ext uri="{FF2B5EF4-FFF2-40B4-BE49-F238E27FC236}">
              <a16:creationId xmlns:a16="http://schemas.microsoft.com/office/drawing/2014/main" id="{65D30469-A467-0858-27C3-4117015C39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31248"/>
          <a:ext cx="10496055" cy="4876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71437</xdr:colOff>
      <xdr:row>26</xdr:row>
      <xdr:rowOff>172695</xdr:rowOff>
    </xdr:from>
    <xdr:to>
      <xdr:col>31</xdr:col>
      <xdr:colOff>450273</xdr:colOff>
      <xdr:row>52</xdr:row>
      <xdr:rowOff>68035</xdr:rowOff>
    </xdr:to>
    <xdr:pic>
      <xdr:nvPicPr>
        <xdr:cNvPr id="4" name="Picture 3" descr="Becslések grafikonja">
          <a:extLst>
            <a:ext uri="{FF2B5EF4-FFF2-40B4-BE49-F238E27FC236}">
              <a16:creationId xmlns:a16="http://schemas.microsoft.com/office/drawing/2014/main" id="{B67E036D-C9D9-591F-9CF7-4E976A44586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724" t="4337" r="9202"/>
        <a:stretch/>
      </xdr:blipFill>
      <xdr:spPr bwMode="auto">
        <a:xfrm>
          <a:off x="10375755" y="5125695"/>
          <a:ext cx="8864745" cy="4848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</xdr:row>
      <xdr:rowOff>132125</xdr:rowOff>
    </xdr:from>
    <xdr:to>
      <xdr:col>5</xdr:col>
      <xdr:colOff>205628</xdr:colOff>
      <xdr:row>30</xdr:row>
      <xdr:rowOff>177663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866AF3E-1C16-D6CE-E1BE-FD1A2B2DC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46925"/>
          <a:ext cx="4181475" cy="1950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152399</xdr:rowOff>
    </xdr:from>
    <xdr:to>
      <xdr:col>2</xdr:col>
      <xdr:colOff>846044</xdr:colOff>
      <xdr:row>40</xdr:row>
      <xdr:rowOff>4762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9FDBA48-A729-3D8D-6DC9-13968F294E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72199"/>
          <a:ext cx="2343150" cy="17573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762000</xdr:colOff>
      <xdr:row>30</xdr:row>
      <xdr:rowOff>166347</xdr:rowOff>
    </xdr:from>
    <xdr:to>
      <xdr:col>6</xdr:col>
      <xdr:colOff>333695</xdr:colOff>
      <xdr:row>40</xdr:row>
      <xdr:rowOff>168729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507125D-B49E-C069-CCBD-3C36234E84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5179" y="6235133"/>
          <a:ext cx="2524445" cy="19073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1095375</xdr:colOff>
      <xdr:row>40</xdr:row>
      <xdr:rowOff>23131</xdr:rowOff>
    </xdr:from>
    <xdr:to>
      <xdr:col>4</xdr:col>
      <xdr:colOff>595673</xdr:colOff>
      <xdr:row>51</xdr:row>
      <xdr:rowOff>13606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02C0A89-6429-B2B1-BC6D-2EA66C7745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6375" y="7996917"/>
          <a:ext cx="2072048" cy="2085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590550</xdr:colOff>
      <xdr:row>20</xdr:row>
      <xdr:rowOff>27939</xdr:rowOff>
    </xdr:from>
    <xdr:to>
      <xdr:col>12</xdr:col>
      <xdr:colOff>1107304</xdr:colOff>
      <xdr:row>30</xdr:row>
      <xdr:rowOff>76200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B991D80-E3CF-ADB8-0745-37AEAC810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61697" y="4162910"/>
          <a:ext cx="4158665" cy="19532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590550</xdr:colOff>
      <xdr:row>30</xdr:row>
      <xdr:rowOff>114299</xdr:rowOff>
    </xdr:from>
    <xdr:to>
      <xdr:col>12</xdr:col>
      <xdr:colOff>1601321</xdr:colOff>
      <xdr:row>40</xdr:row>
      <xdr:rowOff>180974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20D943E-991F-43D8-4EA7-6ED3E0A8F4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6134099"/>
          <a:ext cx="2628900" cy="1971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304800</xdr:colOff>
      <xdr:row>31</xdr:row>
      <xdr:rowOff>107155</xdr:rowOff>
    </xdr:from>
    <xdr:to>
      <xdr:col>10</xdr:col>
      <xdr:colOff>504826</xdr:colOff>
      <xdr:row>40</xdr:row>
      <xdr:rowOff>85724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C39EE8-FB86-193A-DA7D-75034EE54B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6317455"/>
          <a:ext cx="2257425" cy="16930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44825</xdr:colOff>
      <xdr:row>41</xdr:row>
      <xdr:rowOff>28094</xdr:rowOff>
    </xdr:from>
    <xdr:to>
      <xdr:col>12</xdr:col>
      <xdr:colOff>235324</xdr:colOff>
      <xdr:row>53</xdr:row>
      <xdr:rowOff>112057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0351613-7E72-B0C5-2DD8-2F6A5BB2F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26207" y="8163565"/>
          <a:ext cx="2353234" cy="23699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2182746</xdr:colOff>
      <xdr:row>18</xdr:row>
      <xdr:rowOff>141975</xdr:rowOff>
    </xdr:from>
    <xdr:to>
      <xdr:col>16</xdr:col>
      <xdr:colOff>520274</xdr:colOff>
      <xdr:row>30</xdr:row>
      <xdr:rowOff>47222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95500BC-89D8-C428-308E-5EB8BBD924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36889" y="3924761"/>
          <a:ext cx="4719278" cy="21912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2283599</xdr:colOff>
      <xdr:row>30</xdr:row>
      <xdr:rowOff>136870</xdr:rowOff>
    </xdr:from>
    <xdr:to>
      <xdr:col>13</xdr:col>
      <xdr:colOff>735681</xdr:colOff>
      <xdr:row>39</xdr:row>
      <xdr:rowOff>181693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1DC75EF-DED0-653B-C09C-509FA934CF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37742" y="6205656"/>
          <a:ext cx="2357332" cy="17593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857250</xdr:colOff>
      <xdr:row>30</xdr:row>
      <xdr:rowOff>63909</xdr:rowOff>
    </xdr:from>
    <xdr:to>
      <xdr:col>17</xdr:col>
      <xdr:colOff>340978</xdr:colOff>
      <xdr:row>40</xdr:row>
      <xdr:rowOff>80842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A50FFAD-B14C-0A19-BA33-76BCFD9508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6643" y="6132695"/>
          <a:ext cx="2572549" cy="19219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3220089</xdr:colOff>
      <xdr:row>39</xdr:row>
      <xdr:rowOff>168086</xdr:rowOff>
    </xdr:from>
    <xdr:to>
      <xdr:col>14</xdr:col>
      <xdr:colOff>606452</xdr:colOff>
      <xdr:row>53</xdr:row>
      <xdr:rowOff>36019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82DB3C9-E1D5-4DE8-046F-C47CAEB95E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74232" y="7951372"/>
          <a:ext cx="2543470" cy="25349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2487436</xdr:colOff>
      <xdr:row>30</xdr:row>
      <xdr:rowOff>116398</xdr:rowOff>
    </xdr:from>
    <xdr:to>
      <xdr:col>18</xdr:col>
      <xdr:colOff>44326</xdr:colOff>
      <xdr:row>43</xdr:row>
      <xdr:rowOff>21698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B92D291-C3E6-B830-435F-E489A1B234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2202936" y="6385580"/>
          <a:ext cx="5609845" cy="25896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112059</xdr:rowOff>
    </xdr:from>
    <xdr:to>
      <xdr:col>3</xdr:col>
      <xdr:colOff>354331</xdr:colOff>
      <xdr:row>28</xdr:row>
      <xdr:rowOff>96631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DD8EFC08-E5EA-19C9-65C0-A003D8CD65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0" y="3933265"/>
          <a:ext cx="2588504" cy="19119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381000</xdr:colOff>
      <xdr:row>19</xdr:row>
      <xdr:rowOff>182354</xdr:rowOff>
    </xdr:from>
    <xdr:to>
      <xdr:col>5</xdr:col>
      <xdr:colOff>548037</xdr:colOff>
      <xdr:row>28</xdr:row>
      <xdr:rowOff>160217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6927310-BE59-D2A6-DF4A-033EF9D236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2487706" y="4003560"/>
          <a:ext cx="2577353" cy="190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22411</xdr:rowOff>
    </xdr:from>
    <xdr:to>
      <xdr:col>6</xdr:col>
      <xdr:colOff>564271</xdr:colOff>
      <xdr:row>39</xdr:row>
      <xdr:rowOff>46496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69BCB4A-018C-9FAC-E2DD-C8CAEFCF05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0" y="5771029"/>
          <a:ext cx="5198603" cy="23885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178276</xdr:colOff>
      <xdr:row>43</xdr:row>
      <xdr:rowOff>114515</xdr:rowOff>
    </xdr:from>
    <xdr:to>
      <xdr:col>16</xdr:col>
      <xdr:colOff>931363</xdr:colOff>
      <xdr:row>59</xdr:row>
      <xdr:rowOff>7741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FF6667-6192-50F0-F3BB-5AC202DA26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17185" y="9068015"/>
          <a:ext cx="2969814" cy="2941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2914549</xdr:colOff>
      <xdr:row>19</xdr:row>
      <xdr:rowOff>107985</xdr:rowOff>
    </xdr:from>
    <xdr:to>
      <xdr:col>16</xdr:col>
      <xdr:colOff>130536</xdr:colOff>
      <xdr:row>30</xdr:row>
      <xdr:rowOff>58678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6733F71-8A1C-30F3-6CC9-B094E1879C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049" y="3987258"/>
          <a:ext cx="3156123" cy="23406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403413</xdr:colOff>
      <xdr:row>19</xdr:row>
      <xdr:rowOff>173182</xdr:rowOff>
    </xdr:from>
    <xdr:to>
      <xdr:col>18</xdr:col>
      <xdr:colOff>1004454</xdr:colOff>
      <xdr:row>30</xdr:row>
      <xdr:rowOff>192756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B945F83-7022-1930-4A3E-E82E862B626D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08777" y="4052455"/>
          <a:ext cx="3164132" cy="2409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291354</xdr:colOff>
      <xdr:row>39</xdr:row>
      <xdr:rowOff>89648</xdr:rowOff>
    </xdr:from>
    <xdr:to>
      <xdr:col>4</xdr:col>
      <xdr:colOff>344402</xdr:colOff>
      <xdr:row>54</xdr:row>
      <xdr:rowOff>109819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A5A3A29-F7AD-DD21-4808-C37EBA86F1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354" y="8202707"/>
          <a:ext cx="2906346" cy="28776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209857</xdr:colOff>
      <xdr:row>28</xdr:row>
      <xdr:rowOff>207816</xdr:rowOff>
    </xdr:from>
    <xdr:to>
      <xdr:col>12</xdr:col>
      <xdr:colOff>1291306</xdr:colOff>
      <xdr:row>41</xdr:row>
      <xdr:rowOff>21798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BD51246-0E22-5F2F-9910-C6C3568CA0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57266" y="6026725"/>
          <a:ext cx="5549540" cy="25675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167070</xdr:colOff>
      <xdr:row>19</xdr:row>
      <xdr:rowOff>2672</xdr:rowOff>
    </xdr:from>
    <xdr:to>
      <xdr:col>10</xdr:col>
      <xdr:colOff>365657</xdr:colOff>
      <xdr:row>30</xdr:row>
      <xdr:rowOff>14314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AC08335-4CFB-C428-ECD7-174120A63F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25" y="3881945"/>
          <a:ext cx="3229268" cy="240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49918</xdr:colOff>
      <xdr:row>19</xdr:row>
      <xdr:rowOff>126313</xdr:rowOff>
    </xdr:from>
    <xdr:to>
      <xdr:col>12</xdr:col>
      <xdr:colOff>910700</xdr:colOff>
      <xdr:row>29</xdr:row>
      <xdr:rowOff>138749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975180A-7429-EDE4-AB81-53D371C7C5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4554" y="4005586"/>
          <a:ext cx="2921646" cy="21772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160957</xdr:colOff>
      <xdr:row>40</xdr:row>
      <xdr:rowOff>66215</xdr:rowOff>
    </xdr:from>
    <xdr:to>
      <xdr:col>11</xdr:col>
      <xdr:colOff>742221</xdr:colOff>
      <xdr:row>55</xdr:row>
      <xdr:rowOff>189480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599F483-DDCC-7CA7-67C8-93AFECFBEB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2821" y="8448215"/>
          <a:ext cx="2988491" cy="29807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450272</xdr:colOff>
      <xdr:row>18</xdr:row>
      <xdr:rowOff>139019</xdr:rowOff>
    </xdr:from>
    <xdr:to>
      <xdr:col>7</xdr:col>
      <xdr:colOff>329044</xdr:colOff>
      <xdr:row>30</xdr:row>
      <xdr:rowOff>166996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A80EB7C-1200-F8CF-FF2F-C37119EC173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23" r="7368"/>
        <a:stretch/>
      </xdr:blipFill>
      <xdr:spPr bwMode="auto">
        <a:xfrm>
          <a:off x="450272" y="3983655"/>
          <a:ext cx="4121727" cy="23139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145676</xdr:colOff>
      <xdr:row>31</xdr:row>
      <xdr:rowOff>67236</xdr:rowOff>
    </xdr:from>
    <xdr:to>
      <xdr:col>4</xdr:col>
      <xdr:colOff>216865</xdr:colOff>
      <xdr:row>41</xdr:row>
      <xdr:rowOff>44824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0342954-7C95-489F-5DE0-908BF49BC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676" y="6308912"/>
          <a:ext cx="2491660" cy="18825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100853</xdr:colOff>
      <xdr:row>31</xdr:row>
      <xdr:rowOff>154893</xdr:rowOff>
    </xdr:from>
    <xdr:to>
      <xdr:col>8</xdr:col>
      <xdr:colOff>179294</xdr:colOff>
      <xdr:row>41</xdr:row>
      <xdr:rowOff>134469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DFBA69E-EA20-9A58-B701-2AC020E4AD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1324" y="6396569"/>
          <a:ext cx="2498911" cy="1884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257736</xdr:colOff>
      <xdr:row>41</xdr:row>
      <xdr:rowOff>33618</xdr:rowOff>
    </xdr:from>
    <xdr:to>
      <xdr:col>4</xdr:col>
      <xdr:colOff>288057</xdr:colOff>
      <xdr:row>54</xdr:row>
      <xdr:rowOff>22412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221A804-4653-F45D-4330-D458196E84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736" y="8180294"/>
          <a:ext cx="2450792" cy="24652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449035</xdr:colOff>
      <xdr:row>18</xdr:row>
      <xdr:rowOff>108305</xdr:rowOff>
    </xdr:from>
    <xdr:to>
      <xdr:col>16</xdr:col>
      <xdr:colOff>45302</xdr:colOff>
      <xdr:row>31</xdr:row>
      <xdr:rowOff>19206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56FFA1B-6BB5-29DF-FE2B-8987EF1BFF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47606" y="3904698"/>
          <a:ext cx="5134375" cy="23874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421823</xdr:colOff>
      <xdr:row>41</xdr:row>
      <xdr:rowOff>27214</xdr:rowOff>
    </xdr:from>
    <xdr:to>
      <xdr:col>14</xdr:col>
      <xdr:colOff>47268</xdr:colOff>
      <xdr:row>55</xdr:row>
      <xdr:rowOff>68034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CEDEA941-F35C-632E-E943-36BE96BF9D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5037" y="8205107"/>
          <a:ext cx="2714267" cy="2707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136073</xdr:colOff>
      <xdr:row>30</xdr:row>
      <xdr:rowOff>122464</xdr:rowOff>
    </xdr:from>
    <xdr:to>
      <xdr:col>17</xdr:col>
      <xdr:colOff>450657</xdr:colOff>
      <xdr:row>41</xdr:row>
      <xdr:rowOff>95250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283C0F39-360A-1CCC-F0C1-2AEDFFBC13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5787" y="6204857"/>
          <a:ext cx="2763870" cy="20682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435430</xdr:colOff>
      <xdr:row>31</xdr:row>
      <xdr:rowOff>12338</xdr:rowOff>
    </xdr:from>
    <xdr:to>
      <xdr:col>13</xdr:col>
      <xdr:colOff>27215</xdr:colOff>
      <xdr:row>41</xdr:row>
      <xdr:rowOff>108857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FB968EA1-65F4-29CD-6847-4EEC6DD625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6323" y="6285231"/>
          <a:ext cx="2680606" cy="20015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428626</xdr:colOff>
      <xdr:row>17</xdr:row>
      <xdr:rowOff>142874</xdr:rowOff>
    </xdr:from>
    <xdr:to>
      <xdr:col>26</xdr:col>
      <xdr:colOff>348276</xdr:colOff>
      <xdr:row>31</xdr:row>
      <xdr:rowOff>-1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C452830-0EED-EA1E-23A8-3C439C394F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96689" y="3571874"/>
          <a:ext cx="5491775" cy="2524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190500</xdr:colOff>
      <xdr:row>30</xdr:row>
      <xdr:rowOff>166686</xdr:rowOff>
    </xdr:from>
    <xdr:to>
      <xdr:col>22</xdr:col>
      <xdr:colOff>519409</xdr:colOff>
      <xdr:row>41</xdr:row>
      <xdr:rowOff>142873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39E2CFC4-78B5-BAAB-4F13-B229655076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77688" y="6072186"/>
          <a:ext cx="2805409" cy="20716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309562</xdr:colOff>
      <xdr:row>30</xdr:row>
      <xdr:rowOff>167420</xdr:rowOff>
    </xdr:from>
    <xdr:to>
      <xdr:col>26</xdr:col>
      <xdr:colOff>476249</xdr:colOff>
      <xdr:row>41</xdr:row>
      <xdr:rowOff>23812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EC3CCAB3-70D5-6E93-70C9-31E7CA0FF2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0" y="6072920"/>
          <a:ext cx="2643187" cy="19518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523876</xdr:colOff>
      <xdr:row>41</xdr:row>
      <xdr:rowOff>17360</xdr:rowOff>
    </xdr:from>
    <xdr:to>
      <xdr:col>23</xdr:col>
      <xdr:colOff>214313</xdr:colOff>
      <xdr:row>55</xdr:row>
      <xdr:rowOff>95249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071158-41AC-CAEF-F04B-755C4ABCD4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11064" y="8018360"/>
          <a:ext cx="2786062" cy="2744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2A177-53CC-41EA-B976-1B7FE3A5E1FB}">
  <dimension ref="A1:D13"/>
  <sheetViews>
    <sheetView workbookViewId="0">
      <selection activeCell="A2" sqref="A2:A13"/>
    </sheetView>
  </sheetViews>
  <sheetFormatPr defaultRowHeight="15" x14ac:dyDescent="0.25"/>
  <sheetData>
    <row r="1" spans="1:4" x14ac:dyDescent="0.2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25">
      <c r="A2" s="4" t="s">
        <v>4</v>
      </c>
      <c r="B2" s="86">
        <v>4.5999999999999996</v>
      </c>
      <c r="C2" s="86">
        <v>3.9</v>
      </c>
      <c r="D2" s="85">
        <v>2.8</v>
      </c>
    </row>
    <row r="3" spans="1:4" x14ac:dyDescent="0.25">
      <c r="A3" s="4" t="s">
        <v>5</v>
      </c>
      <c r="B3" s="86">
        <v>4.3</v>
      </c>
      <c r="C3" s="86">
        <v>4</v>
      </c>
      <c r="D3" s="85">
        <v>2.9</v>
      </c>
    </row>
    <row r="4" spans="1:4" x14ac:dyDescent="0.25">
      <c r="A4" s="4" t="s">
        <v>6</v>
      </c>
      <c r="B4" s="86">
        <v>4.2</v>
      </c>
      <c r="C4" s="86">
        <v>4.2</v>
      </c>
      <c r="D4" s="85">
        <v>3.1</v>
      </c>
    </row>
    <row r="5" spans="1:4" x14ac:dyDescent="0.25">
      <c r="A5" s="4" t="s">
        <v>7</v>
      </c>
      <c r="B5" s="86">
        <v>4.0999999999999996</v>
      </c>
      <c r="C5" s="86">
        <v>4.4000000000000004</v>
      </c>
      <c r="D5" s="85">
        <v>3.2</v>
      </c>
    </row>
    <row r="6" spans="1:4" x14ac:dyDescent="0.25">
      <c r="A6" s="4" t="s">
        <v>8</v>
      </c>
      <c r="B6" s="86">
        <v>4</v>
      </c>
      <c r="C6" s="86">
        <v>4.4000000000000004</v>
      </c>
      <c r="D6" s="85">
        <v>3.2</v>
      </c>
    </row>
    <row r="7" spans="1:4" x14ac:dyDescent="0.25">
      <c r="A7" s="4" t="s">
        <v>9</v>
      </c>
      <c r="B7" s="86">
        <v>3.8</v>
      </c>
      <c r="C7" s="86">
        <v>4.5</v>
      </c>
      <c r="D7" s="85">
        <v>3.1</v>
      </c>
    </row>
    <row r="8" spans="1:4" x14ac:dyDescent="0.25">
      <c r="A8" s="4" t="s">
        <v>10</v>
      </c>
      <c r="B8" s="86">
        <v>3.8</v>
      </c>
      <c r="C8" s="86">
        <v>4.3</v>
      </c>
      <c r="D8" s="85">
        <v>3.1</v>
      </c>
    </row>
    <row r="9" spans="1:4" x14ac:dyDescent="0.25">
      <c r="A9" s="4" t="s">
        <v>11</v>
      </c>
      <c r="B9" s="86">
        <v>3.8</v>
      </c>
      <c r="C9" s="86">
        <v>4.2</v>
      </c>
      <c r="D9" s="85">
        <v>3</v>
      </c>
    </row>
    <row r="10" spans="1:4" x14ac:dyDescent="0.25">
      <c r="A10" s="4" t="s">
        <v>12</v>
      </c>
      <c r="B10" s="86">
        <v>3.8</v>
      </c>
      <c r="C10" s="86">
        <v>4</v>
      </c>
      <c r="D10" s="85">
        <v>2.7</v>
      </c>
    </row>
    <row r="11" spans="1:4" x14ac:dyDescent="0.25">
      <c r="A11" s="4" t="s">
        <v>13</v>
      </c>
      <c r="B11" s="86">
        <v>3.8</v>
      </c>
      <c r="C11" s="86">
        <v>3.8</v>
      </c>
      <c r="D11" s="85">
        <v>2.7</v>
      </c>
    </row>
    <row r="12" spans="1:4" x14ac:dyDescent="0.25">
      <c r="A12" s="4" t="s">
        <v>14</v>
      </c>
      <c r="B12" s="86">
        <v>4.2</v>
      </c>
      <c r="C12" s="86">
        <v>3.8</v>
      </c>
      <c r="D12" s="85">
        <v>2.7</v>
      </c>
    </row>
    <row r="13" spans="1:4" ht="15.75" thickBot="1" x14ac:dyDescent="0.3">
      <c r="A13" s="5" t="s">
        <v>15</v>
      </c>
      <c r="B13" s="87">
        <v>4.9000000000000004</v>
      </c>
      <c r="C13" s="87">
        <v>3.7</v>
      </c>
      <c r="D13" s="88">
        <v>2.7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52327-7AD8-4736-8B4E-8CA911AAE236}">
  <dimension ref="A1:H152"/>
  <sheetViews>
    <sheetView zoomScale="115" zoomScaleNormal="115" workbookViewId="0">
      <selection activeCell="K20" sqref="K20"/>
    </sheetView>
  </sheetViews>
  <sheetFormatPr defaultRowHeight="15" x14ac:dyDescent="0.25"/>
  <cols>
    <col min="1" max="1" width="15" bestFit="1" customWidth="1"/>
  </cols>
  <sheetData>
    <row r="1" spans="1:8" x14ac:dyDescent="0.25">
      <c r="A1" s="1" t="s">
        <v>0</v>
      </c>
      <c r="B1" s="2" t="s">
        <v>1</v>
      </c>
      <c r="C1" s="2" t="s">
        <v>2</v>
      </c>
      <c r="D1" s="3" t="s">
        <v>3</v>
      </c>
      <c r="E1" s="109" t="s">
        <v>223</v>
      </c>
      <c r="F1" s="2" t="s">
        <v>1</v>
      </c>
      <c r="G1" s="2" t="s">
        <v>2</v>
      </c>
      <c r="H1" s="3" t="s">
        <v>3</v>
      </c>
    </row>
    <row r="2" spans="1:8" x14ac:dyDescent="0.25">
      <c r="A2" s="4" t="s">
        <v>112</v>
      </c>
      <c r="B2" s="86">
        <v>12.2</v>
      </c>
      <c r="C2" s="86">
        <v>12.2</v>
      </c>
      <c r="D2" s="85">
        <v>8.3000000000000007</v>
      </c>
      <c r="F2">
        <f>LN(B2)</f>
        <v>2.5014359517392109</v>
      </c>
      <c r="G2">
        <f t="shared" ref="G2:H2" si="0">LN(C2)</f>
        <v>2.5014359517392109</v>
      </c>
      <c r="H2">
        <f t="shared" si="0"/>
        <v>2.1162555148025524</v>
      </c>
    </row>
    <row r="3" spans="1:8" x14ac:dyDescent="0.25">
      <c r="A3" s="4" t="s">
        <v>113</v>
      </c>
      <c r="B3" s="86">
        <v>12.5</v>
      </c>
      <c r="C3" s="86">
        <v>12.5</v>
      </c>
      <c r="D3" s="85">
        <v>8.4</v>
      </c>
      <c r="F3">
        <f t="shared" ref="F3:F66" si="1">LN(B3)</f>
        <v>2.5257286443082556</v>
      </c>
      <c r="G3">
        <f t="shared" ref="G3:G66" si="2">LN(C3)</f>
        <v>2.5257286443082556</v>
      </c>
      <c r="H3">
        <f t="shared" ref="H3:H66" si="3">LN(D3)</f>
        <v>2.1282317058492679</v>
      </c>
    </row>
    <row r="4" spans="1:8" x14ac:dyDescent="0.25">
      <c r="A4" s="4" t="s">
        <v>114</v>
      </c>
      <c r="B4" s="86">
        <v>12.3</v>
      </c>
      <c r="C4" s="86">
        <v>12.3</v>
      </c>
      <c r="D4" s="85">
        <v>8.5</v>
      </c>
      <c r="F4">
        <f t="shared" si="1"/>
        <v>2.5095992623783721</v>
      </c>
      <c r="G4">
        <f t="shared" si="2"/>
        <v>2.5095992623783721</v>
      </c>
      <c r="H4">
        <f t="shared" si="3"/>
        <v>2.1400661634962708</v>
      </c>
    </row>
    <row r="5" spans="1:8" x14ac:dyDescent="0.25">
      <c r="A5" s="4" t="s">
        <v>115</v>
      </c>
      <c r="B5" s="86">
        <v>11.9</v>
      </c>
      <c r="C5" s="86">
        <v>11.9</v>
      </c>
      <c r="D5" s="85">
        <v>8.1999999999999993</v>
      </c>
      <c r="F5">
        <f t="shared" si="1"/>
        <v>2.4765384001174837</v>
      </c>
      <c r="G5">
        <f t="shared" si="2"/>
        <v>2.4765384001174837</v>
      </c>
      <c r="H5">
        <f t="shared" si="3"/>
        <v>2.1041341542702074</v>
      </c>
    </row>
    <row r="6" spans="1:8" x14ac:dyDescent="0.25">
      <c r="A6" s="4" t="s">
        <v>116</v>
      </c>
      <c r="B6" s="86">
        <v>11.1</v>
      </c>
      <c r="C6" s="86">
        <v>11.1</v>
      </c>
      <c r="D6" s="85">
        <v>7.9</v>
      </c>
      <c r="F6">
        <f t="shared" si="1"/>
        <v>2.4069451083182885</v>
      </c>
      <c r="G6">
        <f t="shared" si="2"/>
        <v>2.4069451083182885</v>
      </c>
      <c r="H6">
        <f t="shared" si="3"/>
        <v>2.066862759472976</v>
      </c>
    </row>
    <row r="7" spans="1:8" x14ac:dyDescent="0.25">
      <c r="A7" s="4" t="s">
        <v>117</v>
      </c>
      <c r="B7" s="86">
        <v>10.9</v>
      </c>
      <c r="C7" s="86">
        <v>10.9</v>
      </c>
      <c r="D7" s="85">
        <v>7.8</v>
      </c>
      <c r="F7">
        <f t="shared" si="1"/>
        <v>2.388762789235098</v>
      </c>
      <c r="G7">
        <f t="shared" si="2"/>
        <v>2.388762789235098</v>
      </c>
      <c r="H7">
        <f t="shared" si="3"/>
        <v>2.0541237336955462</v>
      </c>
    </row>
    <row r="8" spans="1:8" x14ac:dyDescent="0.25">
      <c r="A8" s="4" t="s">
        <v>118</v>
      </c>
      <c r="B8" s="86">
        <v>11.4</v>
      </c>
      <c r="C8" s="86">
        <v>11.4</v>
      </c>
      <c r="D8" s="85">
        <v>7.9</v>
      </c>
      <c r="F8">
        <f t="shared" si="1"/>
        <v>2.4336133554004498</v>
      </c>
      <c r="G8">
        <f t="shared" si="2"/>
        <v>2.4336133554004498</v>
      </c>
      <c r="H8">
        <f t="shared" si="3"/>
        <v>2.066862759472976</v>
      </c>
    </row>
    <row r="9" spans="1:8" x14ac:dyDescent="0.25">
      <c r="A9" s="4" t="s">
        <v>119</v>
      </c>
      <c r="B9" s="86">
        <v>11.2</v>
      </c>
      <c r="C9" s="86">
        <v>11.2</v>
      </c>
      <c r="D9" s="85">
        <v>8.3000000000000007</v>
      </c>
      <c r="F9">
        <f t="shared" si="1"/>
        <v>2.4159137783010487</v>
      </c>
      <c r="G9">
        <f t="shared" si="2"/>
        <v>2.4159137783010487</v>
      </c>
      <c r="H9">
        <f t="shared" si="3"/>
        <v>2.1162555148025524</v>
      </c>
    </row>
    <row r="10" spans="1:8" x14ac:dyDescent="0.25">
      <c r="A10" s="4" t="s">
        <v>120</v>
      </c>
      <c r="B10" s="86">
        <v>10.7</v>
      </c>
      <c r="C10" s="86">
        <v>10.7</v>
      </c>
      <c r="D10" s="85">
        <v>8.3000000000000007</v>
      </c>
      <c r="F10">
        <f t="shared" si="1"/>
        <v>2.3702437414678603</v>
      </c>
      <c r="G10">
        <f t="shared" si="2"/>
        <v>2.3702437414678603</v>
      </c>
      <c r="H10">
        <f t="shared" si="3"/>
        <v>2.1162555148025524</v>
      </c>
    </row>
    <row r="11" spans="1:8" x14ac:dyDescent="0.25">
      <c r="A11" s="4" t="s">
        <v>121</v>
      </c>
      <c r="B11" s="86">
        <v>9.4</v>
      </c>
      <c r="C11" s="86">
        <v>9.4</v>
      </c>
      <c r="D11" s="85">
        <v>8.4</v>
      </c>
      <c r="F11">
        <f t="shared" si="1"/>
        <v>2.2407096892759584</v>
      </c>
      <c r="G11">
        <f t="shared" si="2"/>
        <v>2.2407096892759584</v>
      </c>
      <c r="H11">
        <f t="shared" si="3"/>
        <v>2.1282317058492679</v>
      </c>
    </row>
    <row r="12" spans="1:8" x14ac:dyDescent="0.25">
      <c r="A12" s="4" t="s">
        <v>122</v>
      </c>
      <c r="B12" s="86">
        <v>9.4</v>
      </c>
      <c r="C12" s="86">
        <v>9.4</v>
      </c>
      <c r="D12" s="85">
        <v>8.4</v>
      </c>
      <c r="F12">
        <f t="shared" si="1"/>
        <v>2.2407096892759584</v>
      </c>
      <c r="G12">
        <f t="shared" si="2"/>
        <v>2.2407096892759584</v>
      </c>
      <c r="H12">
        <f t="shared" si="3"/>
        <v>2.1282317058492679</v>
      </c>
    </row>
    <row r="13" spans="1:8" x14ac:dyDescent="0.25">
      <c r="A13" s="4" t="s">
        <v>123</v>
      </c>
      <c r="B13" s="86">
        <v>10</v>
      </c>
      <c r="C13" s="86">
        <v>10</v>
      </c>
      <c r="D13" s="85">
        <v>8</v>
      </c>
      <c r="F13">
        <f t="shared" si="1"/>
        <v>2.3025850929940459</v>
      </c>
      <c r="G13">
        <f t="shared" si="2"/>
        <v>2.3025850929940459</v>
      </c>
      <c r="H13">
        <f t="shared" si="3"/>
        <v>2.0794415416798357</v>
      </c>
    </row>
    <row r="14" spans="1:8" x14ac:dyDescent="0.25">
      <c r="A14" s="4" t="s">
        <v>124</v>
      </c>
      <c r="B14" s="86">
        <v>10.3</v>
      </c>
      <c r="C14" s="86">
        <v>10.3</v>
      </c>
      <c r="D14" s="85">
        <v>7.7</v>
      </c>
      <c r="F14">
        <f t="shared" si="1"/>
        <v>2.33214389523559</v>
      </c>
      <c r="G14">
        <f t="shared" si="2"/>
        <v>2.33214389523559</v>
      </c>
      <c r="H14">
        <f t="shared" si="3"/>
        <v>2.0412203288596382</v>
      </c>
    </row>
    <row r="15" spans="1:8" x14ac:dyDescent="0.25">
      <c r="A15" s="4" t="s">
        <v>125</v>
      </c>
      <c r="B15" s="86">
        <v>10</v>
      </c>
      <c r="C15" s="86">
        <v>10</v>
      </c>
      <c r="D15" s="85">
        <v>7.4</v>
      </c>
      <c r="F15">
        <f t="shared" si="1"/>
        <v>2.3025850929940459</v>
      </c>
      <c r="G15">
        <f t="shared" si="2"/>
        <v>2.3025850929940459</v>
      </c>
      <c r="H15">
        <f t="shared" si="3"/>
        <v>2.0014800002101243</v>
      </c>
    </row>
    <row r="16" spans="1:8" x14ac:dyDescent="0.25">
      <c r="A16" s="4" t="s">
        <v>126</v>
      </c>
      <c r="B16" s="86">
        <v>9.5</v>
      </c>
      <c r="C16" s="86">
        <v>9.5</v>
      </c>
      <c r="D16" s="85">
        <v>6.7</v>
      </c>
      <c r="F16">
        <f t="shared" si="1"/>
        <v>2.2512917986064953</v>
      </c>
      <c r="G16">
        <f t="shared" si="2"/>
        <v>2.2512917986064953</v>
      </c>
      <c r="H16">
        <f t="shared" si="3"/>
        <v>1.9021075263969205</v>
      </c>
    </row>
    <row r="17" spans="1:8" x14ac:dyDescent="0.25">
      <c r="A17" s="4" t="s">
        <v>127</v>
      </c>
      <c r="B17" s="86">
        <v>8.3000000000000007</v>
      </c>
      <c r="C17" s="86">
        <v>8.3000000000000007</v>
      </c>
      <c r="D17" s="85">
        <v>6.4</v>
      </c>
      <c r="F17">
        <f t="shared" si="1"/>
        <v>2.1162555148025524</v>
      </c>
      <c r="G17">
        <f t="shared" si="2"/>
        <v>2.1162555148025524</v>
      </c>
      <c r="H17">
        <f t="shared" si="3"/>
        <v>1.8562979903656263</v>
      </c>
    </row>
    <row r="18" spans="1:8" x14ac:dyDescent="0.25">
      <c r="A18" s="4" t="s">
        <v>128</v>
      </c>
      <c r="B18" s="86">
        <v>8.4</v>
      </c>
      <c r="C18" s="86">
        <v>8.4</v>
      </c>
      <c r="D18" s="85">
        <v>6</v>
      </c>
      <c r="F18">
        <f t="shared" si="1"/>
        <v>2.1282317058492679</v>
      </c>
      <c r="G18">
        <f t="shared" si="2"/>
        <v>2.1282317058492679</v>
      </c>
      <c r="H18">
        <f t="shared" si="3"/>
        <v>1.791759469228055</v>
      </c>
    </row>
    <row r="19" spans="1:8" x14ac:dyDescent="0.25">
      <c r="A19" s="4" t="s">
        <v>129</v>
      </c>
      <c r="B19" s="86">
        <v>8.4</v>
      </c>
      <c r="C19" s="86">
        <v>8.4</v>
      </c>
      <c r="D19" s="85">
        <v>5.9</v>
      </c>
      <c r="F19">
        <f t="shared" si="1"/>
        <v>2.1282317058492679</v>
      </c>
      <c r="G19">
        <f t="shared" si="2"/>
        <v>2.1282317058492679</v>
      </c>
      <c r="H19">
        <f t="shared" si="3"/>
        <v>1.7749523509116738</v>
      </c>
    </row>
    <row r="20" spans="1:8" x14ac:dyDescent="0.25">
      <c r="A20" s="4" t="s">
        <v>130</v>
      </c>
      <c r="B20" s="86">
        <v>7.7</v>
      </c>
      <c r="C20" s="86">
        <v>7.7</v>
      </c>
      <c r="D20" s="85">
        <v>5.8</v>
      </c>
      <c r="F20">
        <f t="shared" si="1"/>
        <v>2.0412203288596382</v>
      </c>
      <c r="G20">
        <f t="shared" si="2"/>
        <v>2.0412203288596382</v>
      </c>
      <c r="H20">
        <f t="shared" si="3"/>
        <v>1.7578579175523736</v>
      </c>
    </row>
    <row r="21" spans="1:8" x14ac:dyDescent="0.25">
      <c r="A21" s="4" t="s">
        <v>131</v>
      </c>
      <c r="B21" s="86">
        <v>8.1999999999999993</v>
      </c>
      <c r="C21" s="86">
        <v>8.1999999999999993</v>
      </c>
      <c r="D21" s="85">
        <v>5.6</v>
      </c>
      <c r="F21">
        <f t="shared" si="1"/>
        <v>2.1041341542702074</v>
      </c>
      <c r="G21">
        <f t="shared" si="2"/>
        <v>2.1041341542702074</v>
      </c>
      <c r="H21">
        <f t="shared" si="3"/>
        <v>1.7227665977411035</v>
      </c>
    </row>
    <row r="22" spans="1:8" x14ac:dyDescent="0.25">
      <c r="A22" s="4" t="s">
        <v>132</v>
      </c>
      <c r="B22" s="86">
        <v>7.9</v>
      </c>
      <c r="C22" s="86">
        <v>7.9</v>
      </c>
      <c r="D22" s="85">
        <v>5.5</v>
      </c>
      <c r="F22">
        <f t="shared" si="1"/>
        <v>2.066862759472976</v>
      </c>
      <c r="G22">
        <f t="shared" si="2"/>
        <v>2.066862759472976</v>
      </c>
      <c r="H22">
        <f t="shared" si="3"/>
        <v>1.7047480922384253</v>
      </c>
    </row>
    <row r="23" spans="1:8" x14ac:dyDescent="0.25">
      <c r="A23" s="4" t="s">
        <v>133</v>
      </c>
      <c r="B23" s="86">
        <v>7.8</v>
      </c>
      <c r="C23" s="86">
        <v>7.8</v>
      </c>
      <c r="D23" s="85">
        <v>5.8</v>
      </c>
      <c r="F23">
        <f t="shared" si="1"/>
        <v>2.0541237336955462</v>
      </c>
      <c r="G23">
        <f t="shared" si="2"/>
        <v>2.0541237336955462</v>
      </c>
      <c r="H23">
        <f t="shared" si="3"/>
        <v>1.7578579175523736</v>
      </c>
    </row>
    <row r="24" spans="1:8" x14ac:dyDescent="0.25">
      <c r="A24" s="4" t="s">
        <v>134</v>
      </c>
      <c r="B24" s="86">
        <v>8</v>
      </c>
      <c r="C24" s="86">
        <v>8</v>
      </c>
      <c r="D24" s="85">
        <v>5.9</v>
      </c>
      <c r="F24">
        <f t="shared" si="1"/>
        <v>2.0794415416798357</v>
      </c>
      <c r="G24">
        <f t="shared" si="2"/>
        <v>2.0794415416798357</v>
      </c>
      <c r="H24">
        <f t="shared" si="3"/>
        <v>1.7749523509116738</v>
      </c>
    </row>
    <row r="25" spans="1:8" x14ac:dyDescent="0.25">
      <c r="A25" s="4" t="s">
        <v>135</v>
      </c>
      <c r="B25" s="86">
        <v>8.6</v>
      </c>
      <c r="C25" s="86">
        <v>8.6</v>
      </c>
      <c r="D25" s="85">
        <v>6</v>
      </c>
      <c r="F25">
        <f t="shared" si="1"/>
        <v>2.1517622032594619</v>
      </c>
      <c r="G25">
        <f t="shared" si="2"/>
        <v>2.1517622032594619</v>
      </c>
      <c r="H25">
        <f t="shared" si="3"/>
        <v>1.791759469228055</v>
      </c>
    </row>
    <row r="26" spans="1:8" x14ac:dyDescent="0.25">
      <c r="A26" s="4" t="s">
        <v>136</v>
      </c>
      <c r="B26" s="86">
        <v>7.5</v>
      </c>
      <c r="C26" s="86">
        <v>7.5</v>
      </c>
      <c r="D26" s="85">
        <v>6.8</v>
      </c>
      <c r="F26">
        <f t="shared" si="1"/>
        <v>2.0149030205422647</v>
      </c>
      <c r="G26">
        <f t="shared" si="2"/>
        <v>2.0149030205422647</v>
      </c>
      <c r="H26">
        <f t="shared" si="3"/>
        <v>1.9169226121820611</v>
      </c>
    </row>
    <row r="27" spans="1:8" x14ac:dyDescent="0.25">
      <c r="A27" s="4" t="s">
        <v>137</v>
      </c>
      <c r="B27" s="86">
        <v>8.5</v>
      </c>
      <c r="C27" s="86">
        <v>8.5</v>
      </c>
      <c r="D27" s="85">
        <v>6.7</v>
      </c>
      <c r="F27">
        <f t="shared" si="1"/>
        <v>2.1400661634962708</v>
      </c>
      <c r="G27">
        <f t="shared" si="2"/>
        <v>2.1400661634962708</v>
      </c>
      <c r="H27">
        <f t="shared" si="3"/>
        <v>1.9021075263969205</v>
      </c>
    </row>
    <row r="28" spans="1:8" x14ac:dyDescent="0.25">
      <c r="A28" s="4" t="s">
        <v>138</v>
      </c>
      <c r="B28" s="86">
        <v>8.5</v>
      </c>
      <c r="C28" s="86">
        <v>8.5</v>
      </c>
      <c r="D28" s="85">
        <v>6.1</v>
      </c>
      <c r="F28">
        <f t="shared" si="1"/>
        <v>2.1400661634962708</v>
      </c>
      <c r="G28">
        <f t="shared" si="2"/>
        <v>2.1400661634962708</v>
      </c>
      <c r="H28">
        <f t="shared" si="3"/>
        <v>1.8082887711792655</v>
      </c>
    </row>
    <row r="29" spans="1:8" x14ac:dyDescent="0.25">
      <c r="A29" s="4" t="s">
        <v>139</v>
      </c>
      <c r="B29" s="86">
        <v>8</v>
      </c>
      <c r="C29" s="86">
        <v>8</v>
      </c>
      <c r="D29" s="85">
        <v>5.7</v>
      </c>
      <c r="F29">
        <f t="shared" si="1"/>
        <v>2.0794415416798357</v>
      </c>
      <c r="G29">
        <f t="shared" si="2"/>
        <v>2.0794415416798357</v>
      </c>
      <c r="H29">
        <f t="shared" si="3"/>
        <v>1.7404661748405046</v>
      </c>
    </row>
    <row r="30" spans="1:8" x14ac:dyDescent="0.25">
      <c r="A30" s="4" t="s">
        <v>140</v>
      </c>
      <c r="B30" s="86">
        <v>7.9</v>
      </c>
      <c r="C30" s="86">
        <v>7.9</v>
      </c>
      <c r="D30" s="85">
        <v>5.3</v>
      </c>
      <c r="F30">
        <f t="shared" si="1"/>
        <v>2.066862759472976</v>
      </c>
      <c r="G30">
        <f t="shared" si="2"/>
        <v>2.066862759472976</v>
      </c>
      <c r="H30">
        <f t="shared" si="3"/>
        <v>1.6677068205580761</v>
      </c>
    </row>
    <row r="31" spans="1:8" x14ac:dyDescent="0.25">
      <c r="A31" s="4" t="s">
        <v>141</v>
      </c>
      <c r="B31" s="86">
        <v>7.7</v>
      </c>
      <c r="C31" s="86">
        <v>7.7</v>
      </c>
      <c r="D31" s="85">
        <v>5.2</v>
      </c>
      <c r="F31">
        <f t="shared" si="1"/>
        <v>2.0412203288596382</v>
      </c>
      <c r="G31">
        <f t="shared" si="2"/>
        <v>2.0412203288596382</v>
      </c>
      <c r="H31">
        <f t="shared" si="3"/>
        <v>1.6486586255873816</v>
      </c>
    </row>
    <row r="32" spans="1:8" x14ac:dyDescent="0.25">
      <c r="A32" s="4" t="s">
        <v>142</v>
      </c>
      <c r="B32" s="86">
        <v>8</v>
      </c>
      <c r="C32" s="86">
        <v>8</v>
      </c>
      <c r="D32" s="85">
        <v>5.2</v>
      </c>
      <c r="F32">
        <f t="shared" si="1"/>
        <v>2.0794415416798357</v>
      </c>
      <c r="G32">
        <f t="shared" si="2"/>
        <v>2.0794415416798357</v>
      </c>
      <c r="H32">
        <f t="shared" si="3"/>
        <v>1.6486586255873816</v>
      </c>
    </row>
    <row r="33" spans="1:8" x14ac:dyDescent="0.25">
      <c r="A33" s="4" t="s">
        <v>143</v>
      </c>
      <c r="B33" s="86">
        <v>7.9</v>
      </c>
      <c r="C33" s="86">
        <v>7.9</v>
      </c>
      <c r="D33" s="85">
        <v>5.4</v>
      </c>
      <c r="F33">
        <f t="shared" si="1"/>
        <v>2.066862759472976</v>
      </c>
      <c r="G33">
        <f t="shared" si="2"/>
        <v>2.066862759472976</v>
      </c>
      <c r="H33">
        <f t="shared" si="3"/>
        <v>1.6863989535702288</v>
      </c>
    </row>
    <row r="34" spans="1:8" x14ac:dyDescent="0.25">
      <c r="A34" s="4" t="s">
        <v>144</v>
      </c>
      <c r="B34" s="86">
        <v>7.5</v>
      </c>
      <c r="C34" s="86">
        <v>7.5</v>
      </c>
      <c r="D34" s="85">
        <v>5.5</v>
      </c>
      <c r="F34">
        <f t="shared" si="1"/>
        <v>2.0149030205422647</v>
      </c>
      <c r="G34">
        <f t="shared" si="2"/>
        <v>2.0149030205422647</v>
      </c>
      <c r="H34">
        <f t="shared" si="3"/>
        <v>1.7047480922384253</v>
      </c>
    </row>
    <row r="35" spans="1:8" x14ac:dyDescent="0.25">
      <c r="A35" s="4" t="s">
        <v>145</v>
      </c>
      <c r="B35" s="86">
        <v>7.3</v>
      </c>
      <c r="C35" s="86">
        <v>7.3</v>
      </c>
      <c r="D35" s="85">
        <v>5.9</v>
      </c>
      <c r="F35">
        <f t="shared" si="1"/>
        <v>1.9878743481543455</v>
      </c>
      <c r="G35">
        <f t="shared" si="2"/>
        <v>1.9878743481543455</v>
      </c>
      <c r="H35">
        <f t="shared" si="3"/>
        <v>1.7749523509116738</v>
      </c>
    </row>
    <row r="36" spans="1:8" x14ac:dyDescent="0.25">
      <c r="A36" s="4" t="s">
        <v>146</v>
      </c>
      <c r="B36" s="86">
        <v>7.8</v>
      </c>
      <c r="C36" s="86">
        <v>7.8</v>
      </c>
      <c r="D36" s="85">
        <v>6.1</v>
      </c>
      <c r="F36">
        <f t="shared" si="1"/>
        <v>2.0541237336955462</v>
      </c>
      <c r="G36">
        <f t="shared" si="2"/>
        <v>2.0541237336955462</v>
      </c>
      <c r="H36">
        <f t="shared" si="3"/>
        <v>1.8082887711792655</v>
      </c>
    </row>
    <row r="37" spans="1:8" x14ac:dyDescent="0.25">
      <c r="A37" s="4" t="s">
        <v>147</v>
      </c>
      <c r="B37" s="86">
        <v>7.6</v>
      </c>
      <c r="C37" s="86">
        <v>7.6</v>
      </c>
      <c r="D37" s="85">
        <v>6</v>
      </c>
      <c r="F37">
        <f t="shared" si="1"/>
        <v>2.0281482472922852</v>
      </c>
      <c r="G37">
        <f t="shared" si="2"/>
        <v>2.0281482472922852</v>
      </c>
      <c r="H37">
        <f t="shared" si="3"/>
        <v>1.791759469228055</v>
      </c>
    </row>
    <row r="38" spans="1:8" x14ac:dyDescent="0.25">
      <c r="A38" s="4" t="s">
        <v>148</v>
      </c>
      <c r="B38" s="86">
        <v>8</v>
      </c>
      <c r="C38" s="86">
        <v>8</v>
      </c>
      <c r="D38" s="85">
        <v>6.3</v>
      </c>
      <c r="F38">
        <f t="shared" si="1"/>
        <v>2.0794415416798357</v>
      </c>
      <c r="G38">
        <f t="shared" si="2"/>
        <v>2.0794415416798357</v>
      </c>
      <c r="H38">
        <f t="shared" si="3"/>
        <v>1.8405496333974869</v>
      </c>
    </row>
    <row r="39" spans="1:8" x14ac:dyDescent="0.25">
      <c r="A39" s="4" t="s">
        <v>149</v>
      </c>
      <c r="B39" s="86">
        <v>7.8</v>
      </c>
      <c r="C39" s="86">
        <v>7.8</v>
      </c>
      <c r="D39" s="85">
        <v>6.2</v>
      </c>
      <c r="F39">
        <f t="shared" si="1"/>
        <v>2.0541237336955462</v>
      </c>
      <c r="G39">
        <f t="shared" si="2"/>
        <v>2.0541237336955462</v>
      </c>
      <c r="H39">
        <f t="shared" si="3"/>
        <v>1.824549292051046</v>
      </c>
    </row>
    <row r="40" spans="1:8" x14ac:dyDescent="0.25">
      <c r="A40" s="4" t="s">
        <v>150</v>
      </c>
      <c r="B40" s="86">
        <v>7.5</v>
      </c>
      <c r="C40" s="86">
        <v>7.5</v>
      </c>
      <c r="D40" s="85">
        <v>5.8</v>
      </c>
      <c r="F40">
        <f t="shared" si="1"/>
        <v>2.0149030205422647</v>
      </c>
      <c r="G40">
        <f t="shared" si="2"/>
        <v>2.0149030205422647</v>
      </c>
      <c r="H40">
        <f t="shared" si="3"/>
        <v>1.7578579175523736</v>
      </c>
    </row>
    <row r="41" spans="1:8" x14ac:dyDescent="0.25">
      <c r="A41" s="4" t="s">
        <v>151</v>
      </c>
      <c r="B41" s="86">
        <v>6.9</v>
      </c>
      <c r="C41" s="86">
        <v>6.9</v>
      </c>
      <c r="D41" s="85">
        <v>5.5</v>
      </c>
      <c r="F41">
        <f t="shared" si="1"/>
        <v>1.9315214116032138</v>
      </c>
      <c r="G41">
        <f t="shared" si="2"/>
        <v>1.9315214116032138</v>
      </c>
      <c r="H41">
        <f t="shared" si="3"/>
        <v>1.7047480922384253</v>
      </c>
    </row>
    <row r="42" spans="1:8" x14ac:dyDescent="0.25">
      <c r="A42" s="4" t="s">
        <v>152</v>
      </c>
      <c r="B42" s="86">
        <v>6.7</v>
      </c>
      <c r="C42" s="86">
        <v>6.7</v>
      </c>
      <c r="D42" s="85">
        <v>5.3</v>
      </c>
      <c r="F42">
        <f t="shared" si="1"/>
        <v>1.9021075263969205</v>
      </c>
      <c r="G42">
        <f t="shared" si="2"/>
        <v>1.9021075263969205</v>
      </c>
      <c r="H42">
        <f t="shared" si="3"/>
        <v>1.6677068205580761</v>
      </c>
    </row>
    <row r="43" spans="1:8" x14ac:dyDescent="0.25">
      <c r="A43" s="4" t="s">
        <v>153</v>
      </c>
      <c r="B43" s="86">
        <v>6.5</v>
      </c>
      <c r="C43" s="86">
        <v>6.5</v>
      </c>
      <c r="D43" s="85">
        <v>5.3</v>
      </c>
      <c r="F43">
        <f t="shared" si="1"/>
        <v>1.8718021769015913</v>
      </c>
      <c r="G43">
        <f t="shared" si="2"/>
        <v>1.8718021769015913</v>
      </c>
      <c r="H43">
        <f t="shared" si="3"/>
        <v>1.6677068205580761</v>
      </c>
    </row>
    <row r="44" spans="1:8" x14ac:dyDescent="0.25">
      <c r="A44" s="4" t="s">
        <v>154</v>
      </c>
      <c r="B44" s="86">
        <v>7.2</v>
      </c>
      <c r="C44" s="86">
        <v>7.2</v>
      </c>
      <c r="D44" s="85">
        <v>5.0999999999999996</v>
      </c>
      <c r="F44">
        <f t="shared" si="1"/>
        <v>1.9740810260220096</v>
      </c>
      <c r="G44">
        <f t="shared" si="2"/>
        <v>1.9740810260220096</v>
      </c>
      <c r="H44">
        <f t="shared" si="3"/>
        <v>1.62924053973028</v>
      </c>
    </row>
    <row r="45" spans="1:8" x14ac:dyDescent="0.25">
      <c r="A45" s="4" t="s">
        <v>155</v>
      </c>
      <c r="B45" s="86">
        <v>7</v>
      </c>
      <c r="C45" s="86">
        <v>7</v>
      </c>
      <c r="D45" s="85">
        <v>5.2</v>
      </c>
      <c r="F45">
        <f t="shared" si="1"/>
        <v>1.9459101490553132</v>
      </c>
      <c r="G45">
        <f t="shared" si="2"/>
        <v>1.9459101490553132</v>
      </c>
      <c r="H45">
        <f t="shared" si="3"/>
        <v>1.6486586255873816</v>
      </c>
    </row>
    <row r="46" spans="1:8" x14ac:dyDescent="0.25">
      <c r="A46" s="4" t="s">
        <v>156</v>
      </c>
      <c r="B46" s="86">
        <v>7</v>
      </c>
      <c r="C46" s="86">
        <v>7</v>
      </c>
      <c r="D46" s="85">
        <v>4.5999999999999996</v>
      </c>
      <c r="F46">
        <f t="shared" si="1"/>
        <v>1.9459101490553132</v>
      </c>
      <c r="G46">
        <f t="shared" si="2"/>
        <v>1.9459101490553132</v>
      </c>
      <c r="H46">
        <f t="shared" si="3"/>
        <v>1.5260563034950492</v>
      </c>
    </row>
    <row r="47" spans="1:8" x14ac:dyDescent="0.25">
      <c r="A47" s="4" t="s">
        <v>157</v>
      </c>
      <c r="B47" s="86">
        <v>6.9</v>
      </c>
      <c r="C47" s="86">
        <v>6.9</v>
      </c>
      <c r="D47" s="85">
        <v>5.7</v>
      </c>
      <c r="F47">
        <f t="shared" si="1"/>
        <v>1.9315214116032138</v>
      </c>
      <c r="G47">
        <f t="shared" si="2"/>
        <v>1.9315214116032138</v>
      </c>
      <c r="H47">
        <f t="shared" si="3"/>
        <v>1.7404661748405046</v>
      </c>
    </row>
    <row r="48" spans="1:8" x14ac:dyDescent="0.25">
      <c r="A48" s="4" t="s">
        <v>158</v>
      </c>
      <c r="B48" s="86">
        <v>7</v>
      </c>
      <c r="C48" s="86">
        <v>7</v>
      </c>
      <c r="D48" s="85">
        <v>5.9</v>
      </c>
      <c r="F48">
        <f t="shared" si="1"/>
        <v>1.9459101490553132</v>
      </c>
      <c r="G48">
        <f t="shared" si="2"/>
        <v>1.9459101490553132</v>
      </c>
      <c r="H48">
        <f t="shared" si="3"/>
        <v>1.7749523509116738</v>
      </c>
    </row>
    <row r="49" spans="1:8" x14ac:dyDescent="0.25">
      <c r="A49" s="4" t="s">
        <v>159</v>
      </c>
      <c r="B49" s="86">
        <v>7.4</v>
      </c>
      <c r="C49" s="86">
        <v>7.4</v>
      </c>
      <c r="D49" s="85">
        <v>5.5</v>
      </c>
      <c r="F49">
        <f t="shared" si="1"/>
        <v>2.0014800002101243</v>
      </c>
      <c r="G49">
        <f t="shared" si="2"/>
        <v>2.0014800002101243</v>
      </c>
      <c r="H49">
        <f t="shared" si="3"/>
        <v>1.7047480922384253</v>
      </c>
    </row>
    <row r="50" spans="1:8" x14ac:dyDescent="0.25">
      <c r="A50" s="4" t="s">
        <v>160</v>
      </c>
      <c r="B50" s="86">
        <v>7.8</v>
      </c>
      <c r="C50" s="86">
        <v>7.8</v>
      </c>
      <c r="D50" s="85">
        <v>5.4</v>
      </c>
      <c r="F50">
        <f t="shared" si="1"/>
        <v>2.0541237336955462</v>
      </c>
      <c r="G50">
        <f t="shared" si="2"/>
        <v>2.0541237336955462</v>
      </c>
      <c r="H50">
        <f t="shared" si="3"/>
        <v>1.6863989535702288</v>
      </c>
    </row>
    <row r="51" spans="1:8" x14ac:dyDescent="0.25">
      <c r="A51" s="4" t="s">
        <v>161</v>
      </c>
      <c r="B51" s="86">
        <v>7.7</v>
      </c>
      <c r="C51" s="86">
        <v>7.7</v>
      </c>
      <c r="D51" s="85">
        <v>6</v>
      </c>
      <c r="F51">
        <f t="shared" si="1"/>
        <v>2.0412203288596382</v>
      </c>
      <c r="G51">
        <f t="shared" si="2"/>
        <v>2.0412203288596382</v>
      </c>
      <c r="H51">
        <f t="shared" si="3"/>
        <v>1.791759469228055</v>
      </c>
    </row>
    <row r="52" spans="1:8" x14ac:dyDescent="0.25">
      <c r="A52" s="4" t="s">
        <v>162</v>
      </c>
      <c r="B52" s="86">
        <v>7</v>
      </c>
      <c r="C52" s="86">
        <v>7</v>
      </c>
      <c r="D52" s="85">
        <v>6</v>
      </c>
      <c r="F52">
        <f t="shared" si="1"/>
        <v>1.9459101490553132</v>
      </c>
      <c r="G52">
        <f t="shared" si="2"/>
        <v>1.9459101490553132</v>
      </c>
      <c r="H52">
        <f t="shared" si="3"/>
        <v>1.791759469228055</v>
      </c>
    </row>
    <row r="53" spans="1:8" x14ac:dyDescent="0.25">
      <c r="A53" s="4" t="s">
        <v>163</v>
      </c>
      <c r="B53" s="86">
        <v>6.5</v>
      </c>
      <c r="C53" s="86">
        <v>6.5</v>
      </c>
      <c r="D53" s="85">
        <v>5.6</v>
      </c>
      <c r="F53">
        <f t="shared" si="1"/>
        <v>1.8718021769015913</v>
      </c>
      <c r="G53">
        <f t="shared" si="2"/>
        <v>1.8718021769015913</v>
      </c>
      <c r="H53">
        <f t="shared" si="3"/>
        <v>1.7227665977411035</v>
      </c>
    </row>
    <row r="54" spans="1:8" x14ac:dyDescent="0.25">
      <c r="A54" s="4" t="s">
        <v>164</v>
      </c>
      <c r="B54" s="86">
        <v>6.1</v>
      </c>
      <c r="C54" s="86">
        <v>6.1</v>
      </c>
      <c r="D54" s="85">
        <v>5.4</v>
      </c>
      <c r="F54">
        <f t="shared" si="1"/>
        <v>1.8082887711792655</v>
      </c>
      <c r="G54">
        <f t="shared" si="2"/>
        <v>1.8082887711792655</v>
      </c>
      <c r="H54">
        <f t="shared" si="3"/>
        <v>1.6863989535702288</v>
      </c>
    </row>
    <row r="55" spans="1:8" x14ac:dyDescent="0.25">
      <c r="A55" s="4" t="s">
        <v>165</v>
      </c>
      <c r="B55" s="86">
        <v>6.2</v>
      </c>
      <c r="C55" s="86">
        <v>6.2</v>
      </c>
      <c r="D55" s="85">
        <v>5.4</v>
      </c>
      <c r="F55">
        <f t="shared" si="1"/>
        <v>1.824549292051046</v>
      </c>
      <c r="G55">
        <f t="shared" si="2"/>
        <v>1.824549292051046</v>
      </c>
      <c r="H55">
        <f t="shared" si="3"/>
        <v>1.6863989535702288</v>
      </c>
    </row>
    <row r="56" spans="1:8" x14ac:dyDescent="0.25">
      <c r="A56" s="4" t="s">
        <v>166</v>
      </c>
      <c r="B56" s="86">
        <v>6.7</v>
      </c>
      <c r="C56" s="86">
        <v>6.7</v>
      </c>
      <c r="D56" s="85">
        <v>5.4</v>
      </c>
      <c r="F56">
        <f t="shared" si="1"/>
        <v>1.9021075263969205</v>
      </c>
      <c r="G56">
        <f t="shared" si="2"/>
        <v>1.9021075263969205</v>
      </c>
      <c r="H56">
        <f t="shared" si="3"/>
        <v>1.6863989535702288</v>
      </c>
    </row>
    <row r="57" spans="1:8" x14ac:dyDescent="0.25">
      <c r="A57" s="4" t="s">
        <v>167</v>
      </c>
      <c r="B57" s="86">
        <v>6.6</v>
      </c>
      <c r="C57" s="86">
        <v>6.6</v>
      </c>
      <c r="D57" s="85">
        <v>5.4</v>
      </c>
      <c r="F57">
        <f t="shared" si="1"/>
        <v>1.8870696490323797</v>
      </c>
      <c r="G57">
        <f t="shared" si="2"/>
        <v>1.8870696490323797</v>
      </c>
      <c r="H57">
        <f t="shared" si="3"/>
        <v>1.6863989535702288</v>
      </c>
    </row>
    <row r="58" spans="1:8" x14ac:dyDescent="0.25">
      <c r="A58" s="4" t="s">
        <v>168</v>
      </c>
      <c r="B58" s="86">
        <v>6.5</v>
      </c>
      <c r="C58" s="86">
        <v>6.5</v>
      </c>
      <c r="D58" s="85">
        <v>5.5</v>
      </c>
      <c r="F58">
        <f t="shared" si="1"/>
        <v>1.8718021769015913</v>
      </c>
      <c r="G58">
        <f t="shared" si="2"/>
        <v>1.8718021769015913</v>
      </c>
      <c r="H58">
        <f t="shared" si="3"/>
        <v>1.7047480922384253</v>
      </c>
    </row>
    <row r="59" spans="1:8" x14ac:dyDescent="0.25">
      <c r="A59" s="4" t="s">
        <v>169</v>
      </c>
      <c r="B59" s="86">
        <v>6</v>
      </c>
      <c r="C59" s="86">
        <v>6</v>
      </c>
      <c r="D59" s="85">
        <v>5.8</v>
      </c>
      <c r="F59">
        <f t="shared" si="1"/>
        <v>1.791759469228055</v>
      </c>
      <c r="G59">
        <f t="shared" si="2"/>
        <v>1.791759469228055</v>
      </c>
      <c r="H59">
        <f t="shared" si="3"/>
        <v>1.7578579175523736</v>
      </c>
    </row>
    <row r="60" spans="1:8" x14ac:dyDescent="0.25">
      <c r="A60" s="4" t="s">
        <v>170</v>
      </c>
      <c r="B60" s="86">
        <v>6.2</v>
      </c>
      <c r="C60" s="86">
        <v>6.2</v>
      </c>
      <c r="D60" s="85">
        <v>5.9</v>
      </c>
      <c r="F60">
        <f t="shared" si="1"/>
        <v>1.824549292051046</v>
      </c>
      <c r="G60">
        <f t="shared" si="2"/>
        <v>1.824549292051046</v>
      </c>
      <c r="H60">
        <f t="shared" si="3"/>
        <v>1.7749523509116738</v>
      </c>
    </row>
    <row r="61" spans="1:8" x14ac:dyDescent="0.25">
      <c r="A61" s="4" t="s">
        <v>171</v>
      </c>
      <c r="B61" s="86">
        <v>6.5</v>
      </c>
      <c r="C61" s="86">
        <v>6.5</v>
      </c>
      <c r="D61" s="85">
        <v>5.8</v>
      </c>
      <c r="F61">
        <f t="shared" si="1"/>
        <v>1.8718021769015913</v>
      </c>
      <c r="G61">
        <f t="shared" si="2"/>
        <v>1.8718021769015913</v>
      </c>
      <c r="H61">
        <f t="shared" si="3"/>
        <v>1.7578579175523736</v>
      </c>
    </row>
    <row r="62" spans="1:8" x14ac:dyDescent="0.25">
      <c r="A62" s="4" t="s">
        <v>172</v>
      </c>
      <c r="B62" s="86">
        <v>6.8</v>
      </c>
      <c r="C62" s="86">
        <v>6.8</v>
      </c>
      <c r="D62" s="85">
        <v>6.3</v>
      </c>
      <c r="F62">
        <f t="shared" si="1"/>
        <v>1.9169226121820611</v>
      </c>
      <c r="G62">
        <f t="shared" si="2"/>
        <v>1.9169226121820611</v>
      </c>
      <c r="H62">
        <f t="shared" si="3"/>
        <v>1.8405496333974869</v>
      </c>
    </row>
    <row r="63" spans="1:8" x14ac:dyDescent="0.25">
      <c r="A63" s="4" t="s">
        <v>173</v>
      </c>
      <c r="B63" s="86">
        <v>6.5</v>
      </c>
      <c r="C63" s="86">
        <v>6.5</v>
      </c>
      <c r="D63" s="85">
        <v>6.8</v>
      </c>
      <c r="F63">
        <f t="shared" si="1"/>
        <v>1.8718021769015913</v>
      </c>
      <c r="G63">
        <f t="shared" si="2"/>
        <v>1.8718021769015913</v>
      </c>
      <c r="H63">
        <f t="shared" si="3"/>
        <v>1.9169226121820611</v>
      </c>
    </row>
    <row r="64" spans="1:8" x14ac:dyDescent="0.25">
      <c r="A64" s="4" t="s">
        <v>174</v>
      </c>
      <c r="B64" s="86">
        <v>6.5</v>
      </c>
      <c r="C64" s="86">
        <v>6.5</v>
      </c>
      <c r="D64" s="85">
        <v>7</v>
      </c>
      <c r="F64">
        <f t="shared" si="1"/>
        <v>1.8718021769015913</v>
      </c>
      <c r="G64">
        <f t="shared" si="2"/>
        <v>1.8718021769015913</v>
      </c>
      <c r="H64">
        <f t="shared" si="3"/>
        <v>1.9459101490553132</v>
      </c>
    </row>
    <row r="65" spans="1:8" x14ac:dyDescent="0.25">
      <c r="A65" s="4" t="s">
        <v>175</v>
      </c>
      <c r="B65" s="86">
        <v>6.1</v>
      </c>
      <c r="C65" s="86">
        <v>6.1</v>
      </c>
      <c r="D65" s="85">
        <v>6.9</v>
      </c>
      <c r="F65">
        <f t="shared" si="1"/>
        <v>1.8082887711792655</v>
      </c>
      <c r="G65">
        <f t="shared" si="2"/>
        <v>1.8082887711792655</v>
      </c>
      <c r="H65">
        <f t="shared" si="3"/>
        <v>1.9315214116032138</v>
      </c>
    </row>
    <row r="66" spans="1:8" x14ac:dyDescent="0.25">
      <c r="A66" s="4" t="s">
        <v>176</v>
      </c>
      <c r="B66" s="86">
        <v>5.6</v>
      </c>
      <c r="C66" s="86">
        <v>5.6</v>
      </c>
      <c r="D66" s="85">
        <v>6.2</v>
      </c>
      <c r="F66">
        <f t="shared" si="1"/>
        <v>1.7227665977411035</v>
      </c>
      <c r="G66">
        <f t="shared" si="2"/>
        <v>1.7227665977411035</v>
      </c>
      <c r="H66">
        <f t="shared" si="3"/>
        <v>1.824549292051046</v>
      </c>
    </row>
    <row r="67" spans="1:8" x14ac:dyDescent="0.25">
      <c r="A67" s="4" t="s">
        <v>177</v>
      </c>
      <c r="B67" s="86">
        <v>6</v>
      </c>
      <c r="C67" s="86">
        <v>6</v>
      </c>
      <c r="D67" s="85">
        <v>6</v>
      </c>
      <c r="F67">
        <f t="shared" ref="F67:F130" si="4">LN(B67)</f>
        <v>1.791759469228055</v>
      </c>
      <c r="G67">
        <f t="shared" ref="G67:G130" si="5">LN(C67)</f>
        <v>1.791759469228055</v>
      </c>
      <c r="H67">
        <f t="shared" ref="H67:H130" si="6">LN(D67)</f>
        <v>1.791759469228055</v>
      </c>
    </row>
    <row r="68" spans="1:8" x14ac:dyDescent="0.25">
      <c r="A68" s="4" t="s">
        <v>178</v>
      </c>
      <c r="B68" s="86">
        <v>6.6</v>
      </c>
      <c r="C68" s="86">
        <v>6.6</v>
      </c>
      <c r="D68" s="85">
        <v>5.6</v>
      </c>
      <c r="F68">
        <f t="shared" si="4"/>
        <v>1.8870696490323797</v>
      </c>
      <c r="G68">
        <f t="shared" si="5"/>
        <v>1.8870696490323797</v>
      </c>
      <c r="H68">
        <f t="shared" si="6"/>
        <v>1.7227665977411035</v>
      </c>
    </row>
    <row r="69" spans="1:8" x14ac:dyDescent="0.25">
      <c r="A69" s="4" t="s">
        <v>179</v>
      </c>
      <c r="B69" s="86">
        <v>6.4</v>
      </c>
      <c r="C69" s="86">
        <v>6.4</v>
      </c>
      <c r="D69" s="85">
        <v>5.0999999999999996</v>
      </c>
      <c r="F69">
        <f t="shared" si="4"/>
        <v>1.8562979903656263</v>
      </c>
      <c r="G69">
        <f t="shared" si="5"/>
        <v>1.8562979903656263</v>
      </c>
      <c r="H69">
        <f t="shared" si="6"/>
        <v>1.62924053973028</v>
      </c>
    </row>
    <row r="70" spans="1:8" x14ac:dyDescent="0.25">
      <c r="A70" s="4" t="s">
        <v>180</v>
      </c>
      <c r="B70" s="86">
        <v>6.2</v>
      </c>
      <c r="C70" s="86">
        <v>6.2</v>
      </c>
      <c r="D70" s="85">
        <v>4.7</v>
      </c>
      <c r="F70">
        <f t="shared" si="4"/>
        <v>1.824549292051046</v>
      </c>
      <c r="G70">
        <f t="shared" si="5"/>
        <v>1.824549292051046</v>
      </c>
      <c r="H70">
        <f t="shared" si="6"/>
        <v>1.547562508716013</v>
      </c>
    </row>
    <row r="71" spans="1:8" x14ac:dyDescent="0.25">
      <c r="A71" s="4" t="s">
        <v>181</v>
      </c>
      <c r="B71" s="86">
        <v>5.6</v>
      </c>
      <c r="C71" s="86">
        <v>5.6</v>
      </c>
      <c r="D71" s="85">
        <v>4.8</v>
      </c>
      <c r="F71">
        <f t="shared" si="4"/>
        <v>1.7227665977411035</v>
      </c>
      <c r="G71">
        <f t="shared" si="5"/>
        <v>1.7227665977411035</v>
      </c>
      <c r="H71">
        <f t="shared" si="6"/>
        <v>1.5686159179138452</v>
      </c>
    </row>
    <row r="72" spans="1:8" x14ac:dyDescent="0.25">
      <c r="A72" s="4" t="s">
        <v>182</v>
      </c>
      <c r="B72" s="86">
        <v>5.4</v>
      </c>
      <c r="C72" s="86">
        <v>5.4</v>
      </c>
      <c r="D72" s="85">
        <v>4.7</v>
      </c>
      <c r="F72">
        <f t="shared" si="4"/>
        <v>1.6863989535702288</v>
      </c>
      <c r="G72">
        <f t="shared" si="5"/>
        <v>1.6863989535702288</v>
      </c>
      <c r="H72">
        <f t="shared" si="6"/>
        <v>1.547562508716013</v>
      </c>
    </row>
    <row r="73" spans="1:8" x14ac:dyDescent="0.25">
      <c r="A73" s="4" t="s">
        <v>183</v>
      </c>
      <c r="B73" s="86">
        <v>5.7</v>
      </c>
      <c r="C73" s="86">
        <v>5.7</v>
      </c>
      <c r="D73" s="85">
        <v>4.8</v>
      </c>
      <c r="F73">
        <f t="shared" si="4"/>
        <v>1.7404661748405046</v>
      </c>
      <c r="G73">
        <f t="shared" si="5"/>
        <v>1.7404661748405046</v>
      </c>
      <c r="H73">
        <f t="shared" si="6"/>
        <v>1.5686159179138452</v>
      </c>
    </row>
    <row r="74" spans="1:8" x14ac:dyDescent="0.25">
      <c r="A74" s="4" t="s">
        <v>16</v>
      </c>
      <c r="B74" s="86">
        <v>5.5</v>
      </c>
      <c r="C74" s="86">
        <v>5.5</v>
      </c>
      <c r="D74" s="85">
        <v>4.5999999999999996</v>
      </c>
      <c r="F74">
        <f t="shared" si="4"/>
        <v>1.7047480922384253</v>
      </c>
      <c r="G74">
        <f t="shared" si="5"/>
        <v>1.7047480922384253</v>
      </c>
      <c r="H74">
        <f t="shared" si="6"/>
        <v>1.5260563034950492</v>
      </c>
    </row>
    <row r="75" spans="1:8" x14ac:dyDescent="0.25">
      <c r="A75" s="4" t="s">
        <v>17</v>
      </c>
      <c r="B75" s="86">
        <v>5.5</v>
      </c>
      <c r="C75" s="86">
        <v>5.5</v>
      </c>
      <c r="D75" s="85">
        <v>4.8</v>
      </c>
      <c r="F75">
        <f t="shared" si="4"/>
        <v>1.7047480922384253</v>
      </c>
      <c r="G75">
        <f t="shared" si="5"/>
        <v>1.7047480922384253</v>
      </c>
      <c r="H75">
        <f t="shared" si="6"/>
        <v>1.5686159179138452</v>
      </c>
    </row>
    <row r="76" spans="1:8" x14ac:dyDescent="0.25">
      <c r="A76" s="4" t="s">
        <v>18</v>
      </c>
      <c r="B76" s="86">
        <v>5.3</v>
      </c>
      <c r="C76" s="86">
        <v>5.3</v>
      </c>
      <c r="D76" s="85">
        <v>4.5</v>
      </c>
      <c r="F76">
        <f t="shared" si="4"/>
        <v>1.6677068205580761</v>
      </c>
      <c r="G76">
        <f t="shared" si="5"/>
        <v>1.6677068205580761</v>
      </c>
      <c r="H76">
        <f t="shared" si="6"/>
        <v>1.5040773967762742</v>
      </c>
    </row>
    <row r="77" spans="1:8" x14ac:dyDescent="0.25">
      <c r="A77" s="4" t="s">
        <v>19</v>
      </c>
      <c r="B77" s="86">
        <v>4.8</v>
      </c>
      <c r="C77" s="86">
        <v>4.8</v>
      </c>
      <c r="D77" s="85">
        <v>4.5999999999999996</v>
      </c>
      <c r="F77">
        <f t="shared" si="4"/>
        <v>1.5686159179138452</v>
      </c>
      <c r="G77">
        <f t="shared" si="5"/>
        <v>1.5686159179138452</v>
      </c>
      <c r="H77">
        <f t="shared" si="6"/>
        <v>1.5260563034950492</v>
      </c>
    </row>
    <row r="78" spans="1:8" x14ac:dyDescent="0.25">
      <c r="A78" s="4" t="s">
        <v>20</v>
      </c>
      <c r="B78" s="86">
        <v>4.5</v>
      </c>
      <c r="C78" s="86">
        <v>4.5</v>
      </c>
      <c r="D78" s="85">
        <v>4.8</v>
      </c>
      <c r="F78">
        <f t="shared" si="4"/>
        <v>1.5040773967762742</v>
      </c>
      <c r="G78">
        <f t="shared" si="5"/>
        <v>1.5040773967762742</v>
      </c>
      <c r="H78">
        <f t="shared" si="6"/>
        <v>1.5686159179138452</v>
      </c>
    </row>
    <row r="79" spans="1:8" x14ac:dyDescent="0.25">
      <c r="A79" s="4" t="s">
        <v>21</v>
      </c>
      <c r="B79" s="86">
        <v>4.7</v>
      </c>
      <c r="C79" s="86">
        <v>4.7</v>
      </c>
      <c r="D79" s="85">
        <v>4.8</v>
      </c>
      <c r="F79">
        <f t="shared" si="4"/>
        <v>1.547562508716013</v>
      </c>
      <c r="G79">
        <f t="shared" si="5"/>
        <v>1.547562508716013</v>
      </c>
      <c r="H79">
        <f t="shared" si="6"/>
        <v>1.5686159179138452</v>
      </c>
    </row>
    <row r="80" spans="1:8" x14ac:dyDescent="0.25">
      <c r="A80" s="4" t="s">
        <v>22</v>
      </c>
      <c r="B80" s="86">
        <v>5.0999999999999996</v>
      </c>
      <c r="C80" s="86">
        <v>5.0999999999999996</v>
      </c>
      <c r="D80" s="85">
        <v>4.8</v>
      </c>
      <c r="F80">
        <f t="shared" si="4"/>
        <v>1.62924053973028</v>
      </c>
      <c r="G80">
        <f t="shared" si="5"/>
        <v>1.62924053973028</v>
      </c>
      <c r="H80">
        <f t="shared" si="6"/>
        <v>1.5686159179138452</v>
      </c>
    </row>
    <row r="81" spans="1:8" x14ac:dyDescent="0.25">
      <c r="A81" s="4" t="s">
        <v>23</v>
      </c>
      <c r="B81" s="86">
        <v>5.2</v>
      </c>
      <c r="C81" s="86">
        <v>5.2</v>
      </c>
      <c r="D81" s="85">
        <v>4.8</v>
      </c>
      <c r="F81">
        <f t="shared" si="4"/>
        <v>1.6486586255873816</v>
      </c>
      <c r="G81">
        <f t="shared" si="5"/>
        <v>1.6486586255873816</v>
      </c>
      <c r="H81">
        <f t="shared" si="6"/>
        <v>1.5686159179138452</v>
      </c>
    </row>
    <row r="82" spans="1:8" x14ac:dyDescent="0.25">
      <c r="A82" s="4" t="s">
        <v>24</v>
      </c>
      <c r="B82" s="86">
        <v>5</v>
      </c>
      <c r="C82" s="86">
        <v>5</v>
      </c>
      <c r="D82" s="85">
        <v>4.7</v>
      </c>
      <c r="F82">
        <f t="shared" si="4"/>
        <v>1.6094379124341003</v>
      </c>
      <c r="G82">
        <f t="shared" si="5"/>
        <v>1.6094379124341003</v>
      </c>
      <c r="H82">
        <f t="shared" si="6"/>
        <v>1.547562508716013</v>
      </c>
    </row>
    <row r="83" spans="1:8" x14ac:dyDescent="0.25">
      <c r="A83" s="4" t="s">
        <v>25</v>
      </c>
      <c r="B83" s="86">
        <v>4.8</v>
      </c>
      <c r="C83" s="86">
        <v>4.8</v>
      </c>
      <c r="D83" s="85">
        <v>4.5999999999999996</v>
      </c>
      <c r="F83">
        <f t="shared" si="4"/>
        <v>1.5686159179138452</v>
      </c>
      <c r="G83">
        <f t="shared" si="5"/>
        <v>1.5686159179138452</v>
      </c>
      <c r="H83">
        <f t="shared" si="6"/>
        <v>1.5260563034950492</v>
      </c>
    </row>
    <row r="84" spans="1:8" x14ac:dyDescent="0.25">
      <c r="A84" s="4" t="s">
        <v>26</v>
      </c>
      <c r="B84" s="86">
        <v>5</v>
      </c>
      <c r="C84" s="86">
        <v>5</v>
      </c>
      <c r="D84" s="85">
        <v>4.7</v>
      </c>
      <c r="F84">
        <f t="shared" si="4"/>
        <v>1.6094379124341003</v>
      </c>
      <c r="G84">
        <f t="shared" si="5"/>
        <v>1.6094379124341003</v>
      </c>
      <c r="H84">
        <f t="shared" si="6"/>
        <v>1.547562508716013</v>
      </c>
    </row>
    <row r="85" spans="1:8" x14ac:dyDescent="0.25">
      <c r="A85" s="4" t="s">
        <v>27</v>
      </c>
      <c r="B85" s="86">
        <v>5.2</v>
      </c>
      <c r="C85" s="86">
        <v>5.2</v>
      </c>
      <c r="D85" s="85">
        <v>4.7</v>
      </c>
      <c r="F85">
        <f t="shared" si="4"/>
        <v>1.6486586255873816</v>
      </c>
      <c r="G85">
        <f t="shared" si="5"/>
        <v>1.6486586255873816</v>
      </c>
      <c r="H85">
        <f t="shared" si="6"/>
        <v>1.547562508716013</v>
      </c>
    </row>
    <row r="86" spans="1:8" x14ac:dyDescent="0.25">
      <c r="A86" s="4" t="s">
        <v>28</v>
      </c>
      <c r="B86" s="86">
        <v>5.2</v>
      </c>
      <c r="C86" s="86">
        <v>5.2</v>
      </c>
      <c r="D86" s="85">
        <v>4.7</v>
      </c>
      <c r="F86">
        <f t="shared" si="4"/>
        <v>1.6486586255873816</v>
      </c>
      <c r="G86">
        <f t="shared" si="5"/>
        <v>1.6486586255873816</v>
      </c>
      <c r="H86">
        <f t="shared" si="6"/>
        <v>1.547562508716013</v>
      </c>
    </row>
    <row r="87" spans="1:8" x14ac:dyDescent="0.25">
      <c r="A87" s="4" t="s">
        <v>29</v>
      </c>
      <c r="B87" s="86">
        <v>5</v>
      </c>
      <c r="C87" s="86">
        <v>5</v>
      </c>
      <c r="D87" s="85">
        <v>4.7</v>
      </c>
      <c r="F87">
        <f t="shared" si="4"/>
        <v>1.6094379124341003</v>
      </c>
      <c r="G87">
        <f t="shared" si="5"/>
        <v>1.6094379124341003</v>
      </c>
      <c r="H87">
        <f t="shared" si="6"/>
        <v>1.547562508716013</v>
      </c>
    </row>
    <row r="88" spans="1:8" x14ac:dyDescent="0.25">
      <c r="A88" s="4" t="s">
        <v>30</v>
      </c>
      <c r="B88" s="86">
        <v>4.5</v>
      </c>
      <c r="C88" s="86">
        <v>4.5</v>
      </c>
      <c r="D88" s="85">
        <v>4.7</v>
      </c>
      <c r="F88">
        <f t="shared" si="4"/>
        <v>1.5040773967762742</v>
      </c>
      <c r="G88">
        <f t="shared" si="5"/>
        <v>1.5040773967762742</v>
      </c>
      <c r="H88">
        <f t="shared" si="6"/>
        <v>1.547562508716013</v>
      </c>
    </row>
    <row r="89" spans="1:8" x14ac:dyDescent="0.25">
      <c r="A89" s="4" t="s">
        <v>31</v>
      </c>
      <c r="B89" s="86">
        <v>4.3</v>
      </c>
      <c r="C89" s="86">
        <v>4.3</v>
      </c>
      <c r="D89" s="85">
        <v>4.7</v>
      </c>
      <c r="F89">
        <f t="shared" si="4"/>
        <v>1.4586150226995167</v>
      </c>
      <c r="G89">
        <f t="shared" si="5"/>
        <v>1.4586150226995167</v>
      </c>
      <c r="H89">
        <f t="shared" si="6"/>
        <v>1.547562508716013</v>
      </c>
    </row>
    <row r="90" spans="1:8" x14ac:dyDescent="0.25">
      <c r="A90" s="4" t="s">
        <v>32</v>
      </c>
      <c r="B90" s="86">
        <v>4.2</v>
      </c>
      <c r="C90" s="86">
        <v>4.2</v>
      </c>
      <c r="D90" s="85">
        <v>4.5</v>
      </c>
      <c r="F90">
        <f t="shared" si="4"/>
        <v>1.4350845252893227</v>
      </c>
      <c r="G90">
        <f t="shared" si="5"/>
        <v>1.4350845252893227</v>
      </c>
      <c r="H90">
        <f t="shared" si="6"/>
        <v>1.5040773967762742</v>
      </c>
    </row>
    <row r="91" spans="1:8" x14ac:dyDescent="0.25">
      <c r="A91" s="4" t="s">
        <v>33</v>
      </c>
      <c r="B91" s="86">
        <v>3.8</v>
      </c>
      <c r="C91" s="86">
        <v>3.8</v>
      </c>
      <c r="D91" s="85">
        <v>4.5</v>
      </c>
      <c r="F91">
        <f t="shared" si="4"/>
        <v>1.33500106673234</v>
      </c>
      <c r="G91">
        <f t="shared" si="5"/>
        <v>1.33500106673234</v>
      </c>
      <c r="H91">
        <f t="shared" si="6"/>
        <v>1.5040773967762742</v>
      </c>
    </row>
    <row r="92" spans="1:8" x14ac:dyDescent="0.25">
      <c r="A92" s="4" t="s">
        <v>34</v>
      </c>
      <c r="B92" s="86">
        <v>4.3</v>
      </c>
      <c r="C92" s="86">
        <v>4.3</v>
      </c>
      <c r="D92" s="85">
        <v>4.4000000000000004</v>
      </c>
      <c r="F92">
        <f t="shared" si="4"/>
        <v>1.4586150226995167</v>
      </c>
      <c r="G92">
        <f t="shared" si="5"/>
        <v>1.4586150226995167</v>
      </c>
      <c r="H92">
        <f t="shared" si="6"/>
        <v>1.4816045409242156</v>
      </c>
    </row>
    <row r="93" spans="1:8" x14ac:dyDescent="0.25">
      <c r="A93" s="4" t="s">
        <v>35</v>
      </c>
      <c r="B93" s="86">
        <v>4.5</v>
      </c>
      <c r="C93" s="86">
        <v>4.5</v>
      </c>
      <c r="D93" s="85">
        <v>4.2</v>
      </c>
      <c r="F93">
        <f t="shared" si="4"/>
        <v>1.5040773967762742</v>
      </c>
      <c r="G93">
        <f t="shared" si="5"/>
        <v>1.5040773967762742</v>
      </c>
      <c r="H93">
        <f t="shared" si="6"/>
        <v>1.4350845252893227</v>
      </c>
    </row>
    <row r="94" spans="1:8" x14ac:dyDescent="0.25">
      <c r="A94" s="4" t="s">
        <v>36</v>
      </c>
      <c r="B94" s="86">
        <v>4.3</v>
      </c>
      <c r="C94" s="86">
        <v>4.3</v>
      </c>
      <c r="D94" s="85">
        <v>4.2</v>
      </c>
      <c r="F94">
        <f t="shared" si="4"/>
        <v>1.4586150226995167</v>
      </c>
      <c r="G94">
        <f t="shared" si="5"/>
        <v>1.4586150226995167</v>
      </c>
      <c r="H94">
        <f t="shared" si="6"/>
        <v>1.4350845252893227</v>
      </c>
    </row>
    <row r="95" spans="1:8" x14ac:dyDescent="0.25">
      <c r="A95" s="4" t="s">
        <v>37</v>
      </c>
      <c r="B95" s="86">
        <v>4.2</v>
      </c>
      <c r="C95" s="86">
        <v>4.2</v>
      </c>
      <c r="D95" s="85">
        <v>4</v>
      </c>
      <c r="F95">
        <f t="shared" si="4"/>
        <v>1.4350845252893227</v>
      </c>
      <c r="G95">
        <f t="shared" si="5"/>
        <v>1.4350845252893227</v>
      </c>
      <c r="H95">
        <f t="shared" si="6"/>
        <v>1.3862943611198906</v>
      </c>
    </row>
    <row r="96" spans="1:8" x14ac:dyDescent="0.25">
      <c r="A96" s="4" t="s">
        <v>38</v>
      </c>
      <c r="B96" s="86">
        <v>4.2</v>
      </c>
      <c r="C96" s="86">
        <v>4.2</v>
      </c>
      <c r="D96" s="85">
        <v>4</v>
      </c>
      <c r="F96">
        <f t="shared" si="4"/>
        <v>1.4350845252893227</v>
      </c>
      <c r="G96">
        <f t="shared" si="5"/>
        <v>1.4350845252893227</v>
      </c>
      <c r="H96">
        <f t="shared" si="6"/>
        <v>1.3862943611198906</v>
      </c>
    </row>
    <row r="97" spans="1:8" x14ac:dyDescent="0.25">
      <c r="A97" s="4" t="s">
        <v>39</v>
      </c>
      <c r="B97" s="86">
        <v>4.2</v>
      </c>
      <c r="C97" s="86">
        <v>4.2</v>
      </c>
      <c r="D97" s="85">
        <v>4</v>
      </c>
      <c r="F97">
        <f t="shared" si="4"/>
        <v>1.4350845252893227</v>
      </c>
      <c r="G97">
        <f t="shared" si="5"/>
        <v>1.4350845252893227</v>
      </c>
      <c r="H97">
        <f t="shared" si="6"/>
        <v>1.3862943611198906</v>
      </c>
    </row>
    <row r="98" spans="1:8" x14ac:dyDescent="0.25">
      <c r="A98" s="4" t="s">
        <v>40</v>
      </c>
      <c r="B98" s="86">
        <v>4.2</v>
      </c>
      <c r="C98" s="86">
        <v>4.2</v>
      </c>
      <c r="D98" s="85">
        <v>3.9</v>
      </c>
      <c r="F98">
        <f t="shared" si="4"/>
        <v>1.4350845252893227</v>
      </c>
      <c r="G98">
        <f t="shared" si="5"/>
        <v>1.4350845252893227</v>
      </c>
      <c r="H98">
        <f t="shared" si="6"/>
        <v>1.3609765531356006</v>
      </c>
    </row>
    <row r="99" spans="1:8" x14ac:dyDescent="0.25">
      <c r="A99" s="4" t="s">
        <v>41</v>
      </c>
      <c r="B99" s="86">
        <v>4</v>
      </c>
      <c r="C99" s="86">
        <v>4</v>
      </c>
      <c r="D99" s="85">
        <v>3.9</v>
      </c>
      <c r="F99">
        <f t="shared" si="4"/>
        <v>1.3862943611198906</v>
      </c>
      <c r="G99">
        <f t="shared" si="5"/>
        <v>1.3862943611198906</v>
      </c>
      <c r="H99">
        <f t="shared" si="6"/>
        <v>1.3609765531356006</v>
      </c>
    </row>
    <row r="100" spans="1:8" x14ac:dyDescent="0.25">
      <c r="A100" s="4" t="s">
        <v>42</v>
      </c>
      <c r="B100" s="86">
        <v>3.9</v>
      </c>
      <c r="C100" s="86">
        <v>3.9</v>
      </c>
      <c r="D100" s="85">
        <v>3.8</v>
      </c>
      <c r="F100">
        <f t="shared" si="4"/>
        <v>1.3609765531356006</v>
      </c>
      <c r="G100">
        <f t="shared" si="5"/>
        <v>1.3609765531356006</v>
      </c>
      <c r="H100">
        <f t="shared" si="6"/>
        <v>1.33500106673234</v>
      </c>
    </row>
    <row r="101" spans="1:8" x14ac:dyDescent="0.25">
      <c r="A101" s="4" t="s">
        <v>43</v>
      </c>
      <c r="B101" s="86">
        <v>3.6</v>
      </c>
      <c r="C101" s="86">
        <v>3.6</v>
      </c>
      <c r="D101" s="85">
        <v>3.7</v>
      </c>
      <c r="F101">
        <f t="shared" si="4"/>
        <v>1.2809338454620642</v>
      </c>
      <c r="G101">
        <f t="shared" si="5"/>
        <v>1.2809338454620642</v>
      </c>
      <c r="H101">
        <f t="shared" si="6"/>
        <v>1.3083328196501789</v>
      </c>
    </row>
    <row r="102" spans="1:8" x14ac:dyDescent="0.25">
      <c r="A102" s="4" t="s">
        <v>44</v>
      </c>
      <c r="B102" s="86">
        <v>3.4</v>
      </c>
      <c r="C102" s="86">
        <v>3.4</v>
      </c>
      <c r="D102" s="85">
        <v>3.7</v>
      </c>
      <c r="F102">
        <f t="shared" si="4"/>
        <v>1.2237754316221157</v>
      </c>
      <c r="G102">
        <f t="shared" si="5"/>
        <v>1.2237754316221157</v>
      </c>
      <c r="H102">
        <f t="shared" si="6"/>
        <v>1.3083328196501789</v>
      </c>
    </row>
    <row r="103" spans="1:8" x14ac:dyDescent="0.25">
      <c r="A103" s="4" t="s">
        <v>45</v>
      </c>
      <c r="B103" s="86">
        <v>3.6</v>
      </c>
      <c r="C103" s="86">
        <v>3.6</v>
      </c>
      <c r="D103" s="85">
        <v>3.6</v>
      </c>
      <c r="F103">
        <f t="shared" si="4"/>
        <v>1.2809338454620642</v>
      </c>
      <c r="G103">
        <f t="shared" si="5"/>
        <v>1.2809338454620642</v>
      </c>
      <c r="H103">
        <f t="shared" si="6"/>
        <v>1.2809338454620642</v>
      </c>
    </row>
    <row r="104" spans="1:8" x14ac:dyDescent="0.25">
      <c r="A104" s="4" t="s">
        <v>46</v>
      </c>
      <c r="B104" s="86">
        <v>3.7</v>
      </c>
      <c r="C104" s="86">
        <v>3.7</v>
      </c>
      <c r="D104" s="85">
        <v>3.3</v>
      </c>
      <c r="F104">
        <f t="shared" si="4"/>
        <v>1.3083328196501789</v>
      </c>
      <c r="G104">
        <f t="shared" si="5"/>
        <v>1.3083328196501789</v>
      </c>
      <c r="H104">
        <f t="shared" si="6"/>
        <v>1.1939224684724346</v>
      </c>
    </row>
    <row r="105" spans="1:8" x14ac:dyDescent="0.25">
      <c r="A105" s="4" t="s">
        <v>47</v>
      </c>
      <c r="B105" s="86">
        <v>3.6</v>
      </c>
      <c r="C105" s="86">
        <v>3.6</v>
      </c>
      <c r="D105" s="85">
        <v>3.2</v>
      </c>
      <c r="F105">
        <f t="shared" si="4"/>
        <v>1.2809338454620642</v>
      </c>
      <c r="G105">
        <f t="shared" si="5"/>
        <v>1.2809338454620642</v>
      </c>
      <c r="H105">
        <f t="shared" si="6"/>
        <v>1.1631508098056809</v>
      </c>
    </row>
    <row r="106" spans="1:8" x14ac:dyDescent="0.25">
      <c r="A106" s="4" t="s">
        <v>48</v>
      </c>
      <c r="B106" s="86">
        <v>3.5</v>
      </c>
      <c r="C106" s="86">
        <v>3.5</v>
      </c>
      <c r="D106" s="85">
        <v>3</v>
      </c>
      <c r="F106">
        <f t="shared" si="4"/>
        <v>1.2527629684953681</v>
      </c>
      <c r="G106">
        <f t="shared" si="5"/>
        <v>1.2527629684953681</v>
      </c>
      <c r="H106">
        <f t="shared" si="6"/>
        <v>1.0986122886681098</v>
      </c>
    </row>
    <row r="107" spans="1:8" x14ac:dyDescent="0.25">
      <c r="A107" s="4" t="s">
        <v>49</v>
      </c>
      <c r="B107" s="86">
        <v>3.5</v>
      </c>
      <c r="C107" s="86">
        <v>3.5</v>
      </c>
      <c r="D107" s="85">
        <v>3</v>
      </c>
      <c r="F107">
        <f t="shared" si="4"/>
        <v>1.2527629684953681</v>
      </c>
      <c r="G107">
        <f t="shared" si="5"/>
        <v>1.2527629684953681</v>
      </c>
      <c r="H107">
        <f t="shared" si="6"/>
        <v>1.0986122886681098</v>
      </c>
    </row>
    <row r="108" spans="1:8" x14ac:dyDescent="0.25">
      <c r="A108" s="4" t="s">
        <v>50</v>
      </c>
      <c r="B108" s="86">
        <v>3.6</v>
      </c>
      <c r="C108" s="86">
        <v>3.6</v>
      </c>
      <c r="D108" s="85">
        <v>3</v>
      </c>
      <c r="F108">
        <f t="shared" si="4"/>
        <v>1.2809338454620642</v>
      </c>
      <c r="G108">
        <f t="shared" si="5"/>
        <v>1.2809338454620642</v>
      </c>
      <c r="H108">
        <f t="shared" si="6"/>
        <v>1.0986122886681098</v>
      </c>
    </row>
    <row r="109" spans="1:8" x14ac:dyDescent="0.25">
      <c r="A109" s="4" t="s">
        <v>51</v>
      </c>
      <c r="B109" s="86">
        <v>3.6</v>
      </c>
      <c r="C109" s="86">
        <v>3.6</v>
      </c>
      <c r="D109" s="85">
        <v>3</v>
      </c>
      <c r="F109">
        <f t="shared" si="4"/>
        <v>1.2809338454620642</v>
      </c>
      <c r="G109">
        <f t="shared" si="5"/>
        <v>1.2809338454620642</v>
      </c>
      <c r="H109">
        <f t="shared" si="6"/>
        <v>1.0986122886681098</v>
      </c>
    </row>
    <row r="110" spans="1:8" x14ac:dyDescent="0.25">
      <c r="A110" s="4" t="s">
        <v>52</v>
      </c>
      <c r="B110" s="86">
        <v>3.7</v>
      </c>
      <c r="C110" s="86">
        <v>3.7</v>
      </c>
      <c r="D110" s="85">
        <v>3</v>
      </c>
      <c r="F110">
        <f t="shared" si="4"/>
        <v>1.3083328196501789</v>
      </c>
      <c r="G110">
        <f t="shared" si="5"/>
        <v>1.3083328196501789</v>
      </c>
      <c r="H110">
        <f t="shared" si="6"/>
        <v>1.0986122886681098</v>
      </c>
    </row>
    <row r="111" spans="1:8" x14ac:dyDescent="0.25">
      <c r="A111" s="4" t="s">
        <v>53</v>
      </c>
      <c r="B111" s="86">
        <v>3.6</v>
      </c>
      <c r="C111" s="86">
        <v>3.6</v>
      </c>
      <c r="D111" s="85">
        <v>2.9</v>
      </c>
      <c r="F111">
        <f t="shared" si="4"/>
        <v>1.2809338454620642</v>
      </c>
      <c r="G111">
        <f t="shared" si="5"/>
        <v>1.2809338454620642</v>
      </c>
      <c r="H111">
        <f t="shared" si="6"/>
        <v>1.0647107369924282</v>
      </c>
    </row>
    <row r="112" spans="1:8" x14ac:dyDescent="0.25">
      <c r="A112" s="4" t="s">
        <v>54</v>
      </c>
      <c r="B112" s="86">
        <v>3.5</v>
      </c>
      <c r="C112" s="86">
        <v>3.5</v>
      </c>
      <c r="D112" s="85">
        <v>2.8</v>
      </c>
      <c r="F112">
        <f t="shared" si="4"/>
        <v>1.2527629684953681</v>
      </c>
      <c r="G112">
        <f t="shared" si="5"/>
        <v>1.2527629684953681</v>
      </c>
      <c r="H112">
        <f t="shared" si="6"/>
        <v>1.0296194171811581</v>
      </c>
    </row>
    <row r="113" spans="1:8" x14ac:dyDescent="0.25">
      <c r="A113" s="4" t="s">
        <v>55</v>
      </c>
      <c r="B113" s="86">
        <v>3.1</v>
      </c>
      <c r="C113" s="86">
        <v>3.1</v>
      </c>
      <c r="D113" s="85">
        <v>2.6</v>
      </c>
      <c r="F113">
        <f t="shared" si="4"/>
        <v>1.1314021114911006</v>
      </c>
      <c r="G113">
        <f t="shared" si="5"/>
        <v>1.1314021114911006</v>
      </c>
      <c r="H113">
        <f t="shared" si="6"/>
        <v>0.95551144502743635</v>
      </c>
    </row>
    <row r="114" spans="1:8" x14ac:dyDescent="0.25">
      <c r="A114" s="4" t="s">
        <v>56</v>
      </c>
      <c r="B114" s="86">
        <v>3</v>
      </c>
      <c r="C114" s="86">
        <v>3</v>
      </c>
      <c r="D114" s="85">
        <v>2.6</v>
      </c>
      <c r="F114">
        <f t="shared" si="4"/>
        <v>1.0986122886681098</v>
      </c>
      <c r="G114">
        <f t="shared" si="5"/>
        <v>1.0986122886681098</v>
      </c>
      <c r="H114">
        <f t="shared" si="6"/>
        <v>0.95551144502743635</v>
      </c>
    </row>
    <row r="115" spans="1:8" x14ac:dyDescent="0.25">
      <c r="A115" s="4" t="s">
        <v>57</v>
      </c>
      <c r="B115" s="86">
        <v>3.1</v>
      </c>
      <c r="C115" s="86">
        <v>3.1</v>
      </c>
      <c r="D115" s="85">
        <v>2.6</v>
      </c>
      <c r="F115">
        <f t="shared" si="4"/>
        <v>1.1314021114911006</v>
      </c>
      <c r="G115">
        <f t="shared" si="5"/>
        <v>1.1314021114911006</v>
      </c>
      <c r="H115">
        <f t="shared" si="6"/>
        <v>0.95551144502743635</v>
      </c>
    </row>
    <row r="116" spans="1:8" x14ac:dyDescent="0.25">
      <c r="A116" s="4" t="s">
        <v>58</v>
      </c>
      <c r="B116" s="86">
        <v>3.2</v>
      </c>
      <c r="C116" s="86">
        <v>3.2</v>
      </c>
      <c r="D116" s="85">
        <v>2.5</v>
      </c>
      <c r="F116">
        <f t="shared" si="4"/>
        <v>1.1631508098056809</v>
      </c>
      <c r="G116">
        <f t="shared" si="5"/>
        <v>1.1631508098056809</v>
      </c>
      <c r="H116">
        <f t="shared" si="6"/>
        <v>0.91629073187415511</v>
      </c>
    </row>
    <row r="117" spans="1:8" x14ac:dyDescent="0.25">
      <c r="A117" s="4" t="s">
        <v>59</v>
      </c>
      <c r="B117" s="86">
        <v>3.2</v>
      </c>
      <c r="C117" s="86">
        <v>3.2</v>
      </c>
      <c r="D117" s="85">
        <v>2.6</v>
      </c>
      <c r="F117">
        <f t="shared" si="4"/>
        <v>1.1631508098056809</v>
      </c>
      <c r="G117">
        <f t="shared" si="5"/>
        <v>1.1631508098056809</v>
      </c>
      <c r="H117">
        <f t="shared" si="6"/>
        <v>0.95551144502743635</v>
      </c>
    </row>
    <row r="118" spans="1:8" x14ac:dyDescent="0.25">
      <c r="A118" s="4" t="s">
        <v>60</v>
      </c>
      <c r="B118" s="86">
        <v>3.3</v>
      </c>
      <c r="C118" s="86">
        <v>3.3</v>
      </c>
      <c r="D118" s="85">
        <v>2.6</v>
      </c>
      <c r="F118">
        <f t="shared" si="4"/>
        <v>1.1939224684724346</v>
      </c>
      <c r="G118">
        <f t="shared" si="5"/>
        <v>1.1939224684724346</v>
      </c>
      <c r="H118">
        <f t="shared" si="6"/>
        <v>0.95551144502743635</v>
      </c>
    </row>
    <row r="119" spans="1:8" x14ac:dyDescent="0.25">
      <c r="A119" s="4" t="s">
        <v>61</v>
      </c>
      <c r="B119" s="86">
        <v>3.3</v>
      </c>
      <c r="C119" s="86">
        <v>3.3</v>
      </c>
      <c r="D119" s="85">
        <v>2.7</v>
      </c>
      <c r="F119">
        <f t="shared" si="4"/>
        <v>1.1939224684724346</v>
      </c>
      <c r="G119">
        <f t="shared" si="5"/>
        <v>1.1939224684724346</v>
      </c>
      <c r="H119">
        <f t="shared" si="6"/>
        <v>0.99325177301028345</v>
      </c>
    </row>
    <row r="120" spans="1:8" x14ac:dyDescent="0.25">
      <c r="A120" s="4" t="s">
        <v>62</v>
      </c>
      <c r="B120" s="86">
        <v>3.3</v>
      </c>
      <c r="C120" s="86">
        <v>3.3</v>
      </c>
      <c r="D120" s="85">
        <v>2.7</v>
      </c>
      <c r="F120">
        <f t="shared" si="4"/>
        <v>1.1939224684724346</v>
      </c>
      <c r="G120">
        <f t="shared" si="5"/>
        <v>1.1939224684724346</v>
      </c>
      <c r="H120">
        <f t="shared" si="6"/>
        <v>0.99325177301028345</v>
      </c>
    </row>
    <row r="121" spans="1:8" x14ac:dyDescent="0.25">
      <c r="A121" s="4" t="s">
        <v>63</v>
      </c>
      <c r="B121" s="86">
        <v>3.3</v>
      </c>
      <c r="C121" s="86">
        <v>3.3</v>
      </c>
      <c r="D121" s="85">
        <v>2.7</v>
      </c>
      <c r="F121">
        <f t="shared" si="4"/>
        <v>1.1939224684724346</v>
      </c>
      <c r="G121">
        <f t="shared" si="5"/>
        <v>1.1939224684724346</v>
      </c>
      <c r="H121">
        <f t="shared" si="6"/>
        <v>0.99325177301028345</v>
      </c>
    </row>
    <row r="122" spans="1:8" x14ac:dyDescent="0.25">
      <c r="A122" s="4" t="s">
        <v>64</v>
      </c>
      <c r="B122" s="86">
        <v>3.1</v>
      </c>
      <c r="C122" s="86">
        <v>3.1</v>
      </c>
      <c r="D122" s="85">
        <v>2.8</v>
      </c>
      <c r="F122">
        <f t="shared" si="4"/>
        <v>1.1314021114911006</v>
      </c>
      <c r="G122">
        <f t="shared" si="5"/>
        <v>1.1314021114911006</v>
      </c>
      <c r="H122">
        <f t="shared" si="6"/>
        <v>1.0296194171811581</v>
      </c>
    </row>
    <row r="123" spans="1:8" x14ac:dyDescent="0.25">
      <c r="A123" s="4" t="s">
        <v>65</v>
      </c>
      <c r="B123" s="86">
        <v>3.1</v>
      </c>
      <c r="C123" s="86">
        <v>3.1</v>
      </c>
      <c r="D123" s="85">
        <v>2.7</v>
      </c>
      <c r="F123">
        <f t="shared" si="4"/>
        <v>1.1314021114911006</v>
      </c>
      <c r="G123">
        <f t="shared" si="5"/>
        <v>1.1314021114911006</v>
      </c>
      <c r="H123">
        <f t="shared" si="6"/>
        <v>0.99325177301028345</v>
      </c>
    </row>
    <row r="124" spans="1:8" x14ac:dyDescent="0.25">
      <c r="A124" s="4" t="s">
        <v>66</v>
      </c>
      <c r="B124" s="86">
        <v>3.1</v>
      </c>
      <c r="C124" s="86">
        <v>3.1</v>
      </c>
      <c r="D124" s="85">
        <v>2.6</v>
      </c>
      <c r="F124">
        <f t="shared" si="4"/>
        <v>1.1314021114911006</v>
      </c>
      <c r="G124">
        <f t="shared" si="5"/>
        <v>1.1314021114911006</v>
      </c>
      <c r="H124">
        <f t="shared" si="6"/>
        <v>0.95551144502743635</v>
      </c>
    </row>
    <row r="125" spans="1:8" x14ac:dyDescent="0.25">
      <c r="A125" s="4" t="s">
        <v>67</v>
      </c>
      <c r="B125" s="86">
        <v>3.4</v>
      </c>
      <c r="C125" s="86">
        <v>3.4</v>
      </c>
      <c r="D125" s="85">
        <v>2.5</v>
      </c>
      <c r="F125">
        <f t="shared" si="4"/>
        <v>1.2237754316221157</v>
      </c>
      <c r="G125">
        <f t="shared" si="5"/>
        <v>1.2237754316221157</v>
      </c>
      <c r="H125">
        <f t="shared" si="6"/>
        <v>0.91629073187415511</v>
      </c>
    </row>
    <row r="126" spans="1:8" x14ac:dyDescent="0.25">
      <c r="A126" s="4" t="s">
        <v>68</v>
      </c>
      <c r="B126" s="86">
        <v>3.7</v>
      </c>
      <c r="C126" s="86">
        <v>3.7</v>
      </c>
      <c r="D126" s="85">
        <v>2.2999999999999998</v>
      </c>
      <c r="F126">
        <f t="shared" si="4"/>
        <v>1.3083328196501789</v>
      </c>
      <c r="G126">
        <f t="shared" si="5"/>
        <v>1.3083328196501789</v>
      </c>
      <c r="H126">
        <f t="shared" si="6"/>
        <v>0.83290912293510388</v>
      </c>
    </row>
    <row r="127" spans="1:8" x14ac:dyDescent="0.25">
      <c r="A127" s="4" t="s">
        <v>69</v>
      </c>
      <c r="B127" s="86">
        <v>3.8</v>
      </c>
      <c r="C127" s="86">
        <v>3.8</v>
      </c>
      <c r="D127" s="85">
        <v>2.2999999999999998</v>
      </c>
      <c r="F127">
        <f t="shared" si="4"/>
        <v>1.33500106673234</v>
      </c>
      <c r="G127">
        <f t="shared" si="5"/>
        <v>1.33500106673234</v>
      </c>
      <c r="H127">
        <f t="shared" si="6"/>
        <v>0.83290912293510388</v>
      </c>
    </row>
    <row r="128" spans="1:8" x14ac:dyDescent="0.25">
      <c r="A128" s="4" t="s">
        <v>70</v>
      </c>
      <c r="B128" s="86">
        <v>4.5</v>
      </c>
      <c r="C128" s="86">
        <v>4.5</v>
      </c>
      <c r="D128" s="85">
        <v>2.6</v>
      </c>
      <c r="F128">
        <f t="shared" si="4"/>
        <v>1.5040773967762742</v>
      </c>
      <c r="G128">
        <f t="shared" si="5"/>
        <v>1.5040773967762742</v>
      </c>
      <c r="H128">
        <f t="shared" si="6"/>
        <v>0.95551144502743635</v>
      </c>
    </row>
    <row r="129" spans="1:8" x14ac:dyDescent="0.25">
      <c r="A129" s="4" t="s">
        <v>71</v>
      </c>
      <c r="B129" s="86">
        <v>4.9000000000000004</v>
      </c>
      <c r="C129" s="86">
        <v>4.9000000000000004</v>
      </c>
      <c r="D129" s="85">
        <v>2.6</v>
      </c>
      <c r="F129">
        <f t="shared" si="4"/>
        <v>1.589235205116581</v>
      </c>
      <c r="G129">
        <f t="shared" si="5"/>
        <v>1.589235205116581</v>
      </c>
      <c r="H129">
        <f t="shared" si="6"/>
        <v>0.95551144502743635</v>
      </c>
    </row>
    <row r="130" spans="1:8" x14ac:dyDescent="0.25">
      <c r="A130" s="4" t="s">
        <v>72</v>
      </c>
      <c r="B130" s="86">
        <v>5</v>
      </c>
      <c r="C130" s="86">
        <v>5</v>
      </c>
      <c r="D130" s="85">
        <v>2.5</v>
      </c>
      <c r="F130">
        <f t="shared" si="4"/>
        <v>1.6094379124341003</v>
      </c>
      <c r="G130">
        <f t="shared" si="5"/>
        <v>1.6094379124341003</v>
      </c>
      <c r="H130">
        <f t="shared" si="6"/>
        <v>0.91629073187415511</v>
      </c>
    </row>
    <row r="131" spans="1:8" x14ac:dyDescent="0.25">
      <c r="A131" s="4" t="s">
        <v>73</v>
      </c>
      <c r="B131" s="86">
        <v>5.0999999999999996</v>
      </c>
      <c r="C131" s="86">
        <v>5.0999999999999996</v>
      </c>
      <c r="D131" s="85">
        <v>2.5</v>
      </c>
      <c r="F131">
        <f t="shared" ref="F131:F152" si="7">LN(B131)</f>
        <v>1.62924053973028</v>
      </c>
      <c r="G131">
        <f t="shared" ref="G131:G152" si="8">LN(C131)</f>
        <v>1.62924053973028</v>
      </c>
      <c r="H131">
        <f t="shared" ref="H131:H152" si="9">LN(D131)</f>
        <v>0.91629073187415511</v>
      </c>
    </row>
    <row r="132" spans="1:8" x14ac:dyDescent="0.25">
      <c r="A132" s="4" t="s">
        <v>74</v>
      </c>
      <c r="B132" s="86">
        <v>5.2</v>
      </c>
      <c r="C132" s="86">
        <v>5.2</v>
      </c>
      <c r="D132" s="85">
        <v>2.6</v>
      </c>
      <c r="F132">
        <f t="shared" si="7"/>
        <v>1.6486586255873816</v>
      </c>
      <c r="G132">
        <f t="shared" si="8"/>
        <v>1.6486586255873816</v>
      </c>
      <c r="H132">
        <f t="shared" si="9"/>
        <v>0.95551144502743635</v>
      </c>
    </row>
    <row r="133" spans="1:8" x14ac:dyDescent="0.25">
      <c r="A133" s="4" t="s">
        <v>75</v>
      </c>
      <c r="B133" s="86">
        <v>5.0999999999999996</v>
      </c>
      <c r="C133" s="86">
        <v>5.0999999999999996</v>
      </c>
      <c r="D133" s="85">
        <v>2.7</v>
      </c>
      <c r="F133">
        <f t="shared" si="7"/>
        <v>1.62924053973028</v>
      </c>
      <c r="G133">
        <f t="shared" si="8"/>
        <v>1.62924053973028</v>
      </c>
      <c r="H133">
        <f t="shared" si="9"/>
        <v>0.99325177301028345</v>
      </c>
    </row>
    <row r="134" spans="1:8" x14ac:dyDescent="0.25">
      <c r="A134" s="4" t="s">
        <v>76</v>
      </c>
      <c r="B134" s="86">
        <v>5.0999999999999996</v>
      </c>
      <c r="C134" s="86">
        <v>5.0999999999999996</v>
      </c>
      <c r="D134" s="85">
        <v>2.7</v>
      </c>
      <c r="F134">
        <f t="shared" si="7"/>
        <v>1.62924053973028</v>
      </c>
      <c r="G134">
        <f t="shared" si="8"/>
        <v>1.62924053973028</v>
      </c>
      <c r="H134">
        <f t="shared" si="9"/>
        <v>0.99325177301028345</v>
      </c>
    </row>
    <row r="135" spans="1:8" x14ac:dyDescent="0.25">
      <c r="A135" s="4" t="s">
        <v>77</v>
      </c>
      <c r="B135" s="86">
        <v>5</v>
      </c>
      <c r="C135" s="86">
        <v>5</v>
      </c>
      <c r="D135" s="85">
        <v>2.7</v>
      </c>
      <c r="F135">
        <f t="shared" si="7"/>
        <v>1.6094379124341003</v>
      </c>
      <c r="G135">
        <f t="shared" si="8"/>
        <v>1.6094379124341003</v>
      </c>
      <c r="H135">
        <f t="shared" si="9"/>
        <v>0.99325177301028345</v>
      </c>
    </row>
    <row r="136" spans="1:8" x14ac:dyDescent="0.25">
      <c r="A136" s="4" t="s">
        <v>78</v>
      </c>
      <c r="B136" s="86">
        <v>4.9000000000000004</v>
      </c>
      <c r="C136" s="86">
        <v>4.9000000000000004</v>
      </c>
      <c r="D136" s="85">
        <v>2.8</v>
      </c>
      <c r="F136">
        <f t="shared" si="7"/>
        <v>1.589235205116581</v>
      </c>
      <c r="G136">
        <f t="shared" si="8"/>
        <v>1.589235205116581</v>
      </c>
      <c r="H136">
        <f t="shared" si="9"/>
        <v>1.0296194171811581</v>
      </c>
    </row>
    <row r="137" spans="1:8" x14ac:dyDescent="0.25">
      <c r="A137" s="4" t="s">
        <v>79</v>
      </c>
      <c r="B137" s="86">
        <v>4.8</v>
      </c>
      <c r="C137" s="86">
        <v>4.8</v>
      </c>
      <c r="D137" s="85">
        <v>2.8</v>
      </c>
      <c r="F137">
        <f t="shared" si="7"/>
        <v>1.5686159179138452</v>
      </c>
      <c r="G137">
        <f t="shared" si="8"/>
        <v>1.5686159179138452</v>
      </c>
      <c r="H137">
        <f t="shared" si="9"/>
        <v>1.0296194171811581</v>
      </c>
    </row>
    <row r="138" spans="1:8" x14ac:dyDescent="0.25">
      <c r="A138" s="4" t="s">
        <v>80</v>
      </c>
      <c r="B138" s="86">
        <v>4.7</v>
      </c>
      <c r="C138" s="86">
        <v>4.7</v>
      </c>
      <c r="D138" s="85">
        <v>2.8</v>
      </c>
      <c r="F138">
        <f t="shared" si="7"/>
        <v>1.547562508716013</v>
      </c>
      <c r="G138">
        <f t="shared" si="8"/>
        <v>1.547562508716013</v>
      </c>
      <c r="H138">
        <f t="shared" si="9"/>
        <v>1.0296194171811581</v>
      </c>
    </row>
    <row r="139" spans="1:8" x14ac:dyDescent="0.25">
      <c r="A139" s="4" t="s">
        <v>81</v>
      </c>
      <c r="B139" s="86">
        <v>4.7</v>
      </c>
      <c r="C139" s="86">
        <v>4.7</v>
      </c>
      <c r="D139" s="85">
        <v>2.6</v>
      </c>
      <c r="F139">
        <f t="shared" si="7"/>
        <v>1.547562508716013</v>
      </c>
      <c r="G139">
        <f t="shared" si="8"/>
        <v>1.547562508716013</v>
      </c>
      <c r="H139">
        <f t="shared" si="9"/>
        <v>0.95551144502743635</v>
      </c>
    </row>
    <row r="140" spans="1:8" x14ac:dyDescent="0.25">
      <c r="A140" s="4" t="s">
        <v>82</v>
      </c>
      <c r="B140" s="86">
        <v>4.3</v>
      </c>
      <c r="C140" s="86">
        <v>4.3</v>
      </c>
      <c r="D140" s="85">
        <v>2.6</v>
      </c>
      <c r="F140">
        <f t="shared" si="7"/>
        <v>1.4586150226995167</v>
      </c>
      <c r="G140">
        <f t="shared" si="8"/>
        <v>1.4586150226995167</v>
      </c>
      <c r="H140">
        <f t="shared" si="9"/>
        <v>0.95551144502743635</v>
      </c>
    </row>
    <row r="141" spans="1:8" x14ac:dyDescent="0.25">
      <c r="A141" s="4" t="s">
        <v>83</v>
      </c>
      <c r="B141" s="86">
        <v>4.2</v>
      </c>
      <c r="C141" s="86">
        <v>4.2</v>
      </c>
      <c r="D141" s="85">
        <v>2.5</v>
      </c>
      <c r="F141">
        <f t="shared" si="7"/>
        <v>1.4350845252893227</v>
      </c>
      <c r="G141">
        <f t="shared" si="8"/>
        <v>1.4350845252893227</v>
      </c>
      <c r="H141">
        <f t="shared" si="9"/>
        <v>0.91629073187415511</v>
      </c>
    </row>
    <row r="142" spans="1:8" x14ac:dyDescent="0.25">
      <c r="A142" s="4" t="s">
        <v>84</v>
      </c>
      <c r="B142" s="86">
        <v>4.0999999999999996</v>
      </c>
      <c r="C142" s="86">
        <v>4.0999999999999996</v>
      </c>
      <c r="D142" s="85">
        <v>2.4</v>
      </c>
      <c r="F142">
        <f t="shared" si="7"/>
        <v>1.410986973710262</v>
      </c>
      <c r="G142">
        <f t="shared" si="8"/>
        <v>1.410986973710262</v>
      </c>
      <c r="H142">
        <f t="shared" si="9"/>
        <v>0.87546873735389985</v>
      </c>
    </row>
    <row r="143" spans="1:8" x14ac:dyDescent="0.25">
      <c r="A143" s="4" t="s">
        <v>85</v>
      </c>
      <c r="B143" s="86">
        <v>3.8</v>
      </c>
      <c r="C143" s="86">
        <v>3.8</v>
      </c>
      <c r="D143" s="85">
        <v>2.4</v>
      </c>
      <c r="F143">
        <f t="shared" si="7"/>
        <v>1.33500106673234</v>
      </c>
      <c r="G143">
        <f t="shared" si="8"/>
        <v>1.33500106673234</v>
      </c>
      <c r="H143">
        <f t="shared" si="9"/>
        <v>0.87546873735389985</v>
      </c>
    </row>
    <row r="144" spans="1:8" x14ac:dyDescent="0.25">
      <c r="A144" s="4" t="s">
        <v>86</v>
      </c>
      <c r="B144" s="86">
        <v>3.7</v>
      </c>
      <c r="C144" s="86">
        <v>3.7</v>
      </c>
      <c r="D144" s="85">
        <v>2.2999999999999998</v>
      </c>
      <c r="F144">
        <f t="shared" si="7"/>
        <v>1.3083328196501789</v>
      </c>
      <c r="G144">
        <f t="shared" si="8"/>
        <v>1.3083328196501789</v>
      </c>
      <c r="H144">
        <f t="shared" si="9"/>
        <v>0.83290912293510388</v>
      </c>
    </row>
    <row r="145" spans="1:8" x14ac:dyDescent="0.25">
      <c r="A145" s="4" t="s">
        <v>87</v>
      </c>
      <c r="B145" s="86">
        <v>4.2</v>
      </c>
      <c r="C145" s="86">
        <v>4.2</v>
      </c>
      <c r="D145" s="85">
        <v>2.5</v>
      </c>
      <c r="F145">
        <f t="shared" si="7"/>
        <v>1.4350845252893227</v>
      </c>
      <c r="G145">
        <f t="shared" si="8"/>
        <v>1.4350845252893227</v>
      </c>
      <c r="H145">
        <f t="shared" si="9"/>
        <v>0.91629073187415511</v>
      </c>
    </row>
    <row r="146" spans="1:8" x14ac:dyDescent="0.25">
      <c r="A146" s="4" t="s">
        <v>88</v>
      </c>
      <c r="B146" s="86">
        <v>4.3</v>
      </c>
      <c r="C146" s="86">
        <v>4.3</v>
      </c>
      <c r="D146" s="85">
        <v>2.5</v>
      </c>
      <c r="F146">
        <f t="shared" si="7"/>
        <v>1.4586150226995167</v>
      </c>
      <c r="G146">
        <f t="shared" si="8"/>
        <v>1.4586150226995167</v>
      </c>
      <c r="H146">
        <f t="shared" si="9"/>
        <v>0.91629073187415511</v>
      </c>
    </row>
    <row r="147" spans="1:8" x14ac:dyDescent="0.25">
      <c r="A147" s="4" t="s">
        <v>89</v>
      </c>
      <c r="B147" s="86">
        <v>4.7</v>
      </c>
      <c r="C147" s="86">
        <v>4.7</v>
      </c>
      <c r="D147" s="85">
        <v>2.6</v>
      </c>
      <c r="F147">
        <f t="shared" si="7"/>
        <v>1.547562508716013</v>
      </c>
      <c r="G147">
        <f t="shared" si="8"/>
        <v>1.547562508716013</v>
      </c>
      <c r="H147">
        <f t="shared" si="9"/>
        <v>0.95551144502743635</v>
      </c>
    </row>
    <row r="148" spans="1:8" x14ac:dyDescent="0.25">
      <c r="A148" s="4" t="s">
        <v>90</v>
      </c>
      <c r="B148" s="86">
        <v>4.9000000000000004</v>
      </c>
      <c r="C148" s="86">
        <v>4.9000000000000004</v>
      </c>
      <c r="D148" s="85">
        <v>2.6</v>
      </c>
      <c r="F148">
        <f t="shared" si="7"/>
        <v>1.589235205116581</v>
      </c>
      <c r="G148">
        <f t="shared" si="8"/>
        <v>1.589235205116581</v>
      </c>
      <c r="H148">
        <f t="shared" si="9"/>
        <v>0.95551144502743635</v>
      </c>
    </row>
    <row r="149" spans="1:8" x14ac:dyDescent="0.25">
      <c r="A149" s="4" t="s">
        <v>91</v>
      </c>
      <c r="B149" s="86">
        <v>4.9000000000000004</v>
      </c>
      <c r="C149" s="86">
        <v>4.9000000000000004</v>
      </c>
      <c r="D149" s="85">
        <v>2.7</v>
      </c>
      <c r="F149">
        <f t="shared" si="7"/>
        <v>1.589235205116581</v>
      </c>
      <c r="G149">
        <f t="shared" si="8"/>
        <v>1.589235205116581</v>
      </c>
      <c r="H149">
        <f t="shared" si="9"/>
        <v>0.99325177301028345</v>
      </c>
    </row>
    <row r="150" spans="1:8" x14ac:dyDescent="0.25">
      <c r="A150" s="4" t="s">
        <v>92</v>
      </c>
      <c r="B150" s="86">
        <v>4.7</v>
      </c>
      <c r="C150" s="86">
        <v>4.7</v>
      </c>
      <c r="D150" s="85">
        <v>2.6</v>
      </c>
      <c r="F150">
        <f t="shared" si="7"/>
        <v>1.547562508716013</v>
      </c>
      <c r="G150">
        <f t="shared" si="8"/>
        <v>1.547562508716013</v>
      </c>
      <c r="H150">
        <f t="shared" si="9"/>
        <v>0.95551144502743635</v>
      </c>
    </row>
    <row r="151" spans="1:8" x14ac:dyDescent="0.25">
      <c r="A151" s="4" t="s">
        <v>93</v>
      </c>
      <c r="B151" s="86">
        <v>4.4000000000000004</v>
      </c>
      <c r="C151" s="86">
        <v>4.4000000000000004</v>
      </c>
      <c r="D151" s="85">
        <v>2.7</v>
      </c>
      <c r="F151">
        <f t="shared" si="7"/>
        <v>1.4816045409242156</v>
      </c>
      <c r="G151">
        <f t="shared" si="8"/>
        <v>1.4816045409242156</v>
      </c>
      <c r="H151">
        <f t="shared" si="9"/>
        <v>0.99325177301028345</v>
      </c>
    </row>
    <row r="152" spans="1:8" x14ac:dyDescent="0.25">
      <c r="A152" s="4" t="s">
        <v>94</v>
      </c>
      <c r="B152" s="86">
        <v>4.5</v>
      </c>
      <c r="C152" s="86">
        <v>4.5</v>
      </c>
      <c r="D152" s="85">
        <v>2.7</v>
      </c>
      <c r="F152">
        <f t="shared" si="7"/>
        <v>1.5040773967762742</v>
      </c>
      <c r="G152">
        <f t="shared" si="8"/>
        <v>1.5040773967762742</v>
      </c>
      <c r="H152">
        <f t="shared" si="9"/>
        <v>0.99325177301028345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08DF5-AA5B-4AE5-85E0-4F57B5D094D9}">
  <dimension ref="A1:D35"/>
  <sheetViews>
    <sheetView topLeftCell="A9" zoomScale="85" zoomScaleNormal="85" workbookViewId="0">
      <selection activeCell="D8" sqref="D8"/>
    </sheetView>
  </sheetViews>
  <sheetFormatPr defaultColWidth="26.7109375" defaultRowHeight="19.899999999999999" customHeight="1" x14ac:dyDescent="0.25"/>
  <sheetData>
    <row r="1" spans="1:4" ht="19.899999999999999" customHeight="1" thickBot="1" x14ac:dyDescent="0.3">
      <c r="A1" s="8" t="s">
        <v>95</v>
      </c>
      <c r="B1" s="9" t="s">
        <v>1</v>
      </c>
      <c r="C1" s="9" t="s">
        <v>2</v>
      </c>
      <c r="D1" s="10" t="s">
        <v>3</v>
      </c>
    </row>
    <row r="2" spans="1:4" ht="19.899999999999999" customHeight="1" thickBot="1" x14ac:dyDescent="0.3">
      <c r="A2" s="11" t="s">
        <v>96</v>
      </c>
      <c r="B2" s="6">
        <v>5.9799999999999999E-2</v>
      </c>
      <c r="C2" s="6">
        <v>5.4300000000000001E-2</v>
      </c>
      <c r="D2" s="12">
        <v>4.6899999999999997E-2</v>
      </c>
    </row>
    <row r="3" spans="1:4" ht="19.899999999999999" customHeight="1" thickBot="1" x14ac:dyDescent="0.3">
      <c r="A3" s="11" t="s">
        <v>97</v>
      </c>
      <c r="B3" s="6">
        <v>2.2599999999999999E-2</v>
      </c>
      <c r="C3" s="6">
        <v>1.6500000000000001E-2</v>
      </c>
      <c r="D3" s="12">
        <v>1.7299999999999999E-2</v>
      </c>
    </row>
    <row r="4" spans="1:4" ht="19.899999999999999" customHeight="1" thickBot="1" x14ac:dyDescent="0.3">
      <c r="A4" s="11" t="s">
        <v>98</v>
      </c>
      <c r="B4" s="6">
        <v>5.1299999999999998E-2</v>
      </c>
      <c r="C4" s="6">
        <v>2.7099999999999999E-2</v>
      </c>
      <c r="D4" s="12">
        <v>3.0099999999999998E-2</v>
      </c>
    </row>
    <row r="5" spans="1:4" ht="19.899999999999999" customHeight="1" thickBot="1" x14ac:dyDescent="0.3">
      <c r="A5" s="11" t="s">
        <v>99</v>
      </c>
      <c r="B5" s="6">
        <v>5.1999999999999998E-2</v>
      </c>
      <c r="C5" s="6">
        <v>5.1999999999999998E-2</v>
      </c>
      <c r="D5" s="12">
        <v>4.7E-2</v>
      </c>
    </row>
    <row r="6" spans="1:4" ht="19.899999999999999" customHeight="1" thickBot="1" x14ac:dyDescent="0.3">
      <c r="A6" s="11" t="s">
        <v>100</v>
      </c>
      <c r="B6" s="7" t="s">
        <v>106</v>
      </c>
      <c r="C6" s="7" t="s">
        <v>108</v>
      </c>
      <c r="D6" s="13" t="s">
        <v>110</v>
      </c>
    </row>
    <row r="7" spans="1:4" ht="19.899999999999999" customHeight="1" thickBot="1" x14ac:dyDescent="0.3">
      <c r="A7" s="11" t="s">
        <v>101</v>
      </c>
      <c r="B7" s="7" t="s">
        <v>107</v>
      </c>
      <c r="C7" s="7" t="s">
        <v>109</v>
      </c>
      <c r="D7" s="13" t="s">
        <v>111</v>
      </c>
    </row>
    <row r="8" spans="1:4" ht="19.899999999999999" customHeight="1" thickBot="1" x14ac:dyDescent="0.3">
      <c r="A8" s="11" t="s">
        <v>102</v>
      </c>
      <c r="B8" s="6">
        <v>6.2899999999999998E-2</v>
      </c>
      <c r="C8" s="6">
        <v>5.9400000000000001E-2</v>
      </c>
      <c r="D8" s="12">
        <v>4.9099999999999998E-2</v>
      </c>
    </row>
    <row r="9" spans="1:4" ht="19.899999999999999" customHeight="1" thickBot="1" x14ac:dyDescent="0.3">
      <c r="A9" s="11" t="s">
        <v>103</v>
      </c>
      <c r="B9" s="6">
        <v>5.9499999999999997E-2</v>
      </c>
      <c r="C9" s="6">
        <v>5.3100000000000001E-2</v>
      </c>
      <c r="D9" s="12">
        <v>4.7500000000000001E-2</v>
      </c>
    </row>
    <row r="10" spans="1:4" ht="19.899999999999999" customHeight="1" thickBot="1" x14ac:dyDescent="0.3">
      <c r="A10" s="11" t="s">
        <v>104</v>
      </c>
      <c r="B10" s="6">
        <v>5.8900000000000001E-2</v>
      </c>
      <c r="C10" s="6">
        <v>5.1299999999999998E-2</v>
      </c>
      <c r="D10" s="12">
        <v>4.5100000000000001E-2</v>
      </c>
    </row>
    <row r="11" spans="1:4" ht="19.899999999999999" customHeight="1" thickBot="1" x14ac:dyDescent="0.3">
      <c r="A11" s="14" t="s">
        <v>105</v>
      </c>
      <c r="B11" s="15">
        <v>5.7599999999999998E-2</v>
      </c>
      <c r="C11" s="15">
        <v>5.3100000000000001E-2</v>
      </c>
      <c r="D11" s="16">
        <v>4.5900000000000003E-2</v>
      </c>
    </row>
    <row r="29" spans="1:3" ht="19.899999999999999" customHeight="1" thickBot="1" x14ac:dyDescent="0.3"/>
    <row r="30" spans="1:3" ht="19.899999999999999" customHeight="1" thickBot="1" x14ac:dyDescent="0.3">
      <c r="A30" s="112" t="s">
        <v>184</v>
      </c>
      <c r="B30" s="113"/>
      <c r="C30" s="114"/>
    </row>
    <row r="31" spans="1:3" ht="19.899999999999999" customHeight="1" thickBot="1" x14ac:dyDescent="0.3">
      <c r="A31" s="20" t="s">
        <v>185</v>
      </c>
      <c r="B31" s="17" t="s">
        <v>186</v>
      </c>
      <c r="C31" s="21" t="s">
        <v>187</v>
      </c>
    </row>
    <row r="32" spans="1:3" ht="19.899999999999999" customHeight="1" thickBot="1" x14ac:dyDescent="0.3">
      <c r="A32" s="22" t="s">
        <v>1</v>
      </c>
      <c r="B32" s="18">
        <v>1</v>
      </c>
      <c r="C32" s="23">
        <v>0</v>
      </c>
    </row>
    <row r="33" spans="1:3" ht="19.899999999999999" customHeight="1" thickBot="1" x14ac:dyDescent="0.3">
      <c r="A33" s="24" t="s">
        <v>2</v>
      </c>
      <c r="B33" s="19">
        <v>1</v>
      </c>
      <c r="C33" s="25">
        <v>0</v>
      </c>
    </row>
    <row r="34" spans="1:3" ht="19.899999999999999" customHeight="1" thickBot="1" x14ac:dyDescent="0.3">
      <c r="A34" s="26" t="s">
        <v>3</v>
      </c>
      <c r="B34" s="27">
        <v>0.99</v>
      </c>
      <c r="C34" s="28">
        <v>0</v>
      </c>
    </row>
    <row r="35" spans="1:3" ht="19.899999999999999" customHeight="1" x14ac:dyDescent="0.25">
      <c r="A35" t="s">
        <v>188</v>
      </c>
    </row>
  </sheetData>
  <mergeCells count="1">
    <mergeCell ref="A30:C3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093AE-2E50-418D-93EB-C99F35A216AE}">
  <dimension ref="A1:M47"/>
  <sheetViews>
    <sheetView showGridLines="0" tabSelected="1" zoomScale="70" zoomScaleNormal="70" workbookViewId="0">
      <selection activeCell="AE29" sqref="AE29"/>
    </sheetView>
  </sheetViews>
  <sheetFormatPr defaultRowHeight="15" x14ac:dyDescent="0.25"/>
  <cols>
    <col min="1" max="1" width="11.42578125" bestFit="1" customWidth="1"/>
    <col min="2" max="2" width="13.7109375" bestFit="1" customWidth="1"/>
    <col min="3" max="3" width="13.140625" bestFit="1" customWidth="1"/>
    <col min="4" max="4" width="7.5703125" bestFit="1" customWidth="1"/>
    <col min="5" max="5" width="13.140625" bestFit="1" customWidth="1"/>
    <col min="6" max="6" width="7.5703125" bestFit="1" customWidth="1"/>
    <col min="7" max="7" width="13.140625" bestFit="1" customWidth="1"/>
    <col min="8" max="8" width="13.7109375" bestFit="1" customWidth="1"/>
    <col min="9" max="9" width="7.7109375" bestFit="1" customWidth="1"/>
    <col min="10" max="10" width="5.7109375" bestFit="1" customWidth="1"/>
    <col min="11" max="11" width="13" bestFit="1" customWidth="1"/>
    <col min="12" max="13" width="7.5703125" bestFit="1" customWidth="1"/>
    <col min="14" max="14" width="2.42578125" customWidth="1"/>
    <col min="15" max="15" width="13.5703125" bestFit="1" customWidth="1"/>
    <col min="22" max="22" width="4.7109375" bestFit="1" customWidth="1"/>
    <col min="23" max="23" width="5.7109375" bestFit="1" customWidth="1"/>
  </cols>
  <sheetData>
    <row r="1" spans="1:13" ht="15.75" customHeight="1" x14ac:dyDescent="0.25">
      <c r="A1" s="74" t="s">
        <v>199</v>
      </c>
      <c r="B1" s="115" t="s">
        <v>1</v>
      </c>
      <c r="C1" s="116"/>
      <c r="D1" s="116"/>
      <c r="E1" s="117"/>
      <c r="F1" s="115" t="s">
        <v>2</v>
      </c>
      <c r="G1" s="116"/>
      <c r="H1" s="116"/>
      <c r="I1" s="117"/>
      <c r="J1" s="116" t="s">
        <v>3</v>
      </c>
      <c r="K1" s="116"/>
      <c r="L1" s="116"/>
      <c r="M1" s="117"/>
    </row>
    <row r="2" spans="1:13" x14ac:dyDescent="0.25">
      <c r="A2" s="66" t="s">
        <v>216</v>
      </c>
      <c r="B2" s="69" t="s">
        <v>217</v>
      </c>
      <c r="C2" s="67" t="s">
        <v>236</v>
      </c>
      <c r="D2" s="67" t="s">
        <v>202</v>
      </c>
      <c r="E2" s="68" t="s">
        <v>203</v>
      </c>
      <c r="F2" s="69" t="s">
        <v>217</v>
      </c>
      <c r="G2" s="67" t="s">
        <v>236</v>
      </c>
      <c r="H2" s="67" t="s">
        <v>202</v>
      </c>
      <c r="I2" s="68" t="s">
        <v>203</v>
      </c>
      <c r="J2" s="70" t="s">
        <v>217</v>
      </c>
      <c r="K2" s="67" t="s">
        <v>244</v>
      </c>
      <c r="L2" s="67" t="s">
        <v>202</v>
      </c>
      <c r="M2" s="68" t="s">
        <v>203</v>
      </c>
    </row>
    <row r="3" spans="1:13" x14ac:dyDescent="0.25">
      <c r="A3" s="72" t="s">
        <v>204</v>
      </c>
      <c r="B3" s="72">
        <v>4.5999999999999996</v>
      </c>
      <c r="C3" s="71">
        <v>4.6500000000000004</v>
      </c>
      <c r="D3" s="71">
        <v>4.5599999999999996</v>
      </c>
      <c r="E3" s="73">
        <v>4.71</v>
      </c>
      <c r="F3" s="72">
        <v>3.9</v>
      </c>
      <c r="G3" s="71">
        <v>3.81</v>
      </c>
      <c r="H3" s="71">
        <v>3.88</v>
      </c>
      <c r="I3" s="73">
        <v>3.8</v>
      </c>
      <c r="J3" s="71">
        <v>2.8</v>
      </c>
      <c r="K3" s="71">
        <v>2.7</v>
      </c>
      <c r="L3" s="71">
        <v>2.71</v>
      </c>
      <c r="M3" s="73">
        <v>2.69</v>
      </c>
    </row>
    <row r="4" spans="1:13" x14ac:dyDescent="0.25">
      <c r="A4" s="36" t="s">
        <v>205</v>
      </c>
      <c r="B4" s="36">
        <v>4.3</v>
      </c>
      <c r="C4">
        <v>4.6399999999999997</v>
      </c>
      <c r="D4">
        <v>4.59</v>
      </c>
      <c r="E4" s="30">
        <v>4.62</v>
      </c>
      <c r="F4" s="36">
        <v>4</v>
      </c>
      <c r="G4">
        <v>3.83</v>
      </c>
      <c r="H4">
        <v>3.98</v>
      </c>
      <c r="I4" s="30">
        <v>3.91</v>
      </c>
      <c r="J4">
        <v>2.9</v>
      </c>
      <c r="K4">
        <v>2.82</v>
      </c>
      <c r="L4">
        <v>2.79</v>
      </c>
      <c r="M4" s="30">
        <v>2.76</v>
      </c>
    </row>
    <row r="5" spans="1:13" x14ac:dyDescent="0.25">
      <c r="A5" s="72" t="s">
        <v>206</v>
      </c>
      <c r="B5" s="72">
        <v>4.2</v>
      </c>
      <c r="C5" s="71">
        <v>4.1900000000000004</v>
      </c>
      <c r="D5" s="71">
        <v>4.2</v>
      </c>
      <c r="E5" s="73">
        <v>4.3099999999999996</v>
      </c>
      <c r="F5" s="72">
        <v>4.2</v>
      </c>
      <c r="G5" s="71">
        <v>3.97</v>
      </c>
      <c r="H5" s="71">
        <v>4.09</v>
      </c>
      <c r="I5" s="73">
        <v>3.98</v>
      </c>
      <c r="J5" s="71">
        <v>3.1</v>
      </c>
      <c r="K5" s="71">
        <v>2.92</v>
      </c>
      <c r="L5" s="71">
        <v>2.9</v>
      </c>
      <c r="M5" s="73">
        <v>2.84</v>
      </c>
    </row>
    <row r="6" spans="1:13" x14ac:dyDescent="0.25">
      <c r="A6" s="36" t="s">
        <v>207</v>
      </c>
      <c r="B6" s="36">
        <v>4.0999999999999996</v>
      </c>
      <c r="C6">
        <v>4.0599999999999996</v>
      </c>
      <c r="D6">
        <v>4.1399999999999997</v>
      </c>
      <c r="E6" s="30">
        <v>4.22</v>
      </c>
      <c r="F6" s="36">
        <v>4.4000000000000004</v>
      </c>
      <c r="G6">
        <v>4.2699999999999996</v>
      </c>
      <c r="H6">
        <v>4.24</v>
      </c>
      <c r="I6" s="30">
        <v>4.22</v>
      </c>
      <c r="J6">
        <v>3.2</v>
      </c>
      <c r="K6">
        <v>3.15</v>
      </c>
      <c r="L6">
        <v>3.08</v>
      </c>
      <c r="M6" s="30">
        <v>3.03</v>
      </c>
    </row>
    <row r="7" spans="1:13" x14ac:dyDescent="0.25">
      <c r="A7" s="72" t="s">
        <v>208</v>
      </c>
      <c r="B7" s="72">
        <v>4</v>
      </c>
      <c r="C7" s="71">
        <v>4.07</v>
      </c>
      <c r="D7" s="71">
        <v>4</v>
      </c>
      <c r="E7" s="73">
        <v>4.1100000000000003</v>
      </c>
      <c r="F7" s="72">
        <v>4.4000000000000004</v>
      </c>
      <c r="G7" s="71">
        <v>4.5</v>
      </c>
      <c r="H7" s="71">
        <v>4.3899999999999997</v>
      </c>
      <c r="I7" s="73">
        <v>4.47</v>
      </c>
      <c r="J7" s="71">
        <v>3.2</v>
      </c>
      <c r="K7" s="71">
        <v>3.23</v>
      </c>
      <c r="L7" s="71">
        <v>3.17</v>
      </c>
      <c r="M7" s="73">
        <v>3.17</v>
      </c>
    </row>
    <row r="8" spans="1:13" x14ac:dyDescent="0.25">
      <c r="A8" s="36" t="s">
        <v>209</v>
      </c>
      <c r="B8" s="36">
        <v>3.8</v>
      </c>
      <c r="C8">
        <v>4.1100000000000003</v>
      </c>
      <c r="D8">
        <v>3.94</v>
      </c>
      <c r="E8" s="30">
        <v>4</v>
      </c>
      <c r="F8" s="36">
        <v>4.5</v>
      </c>
      <c r="G8">
        <v>4.3899999999999997</v>
      </c>
      <c r="H8">
        <v>4.3600000000000003</v>
      </c>
      <c r="I8" s="30">
        <v>4.43</v>
      </c>
      <c r="J8">
        <v>3.1</v>
      </c>
      <c r="K8">
        <v>3.2</v>
      </c>
      <c r="L8">
        <v>3.11</v>
      </c>
      <c r="M8" s="30">
        <v>3.17</v>
      </c>
    </row>
    <row r="9" spans="1:13" x14ac:dyDescent="0.25">
      <c r="A9" s="72" t="s">
        <v>210</v>
      </c>
      <c r="B9" s="72">
        <v>3.8</v>
      </c>
      <c r="C9" s="71">
        <v>3.94</v>
      </c>
      <c r="D9" s="71">
        <v>3.74</v>
      </c>
      <c r="E9" s="73">
        <v>3.73</v>
      </c>
      <c r="F9" s="72">
        <v>4.3</v>
      </c>
      <c r="G9" s="71">
        <v>4.4400000000000004</v>
      </c>
      <c r="H9" s="71">
        <v>4.38</v>
      </c>
      <c r="I9" s="73">
        <v>4.5199999999999996</v>
      </c>
      <c r="J9" s="71">
        <v>3.1</v>
      </c>
      <c r="K9" s="71">
        <v>3.07</v>
      </c>
      <c r="L9" s="71">
        <v>2.97</v>
      </c>
      <c r="M9" s="73">
        <v>3.05</v>
      </c>
    </row>
    <row r="10" spans="1:13" x14ac:dyDescent="0.25">
      <c r="A10" s="36" t="s">
        <v>211</v>
      </c>
      <c r="B10" s="36">
        <v>3.8</v>
      </c>
      <c r="C10">
        <v>3.86</v>
      </c>
      <c r="D10">
        <v>3.92</v>
      </c>
      <c r="E10" s="30">
        <v>3.77</v>
      </c>
      <c r="F10" s="36">
        <v>4.2</v>
      </c>
      <c r="G10">
        <v>4.22</v>
      </c>
      <c r="H10">
        <v>4.2300000000000004</v>
      </c>
      <c r="I10" s="30">
        <v>4.26</v>
      </c>
      <c r="J10">
        <v>3</v>
      </c>
      <c r="K10">
        <v>3.1</v>
      </c>
      <c r="L10">
        <v>2.96</v>
      </c>
      <c r="M10" s="30">
        <v>3.07</v>
      </c>
    </row>
    <row r="11" spans="1:13" x14ac:dyDescent="0.25">
      <c r="A11" s="72" t="s">
        <v>212</v>
      </c>
      <c r="B11" s="72">
        <v>3.8</v>
      </c>
      <c r="C11" s="71">
        <v>3.72</v>
      </c>
      <c r="D11" s="71">
        <v>3.9</v>
      </c>
      <c r="E11" s="73">
        <v>3.76</v>
      </c>
      <c r="F11" s="72">
        <v>4</v>
      </c>
      <c r="G11" s="71">
        <v>4.18</v>
      </c>
      <c r="H11" s="71">
        <v>4.0999999999999996</v>
      </c>
      <c r="I11" s="73">
        <v>4.09</v>
      </c>
      <c r="J11" s="71">
        <v>2.7</v>
      </c>
      <c r="K11" s="71">
        <v>2.98</v>
      </c>
      <c r="L11" s="71">
        <v>2.89</v>
      </c>
      <c r="M11" s="73">
        <v>2.99</v>
      </c>
    </row>
    <row r="12" spans="1:13" x14ac:dyDescent="0.25">
      <c r="A12" s="36" t="s">
        <v>213</v>
      </c>
      <c r="B12" s="36">
        <v>3.8</v>
      </c>
      <c r="C12">
        <v>3.66</v>
      </c>
      <c r="D12">
        <v>3.9</v>
      </c>
      <c r="E12" s="30">
        <v>3.76</v>
      </c>
      <c r="F12" s="36">
        <v>3.8</v>
      </c>
      <c r="G12">
        <v>4.01</v>
      </c>
      <c r="H12">
        <v>3.99</v>
      </c>
      <c r="I12" s="30">
        <v>3.96</v>
      </c>
      <c r="J12">
        <v>2.7</v>
      </c>
      <c r="K12">
        <v>2.62</v>
      </c>
      <c r="L12">
        <v>2.66</v>
      </c>
      <c r="M12" s="30">
        <v>2.68</v>
      </c>
    </row>
    <row r="13" spans="1:13" x14ac:dyDescent="0.25">
      <c r="A13" s="72" t="s">
        <v>214</v>
      </c>
      <c r="B13" s="72">
        <v>4.2</v>
      </c>
      <c r="C13" s="71">
        <v>3.79</v>
      </c>
      <c r="D13" s="71">
        <v>3.9</v>
      </c>
      <c r="E13" s="73">
        <v>3.76</v>
      </c>
      <c r="F13" s="72">
        <v>3.8</v>
      </c>
      <c r="G13" s="71">
        <v>3.79</v>
      </c>
      <c r="H13" s="71">
        <v>3.76</v>
      </c>
      <c r="I13" s="73">
        <v>3.82</v>
      </c>
      <c r="J13" s="71">
        <v>2.7</v>
      </c>
      <c r="K13" s="71">
        <v>2.7</v>
      </c>
      <c r="L13" s="71">
        <v>2.69</v>
      </c>
      <c r="M13" s="73">
        <v>2.69</v>
      </c>
    </row>
    <row r="14" spans="1:13" ht="15.75" thickBot="1" x14ac:dyDescent="0.3">
      <c r="A14" s="33" t="s">
        <v>215</v>
      </c>
      <c r="B14" s="33">
        <v>4.9000000000000004</v>
      </c>
      <c r="C14" s="65">
        <v>4.25</v>
      </c>
      <c r="D14" s="65">
        <v>4.47</v>
      </c>
      <c r="E14" s="31">
        <v>4.42</v>
      </c>
      <c r="F14" s="33">
        <v>3.7</v>
      </c>
      <c r="G14" s="65">
        <v>3.8</v>
      </c>
      <c r="H14" s="65">
        <v>3.79</v>
      </c>
      <c r="I14" s="31">
        <v>3.83</v>
      </c>
      <c r="J14" s="65">
        <v>2.7</v>
      </c>
      <c r="K14" s="65">
        <v>2.7</v>
      </c>
      <c r="L14" s="65">
        <v>2.68</v>
      </c>
      <c r="M14" s="31">
        <v>2.71</v>
      </c>
    </row>
    <row r="15" spans="1:13" x14ac:dyDescent="0.25">
      <c r="A15" s="36" t="s">
        <v>218</v>
      </c>
      <c r="B15" s="173">
        <f>AVERAGE(B3:B14)</f>
        <v>4.1083333333333325</v>
      </c>
      <c r="C15" s="174">
        <f t="shared" ref="C15:M15" si="0">AVERAGE(C3:C14)</f>
        <v>4.078333333333334</v>
      </c>
      <c r="D15" s="174">
        <f t="shared" si="0"/>
        <v>4.1049999999999995</v>
      </c>
      <c r="E15" s="175">
        <f t="shared" si="0"/>
        <v>4.0974999999999993</v>
      </c>
      <c r="F15" s="173">
        <f t="shared" si="0"/>
        <v>4.0999999999999996</v>
      </c>
      <c r="G15" s="174">
        <f t="shared" si="0"/>
        <v>4.1008333333333331</v>
      </c>
      <c r="H15" s="174">
        <f t="shared" si="0"/>
        <v>4.0991666666666662</v>
      </c>
      <c r="I15" s="175">
        <f t="shared" si="0"/>
        <v>4.107499999999999</v>
      </c>
      <c r="J15" s="173">
        <f t="shared" si="0"/>
        <v>2.9333333333333336</v>
      </c>
      <c r="K15" s="174">
        <f t="shared" si="0"/>
        <v>2.9325000000000006</v>
      </c>
      <c r="L15" s="174">
        <f>AVERAGE(L3:L14)</f>
        <v>2.8841666666666672</v>
      </c>
      <c r="M15" s="175">
        <f t="shared" si="0"/>
        <v>2.9041666666666663</v>
      </c>
    </row>
    <row r="16" spans="1:13" ht="15.75" thickBot="1" x14ac:dyDescent="0.3">
      <c r="A16" s="33" t="s">
        <v>219</v>
      </c>
      <c r="B16" s="96">
        <f>_xlfn.STDEV.P(B3:B14)</f>
        <v>0.3426814199158682</v>
      </c>
      <c r="C16" s="97">
        <f t="shared" ref="C16:M16" si="1">_xlfn.STDEV.P(C3:C14)</f>
        <v>0.30808097781084909</v>
      </c>
      <c r="D16" s="97">
        <f t="shared" si="1"/>
        <v>0.27651100038395088</v>
      </c>
      <c r="E16" s="176">
        <f t="shared" si="1"/>
        <v>0.34229921121732082</v>
      </c>
      <c r="F16" s="96">
        <f t="shared" si="1"/>
        <v>0.25819888974716121</v>
      </c>
      <c r="G16" s="97">
        <f t="shared" si="1"/>
        <v>0.25454070837927323</v>
      </c>
      <c r="H16" s="97">
        <f t="shared" si="1"/>
        <v>0.21472689372523626</v>
      </c>
      <c r="I16" s="176">
        <f t="shared" si="1"/>
        <v>0.25380849079571771</v>
      </c>
      <c r="J16" s="96">
        <f t="shared" si="1"/>
        <v>0.19720265943665388</v>
      </c>
      <c r="K16" s="97">
        <f t="shared" si="1"/>
        <v>0.21000496025887894</v>
      </c>
      <c r="L16" s="97">
        <f>_xlfn.STDEV.P(L3:L14)</f>
        <v>0.17158371782375567</v>
      </c>
      <c r="M16" s="176">
        <f t="shared" si="1"/>
        <v>0.18661271541766802</v>
      </c>
    </row>
    <row r="17" spans="1:10" ht="15.75" thickBot="1" x14ac:dyDescent="0.3"/>
    <row r="18" spans="1:10" ht="15.75" thickBot="1" x14ac:dyDescent="0.3">
      <c r="A18" s="196" t="s">
        <v>220</v>
      </c>
      <c r="B18" s="197"/>
      <c r="C18" s="197"/>
      <c r="D18" s="197"/>
      <c r="E18" s="197"/>
      <c r="F18" s="197"/>
      <c r="G18" s="197"/>
      <c r="H18" s="197"/>
      <c r="I18" s="197"/>
      <c r="J18" s="198"/>
    </row>
    <row r="19" spans="1:10" x14ac:dyDescent="0.25">
      <c r="A19" s="191"/>
      <c r="B19" s="115" t="s">
        <v>1</v>
      </c>
      <c r="C19" s="116"/>
      <c r="D19" s="117"/>
      <c r="E19" s="115" t="s">
        <v>2</v>
      </c>
      <c r="F19" s="116"/>
      <c r="G19" s="117"/>
      <c r="H19" s="116" t="s">
        <v>3</v>
      </c>
      <c r="I19" s="116"/>
      <c r="J19" s="117"/>
    </row>
    <row r="20" spans="1:10" ht="15.75" thickBot="1" x14ac:dyDescent="0.3">
      <c r="A20" s="192"/>
      <c r="B20" s="193" t="s">
        <v>236</v>
      </c>
      <c r="C20" s="194" t="s">
        <v>202</v>
      </c>
      <c r="D20" s="195" t="s">
        <v>203</v>
      </c>
      <c r="E20" s="194" t="s">
        <v>236</v>
      </c>
      <c r="F20" s="194" t="s">
        <v>202</v>
      </c>
      <c r="G20" s="195" t="s">
        <v>203</v>
      </c>
      <c r="H20" s="194" t="s">
        <v>243</v>
      </c>
      <c r="I20" s="194" t="s">
        <v>202</v>
      </c>
      <c r="J20" s="195" t="s">
        <v>203</v>
      </c>
    </row>
    <row r="21" spans="1:10" x14ac:dyDescent="0.25">
      <c r="A21" s="179" t="s">
        <v>204</v>
      </c>
      <c r="B21" s="72">
        <v>-0.05</v>
      </c>
      <c r="C21" s="181">
        <v>0.04</v>
      </c>
      <c r="D21" s="73">
        <v>-0.11</v>
      </c>
      <c r="E21" s="72">
        <v>0.09</v>
      </c>
      <c r="F21" s="181">
        <v>0.02</v>
      </c>
      <c r="G21" s="73">
        <v>0.1</v>
      </c>
      <c r="H21" s="181">
        <v>0.1</v>
      </c>
      <c r="I21" s="181">
        <v>0.09</v>
      </c>
      <c r="J21" s="73">
        <v>0.11</v>
      </c>
    </row>
    <row r="22" spans="1:10" x14ac:dyDescent="0.25">
      <c r="A22" s="146" t="s">
        <v>205</v>
      </c>
      <c r="B22" s="36">
        <v>-0.34</v>
      </c>
      <c r="C22" s="125">
        <v>-0.28999999999999998</v>
      </c>
      <c r="D22" s="30">
        <v>-0.32</v>
      </c>
      <c r="E22" s="36">
        <v>0.17</v>
      </c>
      <c r="F22" s="125">
        <v>0.02</v>
      </c>
      <c r="G22" s="30">
        <v>0.09</v>
      </c>
      <c r="H22" s="125">
        <v>0.08</v>
      </c>
      <c r="I22" s="125">
        <v>0.11</v>
      </c>
      <c r="J22" s="30">
        <v>0.14000000000000001</v>
      </c>
    </row>
    <row r="23" spans="1:10" x14ac:dyDescent="0.25">
      <c r="A23" s="180" t="s">
        <v>206</v>
      </c>
      <c r="B23" s="72">
        <v>0.01</v>
      </c>
      <c r="C23" s="181">
        <v>0</v>
      </c>
      <c r="D23" s="73">
        <v>-0.11</v>
      </c>
      <c r="E23" s="72">
        <v>0.23</v>
      </c>
      <c r="F23" s="181">
        <v>0.11</v>
      </c>
      <c r="G23" s="73">
        <v>0.22</v>
      </c>
      <c r="H23" s="181">
        <v>0.18</v>
      </c>
      <c r="I23" s="181">
        <v>0.2</v>
      </c>
      <c r="J23" s="73">
        <v>0.26</v>
      </c>
    </row>
    <row r="24" spans="1:10" x14ac:dyDescent="0.25">
      <c r="A24" s="146" t="s">
        <v>207</v>
      </c>
      <c r="B24" s="36">
        <v>0.04</v>
      </c>
      <c r="C24" s="125">
        <v>-0.04</v>
      </c>
      <c r="D24" s="30">
        <v>-0.12</v>
      </c>
      <c r="E24" s="36">
        <v>0.13</v>
      </c>
      <c r="F24" s="125">
        <v>0.16</v>
      </c>
      <c r="G24" s="30">
        <v>0.18</v>
      </c>
      <c r="H24" s="125">
        <v>0.05</v>
      </c>
      <c r="I24" s="125">
        <v>0.12</v>
      </c>
      <c r="J24" s="30">
        <v>0.17</v>
      </c>
    </row>
    <row r="25" spans="1:10" x14ac:dyDescent="0.25">
      <c r="A25" s="180" t="s">
        <v>208</v>
      </c>
      <c r="B25" s="72">
        <v>-7.0000000000000007E-2</v>
      </c>
      <c r="C25" s="181">
        <v>0</v>
      </c>
      <c r="D25" s="73">
        <v>-0.11</v>
      </c>
      <c r="E25" s="72">
        <v>-0.1</v>
      </c>
      <c r="F25" s="181">
        <v>0.01</v>
      </c>
      <c r="G25" s="73">
        <v>-7.0000000000000007E-2</v>
      </c>
      <c r="H25" s="181">
        <v>-0.03</v>
      </c>
      <c r="I25" s="181">
        <v>0.03</v>
      </c>
      <c r="J25" s="73">
        <v>0.03</v>
      </c>
    </row>
    <row r="26" spans="1:10" x14ac:dyDescent="0.25">
      <c r="A26" s="146" t="s">
        <v>209</v>
      </c>
      <c r="B26" s="36">
        <v>-0.31</v>
      </c>
      <c r="C26" s="125">
        <v>-0.14000000000000001</v>
      </c>
      <c r="D26" s="30">
        <v>-0.2</v>
      </c>
      <c r="E26" s="36">
        <v>0.11</v>
      </c>
      <c r="F26" s="125">
        <v>0.14000000000000001</v>
      </c>
      <c r="G26" s="30">
        <v>7.0000000000000007E-2</v>
      </c>
      <c r="H26" s="125">
        <v>-0.1</v>
      </c>
      <c r="I26" s="125">
        <v>-0.01</v>
      </c>
      <c r="J26" s="30">
        <v>-7.0000000000000007E-2</v>
      </c>
    </row>
    <row r="27" spans="1:10" x14ac:dyDescent="0.25">
      <c r="A27" s="180" t="s">
        <v>210</v>
      </c>
      <c r="B27" s="72">
        <v>-0.14000000000000001</v>
      </c>
      <c r="C27" s="181">
        <v>0.06</v>
      </c>
      <c r="D27" s="73">
        <v>7.0000000000000007E-2</v>
      </c>
      <c r="E27" s="72">
        <v>-0.14000000000000001</v>
      </c>
      <c r="F27" s="181">
        <v>-0.08</v>
      </c>
      <c r="G27" s="73">
        <v>-0.22</v>
      </c>
      <c r="H27" s="181">
        <v>0.03</v>
      </c>
      <c r="I27" s="181">
        <v>0.13</v>
      </c>
      <c r="J27" s="73">
        <v>0.05</v>
      </c>
    </row>
    <row r="28" spans="1:10" x14ac:dyDescent="0.25">
      <c r="A28" s="146" t="s">
        <v>211</v>
      </c>
      <c r="B28" s="36">
        <v>-0.06</v>
      </c>
      <c r="C28" s="125">
        <v>-0.12</v>
      </c>
      <c r="D28" s="30">
        <v>0.03</v>
      </c>
      <c r="E28" s="36">
        <v>-0.02</v>
      </c>
      <c r="F28" s="125">
        <v>-0.03</v>
      </c>
      <c r="G28" s="30">
        <v>-0.06</v>
      </c>
      <c r="H28" s="125">
        <v>-0.1</v>
      </c>
      <c r="I28" s="125">
        <v>0.04</v>
      </c>
      <c r="J28" s="30">
        <v>-7.0000000000000007E-2</v>
      </c>
    </row>
    <row r="29" spans="1:10" x14ac:dyDescent="0.25">
      <c r="A29" s="180" t="s">
        <v>212</v>
      </c>
      <c r="B29" s="72">
        <v>0.08</v>
      </c>
      <c r="C29" s="181">
        <v>-0.1</v>
      </c>
      <c r="D29" s="73">
        <v>0.04</v>
      </c>
      <c r="E29" s="72">
        <v>-0.18</v>
      </c>
      <c r="F29" s="181">
        <v>-0.1</v>
      </c>
      <c r="G29" s="73">
        <v>-0.09</v>
      </c>
      <c r="H29" s="181">
        <v>-0.28000000000000003</v>
      </c>
      <c r="I29" s="181">
        <v>-0.19</v>
      </c>
      <c r="J29" s="73">
        <v>-0.28999999999999998</v>
      </c>
    </row>
    <row r="30" spans="1:10" x14ac:dyDescent="0.25">
      <c r="A30" s="146" t="s">
        <v>213</v>
      </c>
      <c r="B30" s="36">
        <v>0.14000000000000001</v>
      </c>
      <c r="C30" s="125">
        <v>-0.1</v>
      </c>
      <c r="D30" s="30">
        <v>0.04</v>
      </c>
      <c r="E30" s="36">
        <v>-0.21</v>
      </c>
      <c r="F30" s="125">
        <v>-0.19</v>
      </c>
      <c r="G30" s="30">
        <v>-0.16</v>
      </c>
      <c r="H30" s="125">
        <v>0.08</v>
      </c>
      <c r="I30" s="125">
        <v>0.04</v>
      </c>
      <c r="J30" s="30">
        <v>0.02</v>
      </c>
    </row>
    <row r="31" spans="1:10" x14ac:dyDescent="0.25">
      <c r="A31" s="180" t="s">
        <v>214</v>
      </c>
      <c r="B31" s="72">
        <v>0.41</v>
      </c>
      <c r="C31" s="181">
        <v>0.3</v>
      </c>
      <c r="D31" s="73">
        <v>0.44</v>
      </c>
      <c r="E31" s="72">
        <v>0.01</v>
      </c>
      <c r="F31" s="181">
        <v>0.04</v>
      </c>
      <c r="G31" s="73">
        <v>-0.02</v>
      </c>
      <c r="H31" s="181">
        <v>0</v>
      </c>
      <c r="I31" s="181">
        <v>0.01</v>
      </c>
      <c r="J31" s="73">
        <v>0.01</v>
      </c>
    </row>
    <row r="32" spans="1:10" ht="15.75" thickBot="1" x14ac:dyDescent="0.3">
      <c r="A32" s="147" t="s">
        <v>215</v>
      </c>
      <c r="B32" s="33">
        <v>0.65</v>
      </c>
      <c r="C32" s="65">
        <v>0.43</v>
      </c>
      <c r="D32" s="31">
        <v>0.48</v>
      </c>
      <c r="E32" s="33">
        <v>-0.1</v>
      </c>
      <c r="F32" s="65">
        <v>-0.09</v>
      </c>
      <c r="G32" s="31">
        <v>-0.13</v>
      </c>
      <c r="H32" s="65">
        <v>0</v>
      </c>
      <c r="I32" s="65">
        <v>0.02</v>
      </c>
      <c r="J32" s="31">
        <v>-0.01</v>
      </c>
    </row>
    <row r="33" spans="1:10" x14ac:dyDescent="0.25">
      <c r="A33" s="182" t="s">
        <v>245</v>
      </c>
      <c r="B33" s="188">
        <v>3.0000000000000002E-2</v>
      </c>
      <c r="C33" s="189">
        <v>3.3333333333333361E-3</v>
      </c>
      <c r="D33" s="190">
        <v>1.0833333333333348E-2</v>
      </c>
      <c r="E33" s="188">
        <v>-8.3333333333333523E-4</v>
      </c>
      <c r="F33" s="189">
        <v>8.3333333333333176E-4</v>
      </c>
      <c r="G33" s="190">
        <v>-7.4999999999999919E-3</v>
      </c>
      <c r="H33" s="183">
        <v>8.3333333333333523E-4</v>
      </c>
      <c r="I33" s="183">
        <v>4.9166666666666671E-2</v>
      </c>
      <c r="J33" s="184">
        <v>2.9166666666666678E-2</v>
      </c>
    </row>
    <row r="34" spans="1:10" x14ac:dyDescent="0.25">
      <c r="A34" s="178" t="s">
        <v>246</v>
      </c>
      <c r="B34" s="178">
        <v>0.03</v>
      </c>
      <c r="C34" s="162">
        <v>0.02</v>
      </c>
      <c r="D34" s="185">
        <v>0.01</v>
      </c>
      <c r="E34" s="178">
        <v>0.39</v>
      </c>
      <c r="F34" s="162">
        <v>0.7</v>
      </c>
      <c r="G34" s="185">
        <v>0.57999999999999996</v>
      </c>
      <c r="H34" s="162">
        <v>0.67</v>
      </c>
      <c r="I34" s="162">
        <v>0.7</v>
      </c>
      <c r="J34" s="185">
        <v>0.89</v>
      </c>
    </row>
    <row r="35" spans="1:10" ht="15.75" thickBot="1" x14ac:dyDescent="0.3">
      <c r="A35" s="186" t="s">
        <v>247</v>
      </c>
      <c r="B35" s="186">
        <v>0.77</v>
      </c>
      <c r="C35" s="187">
        <v>0.54</v>
      </c>
      <c r="D35" s="206">
        <v>6.5000000000000002E-2</v>
      </c>
      <c r="E35" s="186">
        <v>0.83</v>
      </c>
      <c r="F35" s="187">
        <v>0.99</v>
      </c>
      <c r="G35" s="31">
        <v>0.67</v>
      </c>
      <c r="H35" s="187">
        <v>0.85</v>
      </c>
      <c r="I35" s="187">
        <v>0.7</v>
      </c>
      <c r="J35" s="31">
        <v>0.57999999999999996</v>
      </c>
    </row>
    <row r="36" spans="1:10" ht="15.75" thickBot="1" x14ac:dyDescent="0.3"/>
    <row r="37" spans="1:10" ht="15.75" thickBot="1" x14ac:dyDescent="0.3">
      <c r="C37" t="s">
        <v>239</v>
      </c>
      <c r="D37" s="170" t="s">
        <v>238</v>
      </c>
      <c r="E37" s="171"/>
      <c r="F37" s="171"/>
    </row>
    <row r="38" spans="1:10" ht="33.75" thickBot="1" x14ac:dyDescent="0.3">
      <c r="A38" s="75" t="s">
        <v>234</v>
      </c>
      <c r="B38" s="75" t="s">
        <v>248</v>
      </c>
      <c r="C38" s="76" t="s">
        <v>233</v>
      </c>
      <c r="D38" s="76" t="s">
        <v>190</v>
      </c>
      <c r="E38" s="76" t="s">
        <v>191</v>
      </c>
      <c r="F38" s="77" t="s">
        <v>192</v>
      </c>
    </row>
    <row r="39" spans="1:10" ht="17.25" thickBot="1" x14ac:dyDescent="0.3">
      <c r="A39" s="155" t="s">
        <v>2</v>
      </c>
      <c r="B39" s="150" t="s">
        <v>235</v>
      </c>
      <c r="C39" s="151"/>
      <c r="D39" s="152">
        <v>1.01E-2</v>
      </c>
      <c r="E39" s="152">
        <v>2.4500000000000001E-2</v>
      </c>
      <c r="F39" s="153">
        <v>2.01E-2</v>
      </c>
      <c r="G39" t="s">
        <v>241</v>
      </c>
    </row>
    <row r="40" spans="1:10" ht="18" thickBot="1" x14ac:dyDescent="0.3">
      <c r="A40" s="156"/>
      <c r="B40" s="11" t="s">
        <v>203</v>
      </c>
      <c r="C40" s="78"/>
      <c r="D40" s="101">
        <v>1.7600000000000001E-2</v>
      </c>
      <c r="E40" s="101">
        <v>3.2399999999999998E-2</v>
      </c>
      <c r="F40" s="205">
        <v>2.86E-2</v>
      </c>
    </row>
    <row r="41" spans="1:10" ht="33.75" thickBot="1" x14ac:dyDescent="0.3">
      <c r="A41" s="157"/>
      <c r="B41" s="14" t="s">
        <v>236</v>
      </c>
      <c r="C41" s="79"/>
      <c r="D41" s="82">
        <v>1.9800000000000002E-2</v>
      </c>
      <c r="E41" s="82">
        <v>3.4299999999999997E-2</v>
      </c>
      <c r="F41" s="83">
        <v>3.04E-2</v>
      </c>
    </row>
    <row r="42" spans="1:10" ht="17.25" thickBot="1" x14ac:dyDescent="0.3">
      <c r="A42" s="155" t="s">
        <v>1</v>
      </c>
      <c r="B42" s="154" t="s">
        <v>235</v>
      </c>
      <c r="C42" s="151"/>
      <c r="D42" s="152">
        <v>3.5099999999999999E-2</v>
      </c>
      <c r="E42" s="152">
        <v>4.5600000000000002E-2</v>
      </c>
      <c r="F42" s="153">
        <v>3.2500000000000001E-2</v>
      </c>
      <c r="G42" t="s">
        <v>240</v>
      </c>
    </row>
    <row r="43" spans="1:10" ht="17.25" thickBot="1" x14ac:dyDescent="0.3">
      <c r="A43" s="156"/>
      <c r="B43" s="99" t="s">
        <v>203</v>
      </c>
      <c r="C43" s="78"/>
      <c r="D43" s="80">
        <v>5.2200000000000003E-2</v>
      </c>
      <c r="E43" s="80">
        <v>5.5599999999999997E-2</v>
      </c>
      <c r="F43" s="81">
        <v>4.0300000000000002E-2</v>
      </c>
    </row>
    <row r="44" spans="1:10" ht="33.75" thickBot="1" x14ac:dyDescent="0.3">
      <c r="A44" s="157"/>
      <c r="B44" s="149" t="s">
        <v>236</v>
      </c>
      <c r="C44" s="79"/>
      <c r="D44" s="82">
        <v>7.1300000000000002E-2</v>
      </c>
      <c r="E44" s="82">
        <v>6.5500000000000003E-2</v>
      </c>
      <c r="F44" s="83">
        <v>4.6899999999999997E-2</v>
      </c>
    </row>
    <row r="45" spans="1:10" ht="17.25" thickBot="1" x14ac:dyDescent="0.3">
      <c r="A45" s="155" t="s">
        <v>3</v>
      </c>
      <c r="B45" s="154" t="s">
        <v>235</v>
      </c>
      <c r="C45" s="151"/>
      <c r="D45" s="152">
        <v>1.0999999999999999E-2</v>
      </c>
      <c r="E45" s="152">
        <v>3.6400000000000002E-2</v>
      </c>
      <c r="F45" s="153">
        <v>2.8500000000000001E-2</v>
      </c>
      <c r="G45" t="s">
        <v>242</v>
      </c>
    </row>
    <row r="46" spans="1:10" ht="17.25" thickBot="1" x14ac:dyDescent="0.3">
      <c r="A46" s="156"/>
      <c r="B46" s="148" t="s">
        <v>237</v>
      </c>
      <c r="C46" s="78"/>
      <c r="D46" s="80">
        <v>1.26E-2</v>
      </c>
      <c r="E46" s="80">
        <v>3.8300000000000001E-2</v>
      </c>
      <c r="F46" s="81">
        <v>2.8400000000000002E-2</v>
      </c>
    </row>
    <row r="47" spans="1:10" ht="17.25" thickBot="1" x14ac:dyDescent="0.3">
      <c r="A47" s="157"/>
      <c r="B47" s="100" t="s">
        <v>203</v>
      </c>
      <c r="C47" s="79"/>
      <c r="D47" s="82">
        <v>1.8800000000000001E-2</v>
      </c>
      <c r="E47" s="82">
        <v>4.6800000000000001E-2</v>
      </c>
      <c r="F47" s="83">
        <v>3.4799999999999998E-2</v>
      </c>
    </row>
  </sheetData>
  <mergeCells count="11">
    <mergeCell ref="A39:A41"/>
    <mergeCell ref="A42:A44"/>
    <mergeCell ref="A45:A47"/>
    <mergeCell ref="D37:F37"/>
    <mergeCell ref="H19:J19"/>
    <mergeCell ref="E19:G19"/>
    <mergeCell ref="A18:J18"/>
    <mergeCell ref="F1:I1"/>
    <mergeCell ref="B1:E1"/>
    <mergeCell ref="J1:M1"/>
    <mergeCell ref="B19:D1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36FBB-908A-4D71-B7EF-BACFC8D2ACA2}">
  <dimension ref="S11"/>
  <sheetViews>
    <sheetView zoomScale="55" zoomScaleNormal="55" workbookViewId="0">
      <selection activeCell="J56" sqref="J56"/>
    </sheetView>
  </sheetViews>
  <sheetFormatPr defaultRowHeight="15" x14ac:dyDescent="0.25"/>
  <sheetData>
    <row r="11" spans="19:19" x14ac:dyDescent="0.25">
      <c r="S11" s="6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70DC0-D1EA-4A54-940F-3CE2F16E6205}">
  <dimension ref="A1:N77"/>
  <sheetViews>
    <sheetView topLeftCell="A31" zoomScale="70" zoomScaleNormal="70" workbookViewId="0">
      <selection activeCell="R49" sqref="R49"/>
    </sheetView>
  </sheetViews>
  <sheetFormatPr defaultRowHeight="15" x14ac:dyDescent="0.25"/>
  <cols>
    <col min="1" max="1" width="5.7109375" bestFit="1" customWidth="1"/>
    <col min="2" max="2" width="16.5703125" bestFit="1" customWidth="1"/>
    <col min="3" max="3" width="13.5703125" bestFit="1" customWidth="1"/>
    <col min="4" max="4" width="8.42578125" bestFit="1" customWidth="1"/>
    <col min="5" max="5" width="15" bestFit="1" customWidth="1"/>
    <col min="6" max="6" width="7.140625" bestFit="1" customWidth="1"/>
    <col min="7" max="7" width="8.42578125" bestFit="1" customWidth="1"/>
    <col min="8" max="8" width="15" bestFit="1" customWidth="1"/>
    <col min="9" max="9" width="7.140625" bestFit="1" customWidth="1"/>
    <col min="10" max="10" width="8.42578125" bestFit="1" customWidth="1"/>
    <col min="11" max="11" width="15" bestFit="1" customWidth="1"/>
    <col min="13" max="13" width="58.5703125" bestFit="1" customWidth="1"/>
    <col min="14" max="14" width="18.85546875" bestFit="1" customWidth="1"/>
  </cols>
  <sheetData>
    <row r="1" spans="1:14" ht="15.75" thickBot="1" x14ac:dyDescent="0.3">
      <c r="A1" s="159" t="s">
        <v>197</v>
      </c>
      <c r="B1" s="159" t="s">
        <v>225</v>
      </c>
      <c r="C1" s="118" t="s">
        <v>1</v>
      </c>
      <c r="D1" s="119"/>
      <c r="E1" s="120"/>
      <c r="F1" s="121" t="s">
        <v>2</v>
      </c>
      <c r="G1" s="121"/>
      <c r="H1" s="122"/>
      <c r="I1" s="123" t="s">
        <v>3</v>
      </c>
      <c r="J1" s="121"/>
      <c r="K1" s="122"/>
      <c r="L1" s="34"/>
    </row>
    <row r="2" spans="1:14" ht="29.25" thickBot="1" x14ac:dyDescent="0.3">
      <c r="A2" s="160"/>
      <c r="B2" s="161"/>
      <c r="C2" s="111" t="s">
        <v>196</v>
      </c>
      <c r="D2" s="37" t="s">
        <v>193</v>
      </c>
      <c r="E2" s="110" t="s">
        <v>194</v>
      </c>
      <c r="F2" s="43" t="s">
        <v>196</v>
      </c>
      <c r="G2" s="37" t="s">
        <v>193</v>
      </c>
      <c r="H2" s="44" t="s">
        <v>194</v>
      </c>
      <c r="I2" s="54" t="s">
        <v>196</v>
      </c>
      <c r="J2" s="43" t="s">
        <v>193</v>
      </c>
      <c r="K2" s="44" t="s">
        <v>194</v>
      </c>
      <c r="L2" s="29"/>
      <c r="M2" s="29"/>
      <c r="N2" s="29"/>
    </row>
    <row r="3" spans="1:14" ht="15.75" thickBot="1" x14ac:dyDescent="0.3">
      <c r="A3" s="146">
        <v>1</v>
      </c>
      <c r="B3" s="158" t="s">
        <v>4</v>
      </c>
      <c r="C3" s="49">
        <v>4.5999999999999996</v>
      </c>
      <c r="D3" s="45">
        <v>4.6500000000000004</v>
      </c>
      <c r="E3" s="50">
        <v>-0.05</v>
      </c>
      <c r="F3" s="106">
        <v>3.9</v>
      </c>
      <c r="G3" s="47">
        <v>3.81</v>
      </c>
      <c r="H3" s="48">
        <v>0.09</v>
      </c>
      <c r="I3" s="46">
        <v>2.8</v>
      </c>
      <c r="J3" s="47">
        <v>2.7</v>
      </c>
      <c r="K3" s="48">
        <v>0.1</v>
      </c>
      <c r="L3" s="29"/>
      <c r="M3" s="29"/>
      <c r="N3" s="29"/>
    </row>
    <row r="4" spans="1:14" ht="15.75" thickBot="1" x14ac:dyDescent="0.3">
      <c r="A4" s="146">
        <v>2</v>
      </c>
      <c r="B4" s="158" t="s">
        <v>5</v>
      </c>
      <c r="C4" s="49">
        <v>4.3</v>
      </c>
      <c r="D4" s="45">
        <v>4.6399999999999997</v>
      </c>
      <c r="E4" s="50">
        <v>-0.34</v>
      </c>
      <c r="F4" s="107">
        <v>4</v>
      </c>
      <c r="G4" s="45">
        <v>3.83</v>
      </c>
      <c r="H4" s="50">
        <v>0.17</v>
      </c>
      <c r="I4" s="49">
        <v>2.9</v>
      </c>
      <c r="J4" s="45">
        <v>2.82</v>
      </c>
      <c r="K4" s="50">
        <v>0.08</v>
      </c>
      <c r="L4" s="29"/>
      <c r="M4" s="29"/>
      <c r="N4" s="29"/>
    </row>
    <row r="5" spans="1:14" ht="15.75" thickBot="1" x14ac:dyDescent="0.3">
      <c r="A5" s="146">
        <v>3</v>
      </c>
      <c r="B5" s="158" t="s">
        <v>6</v>
      </c>
      <c r="C5" s="49">
        <v>4.2</v>
      </c>
      <c r="D5" s="45">
        <v>4.1900000000000004</v>
      </c>
      <c r="E5" s="50">
        <v>0.01</v>
      </c>
      <c r="F5" s="107">
        <v>4.2</v>
      </c>
      <c r="G5" s="45">
        <v>3.97</v>
      </c>
      <c r="H5" s="50">
        <v>0.23</v>
      </c>
      <c r="I5" s="49">
        <v>3.1</v>
      </c>
      <c r="J5" s="45">
        <v>2.92</v>
      </c>
      <c r="K5" s="50">
        <v>0.18</v>
      </c>
      <c r="L5" s="29"/>
      <c r="M5" s="29"/>
      <c r="N5" s="29"/>
    </row>
    <row r="6" spans="1:14" ht="15.75" thickBot="1" x14ac:dyDescent="0.3">
      <c r="A6" s="146">
        <v>4</v>
      </c>
      <c r="B6" s="158" t="s">
        <v>7</v>
      </c>
      <c r="C6" s="49">
        <v>4.0999999999999996</v>
      </c>
      <c r="D6" s="45">
        <v>4.0599999999999996</v>
      </c>
      <c r="E6" s="50">
        <v>0.04</v>
      </c>
      <c r="F6" s="107">
        <v>4.4000000000000004</v>
      </c>
      <c r="G6" s="45">
        <v>4.2699999999999996</v>
      </c>
      <c r="H6" s="50">
        <v>0.13</v>
      </c>
      <c r="I6" s="49">
        <v>3.2</v>
      </c>
      <c r="J6" s="45">
        <v>3.15</v>
      </c>
      <c r="K6" s="50">
        <v>0.05</v>
      </c>
      <c r="L6" s="29"/>
      <c r="M6" s="29"/>
      <c r="N6" s="29"/>
    </row>
    <row r="7" spans="1:14" ht="15.75" thickBot="1" x14ac:dyDescent="0.3">
      <c r="A7" s="146">
        <v>5</v>
      </c>
      <c r="B7" s="158" t="s">
        <v>8</v>
      </c>
      <c r="C7" s="49">
        <v>4</v>
      </c>
      <c r="D7" s="45">
        <v>4.07</v>
      </c>
      <c r="E7" s="50">
        <v>-7.0000000000000007E-2</v>
      </c>
      <c r="F7" s="107">
        <v>4.4000000000000004</v>
      </c>
      <c r="G7" s="45">
        <v>4.5</v>
      </c>
      <c r="H7" s="50">
        <v>-0.1</v>
      </c>
      <c r="I7" s="49">
        <v>3.2</v>
      </c>
      <c r="J7" s="45">
        <v>3.23</v>
      </c>
      <c r="K7" s="50">
        <v>-0.03</v>
      </c>
      <c r="L7" s="29"/>
      <c r="M7" s="29"/>
      <c r="N7" s="29"/>
    </row>
    <row r="8" spans="1:14" ht="15.75" thickBot="1" x14ac:dyDescent="0.3">
      <c r="A8" s="146">
        <v>6</v>
      </c>
      <c r="B8" s="158" t="s">
        <v>9</v>
      </c>
      <c r="C8" s="49">
        <v>3.8</v>
      </c>
      <c r="D8" s="45">
        <v>4.1100000000000003</v>
      </c>
      <c r="E8" s="50">
        <v>-0.31</v>
      </c>
      <c r="F8" s="107">
        <v>4.5</v>
      </c>
      <c r="G8" s="45">
        <v>4.3899999999999997</v>
      </c>
      <c r="H8" s="50">
        <v>0.11</v>
      </c>
      <c r="I8" s="49">
        <v>3.1</v>
      </c>
      <c r="J8" s="45">
        <v>3.2</v>
      </c>
      <c r="K8" s="50">
        <v>-0.1</v>
      </c>
      <c r="L8" s="29"/>
      <c r="M8" s="29"/>
      <c r="N8" s="29"/>
    </row>
    <row r="9" spans="1:14" ht="15.75" thickBot="1" x14ac:dyDescent="0.3">
      <c r="A9" s="146">
        <v>7</v>
      </c>
      <c r="B9" s="158" t="s">
        <v>10</v>
      </c>
      <c r="C9" s="49">
        <v>3.8</v>
      </c>
      <c r="D9" s="45">
        <v>3.94</v>
      </c>
      <c r="E9" s="50">
        <v>-0.14000000000000001</v>
      </c>
      <c r="F9" s="107">
        <v>4.3</v>
      </c>
      <c r="G9" s="45">
        <v>4.4400000000000004</v>
      </c>
      <c r="H9" s="50">
        <v>-0.14000000000000001</v>
      </c>
      <c r="I9" s="49">
        <v>3.1</v>
      </c>
      <c r="J9" s="45">
        <v>3.07</v>
      </c>
      <c r="K9" s="50">
        <v>0.03</v>
      </c>
      <c r="L9" s="29"/>
      <c r="M9" s="29"/>
      <c r="N9" s="29"/>
    </row>
    <row r="10" spans="1:14" x14ac:dyDescent="0.25">
      <c r="A10" s="146">
        <v>8</v>
      </c>
      <c r="B10" s="158" t="s">
        <v>11</v>
      </c>
      <c r="C10" s="49">
        <v>3.8</v>
      </c>
      <c r="D10" s="45">
        <v>3.86</v>
      </c>
      <c r="E10" s="50">
        <v>-0.06</v>
      </c>
      <c r="F10" s="107">
        <v>4.2</v>
      </c>
      <c r="G10" s="45">
        <v>4.22</v>
      </c>
      <c r="H10" s="50">
        <v>-0.02</v>
      </c>
      <c r="I10" s="49">
        <v>3</v>
      </c>
      <c r="J10" s="45">
        <v>3.1</v>
      </c>
      <c r="K10" s="50">
        <v>-0.1</v>
      </c>
    </row>
    <row r="11" spans="1:14" ht="15.75" thickBot="1" x14ac:dyDescent="0.3">
      <c r="A11" s="146">
        <v>9</v>
      </c>
      <c r="B11" s="158" t="s">
        <v>12</v>
      </c>
      <c r="C11" s="49">
        <v>3.8</v>
      </c>
      <c r="D11" s="45">
        <v>3.72</v>
      </c>
      <c r="E11" s="50">
        <v>0.08</v>
      </c>
      <c r="F11" s="107">
        <v>4</v>
      </c>
      <c r="G11" s="45">
        <v>4.18</v>
      </c>
      <c r="H11" s="50">
        <v>-0.18</v>
      </c>
      <c r="I11" s="49">
        <v>2.7</v>
      </c>
      <c r="J11" s="45">
        <v>2.98</v>
      </c>
      <c r="K11" s="50">
        <v>-0.28000000000000003</v>
      </c>
      <c r="M11" t="s">
        <v>198</v>
      </c>
    </row>
    <row r="12" spans="1:14" ht="15.75" thickBot="1" x14ac:dyDescent="0.3">
      <c r="A12" s="146">
        <v>10</v>
      </c>
      <c r="B12" s="158" t="s">
        <v>13</v>
      </c>
      <c r="C12" s="49">
        <v>3.8</v>
      </c>
      <c r="D12" s="45">
        <v>3.66</v>
      </c>
      <c r="E12" s="50">
        <v>0.14000000000000001</v>
      </c>
      <c r="F12" s="107">
        <v>3.8</v>
      </c>
      <c r="G12" s="45">
        <v>4.01</v>
      </c>
      <c r="H12" s="50">
        <v>-0.21</v>
      </c>
      <c r="I12" s="49">
        <v>2.7</v>
      </c>
      <c r="J12" s="45">
        <v>2.62</v>
      </c>
      <c r="K12" s="50">
        <v>0.08</v>
      </c>
      <c r="M12" s="40" t="s">
        <v>199</v>
      </c>
      <c r="N12" s="38" t="s">
        <v>200</v>
      </c>
    </row>
    <row r="13" spans="1:14" ht="15.75" thickBot="1" x14ac:dyDescent="0.3">
      <c r="A13" s="147">
        <v>11</v>
      </c>
      <c r="B13" s="158" t="s">
        <v>14</v>
      </c>
      <c r="C13" s="49">
        <v>4.2</v>
      </c>
      <c r="D13" s="45">
        <v>3.79</v>
      </c>
      <c r="E13" s="50">
        <v>0.41</v>
      </c>
      <c r="F13" s="107">
        <v>3.8</v>
      </c>
      <c r="G13" s="45">
        <v>3.79</v>
      </c>
      <c r="H13" s="50">
        <v>0.01</v>
      </c>
      <c r="I13" s="49">
        <v>2.7</v>
      </c>
      <c r="J13" s="45">
        <v>2.7</v>
      </c>
      <c r="K13" s="50">
        <v>0</v>
      </c>
      <c r="M13" s="35" t="s">
        <v>1</v>
      </c>
      <c r="N13" s="164">
        <v>0.03</v>
      </c>
    </row>
    <row r="14" spans="1:14" ht="15.75" thickBot="1" x14ac:dyDescent="0.3">
      <c r="A14">
        <v>12</v>
      </c>
      <c r="B14" s="5" t="s">
        <v>15</v>
      </c>
      <c r="C14" s="51">
        <v>4.9000000000000004</v>
      </c>
      <c r="D14" s="52">
        <v>4.25</v>
      </c>
      <c r="E14" s="53">
        <v>0.65</v>
      </c>
      <c r="F14" s="105">
        <v>3.7</v>
      </c>
      <c r="G14" s="52">
        <v>3.8</v>
      </c>
      <c r="H14" s="53">
        <v>-0.1</v>
      </c>
      <c r="I14" s="51">
        <v>2.7</v>
      </c>
      <c r="J14" s="52">
        <v>2.7</v>
      </c>
      <c r="K14" s="53">
        <v>0</v>
      </c>
      <c r="M14" s="36" t="s">
        <v>2</v>
      </c>
      <c r="N14" s="163">
        <v>0.92</v>
      </c>
    </row>
    <row r="15" spans="1:14" ht="15.75" thickBot="1" x14ac:dyDescent="0.3">
      <c r="B15" t="s">
        <v>195</v>
      </c>
      <c r="C15" s="124">
        <f>AVERAGE(C3:C14)</f>
        <v>4.1083333333333325</v>
      </c>
      <c r="D15" s="124">
        <f t="shared" ref="D15" si="0">AVERAGE(D3:D14)</f>
        <v>4.078333333333334</v>
      </c>
      <c r="E15" s="165">
        <f>AVERAGE(E3:E14)</f>
        <v>3.0000000000000002E-2</v>
      </c>
      <c r="F15" s="124">
        <f t="shared" ref="F15:I15" si="1">AVERAGE(F3:F14)</f>
        <v>4.0999999999999996</v>
      </c>
      <c r="G15" s="124">
        <f t="shared" si="1"/>
        <v>4.1008333333333331</v>
      </c>
      <c r="H15" s="165">
        <f>AVERAGE(H3:H14)</f>
        <v>-8.3333333333333523E-4</v>
      </c>
      <c r="I15" s="124">
        <f t="shared" si="1"/>
        <v>2.9333333333333336</v>
      </c>
      <c r="J15" s="124">
        <f>AVERAGE(J3:J14)</f>
        <v>2.9325000000000006</v>
      </c>
      <c r="K15" s="165">
        <f>AVERAGE(K3:K14)</f>
        <v>8.3333333333333523E-4</v>
      </c>
      <c r="M15" s="33" t="s">
        <v>3</v>
      </c>
      <c r="N15" s="147">
        <v>0.73</v>
      </c>
    </row>
    <row r="16" spans="1:14" x14ac:dyDescent="0.25">
      <c r="B16" s="126" t="s">
        <v>224</v>
      </c>
      <c r="C16" s="124">
        <f>_xlfn.STDEV.P(C3:C14)</f>
        <v>0.3426814199158682</v>
      </c>
      <c r="D16" s="124">
        <f t="shared" ref="D16:K16" si="2">_xlfn.STDEV.P(D3:D14)</f>
        <v>0.30808097781084909</v>
      </c>
      <c r="E16" s="124">
        <f>_xlfn.STDEV.P(E3:E14)</f>
        <v>0.26611401065458146</v>
      </c>
      <c r="F16" s="124">
        <f t="shared" si="2"/>
        <v>0.25819888974716121</v>
      </c>
      <c r="G16" s="124">
        <f t="shared" si="2"/>
        <v>0.25454070837927323</v>
      </c>
      <c r="H16" s="124">
        <f t="shared" si="2"/>
        <v>0.14008677866078423</v>
      </c>
      <c r="I16" s="124">
        <f t="shared" si="2"/>
        <v>0.19720265943665388</v>
      </c>
      <c r="J16" s="124">
        <f t="shared" si="2"/>
        <v>0.21000496025887894</v>
      </c>
      <c r="K16" s="124">
        <f t="shared" si="2"/>
        <v>0.11470675171448666</v>
      </c>
      <c r="M16" s="125"/>
      <c r="N16" s="125"/>
    </row>
    <row r="17" spans="4:12" x14ac:dyDescent="0.25">
      <c r="D17" s="125"/>
      <c r="E17" s="167">
        <v>0.77</v>
      </c>
      <c r="F17" s="125"/>
      <c r="G17" s="125"/>
      <c r="H17" s="167">
        <v>0.83</v>
      </c>
      <c r="I17" s="125"/>
      <c r="J17" s="125"/>
      <c r="K17" s="167">
        <v>0.85</v>
      </c>
      <c r="L17" s="125"/>
    </row>
    <row r="18" spans="4:12" x14ac:dyDescent="0.25">
      <c r="D18" s="125"/>
      <c r="E18" s="168" t="s">
        <v>201</v>
      </c>
      <c r="F18" s="169"/>
      <c r="G18" s="125"/>
      <c r="H18" s="168" t="s">
        <v>201</v>
      </c>
      <c r="I18" s="125"/>
      <c r="J18" s="125"/>
      <c r="K18" s="168" t="s">
        <v>201</v>
      </c>
      <c r="L18" s="125"/>
    </row>
    <row r="19" spans="4:12" x14ac:dyDescent="0.25">
      <c r="D19" s="125"/>
      <c r="E19" s="125"/>
      <c r="F19" s="125"/>
      <c r="G19" s="125"/>
      <c r="H19" s="125"/>
      <c r="I19" s="125"/>
      <c r="J19" s="125"/>
      <c r="K19" s="125"/>
      <c r="L19" s="125"/>
    </row>
    <row r="54" spans="2:8" ht="15.75" thickBot="1" x14ac:dyDescent="0.3"/>
    <row r="55" spans="2:8" ht="15.75" thickBot="1" x14ac:dyDescent="0.3">
      <c r="D55" s="170" t="s">
        <v>239</v>
      </c>
      <c r="E55" s="172"/>
      <c r="F55" s="170" t="s">
        <v>238</v>
      </c>
      <c r="G55" s="171"/>
      <c r="H55" s="171"/>
    </row>
    <row r="56" spans="2:8" ht="15.75" thickBot="1" x14ac:dyDescent="0.3">
      <c r="B56" s="91" t="s">
        <v>199</v>
      </c>
      <c r="C56" s="91" t="s">
        <v>248</v>
      </c>
      <c r="D56" s="139" t="s">
        <v>189</v>
      </c>
      <c r="E56" s="98" t="s">
        <v>222</v>
      </c>
      <c r="F56" s="92" t="s">
        <v>190</v>
      </c>
      <c r="G56" s="93" t="s">
        <v>191</v>
      </c>
      <c r="H56" s="94" t="s">
        <v>192</v>
      </c>
    </row>
    <row r="57" spans="2:8" ht="15.75" thickBot="1" x14ac:dyDescent="0.3">
      <c r="B57" s="136" t="s">
        <v>2</v>
      </c>
      <c r="C57" s="140" t="s">
        <v>227</v>
      </c>
      <c r="D57" s="141">
        <v>103.58</v>
      </c>
      <c r="E57" s="142">
        <v>118.64</v>
      </c>
      <c r="F57" s="143">
        <v>1.9800000000000002E-2</v>
      </c>
      <c r="G57" s="143">
        <v>3.4299999999999997E-2</v>
      </c>
      <c r="H57" s="144">
        <v>3.04E-2</v>
      </c>
    </row>
    <row r="58" spans="2:8" x14ac:dyDescent="0.25">
      <c r="B58" s="137"/>
      <c r="C58" s="132" t="s">
        <v>228</v>
      </c>
      <c r="D58" s="134">
        <v>106.3</v>
      </c>
      <c r="E58" s="134">
        <v>118.34</v>
      </c>
      <c r="F58" s="128">
        <v>1.66E-2</v>
      </c>
      <c r="G58" s="128">
        <v>3.1399999999999997E-2</v>
      </c>
      <c r="H58" s="129">
        <v>2.76E-2</v>
      </c>
    </row>
    <row r="59" spans="2:8" x14ac:dyDescent="0.25">
      <c r="B59" s="137"/>
      <c r="C59" s="132" t="s">
        <v>230</v>
      </c>
      <c r="D59" s="134">
        <v>107.52</v>
      </c>
      <c r="E59" s="134">
        <v>113.54</v>
      </c>
      <c r="F59" s="128">
        <v>1.6E-2</v>
      </c>
      <c r="G59" s="128">
        <v>3.0800000000000001E-2</v>
      </c>
      <c r="H59" s="129">
        <v>2.7799999999999998E-2</v>
      </c>
    </row>
    <row r="60" spans="2:8" x14ac:dyDescent="0.25">
      <c r="B60" s="137"/>
      <c r="C60" s="132" t="s">
        <v>229</v>
      </c>
      <c r="D60" s="134">
        <v>109.28</v>
      </c>
      <c r="E60" s="134">
        <v>118.31</v>
      </c>
      <c r="F60" s="128">
        <v>1.66E-2</v>
      </c>
      <c r="G60" s="128">
        <v>3.1300000000000001E-2</v>
      </c>
      <c r="H60" s="129">
        <v>2.81E-2</v>
      </c>
    </row>
    <row r="61" spans="2:8" x14ac:dyDescent="0.25">
      <c r="B61" s="137"/>
      <c r="C61" s="132" t="s">
        <v>231</v>
      </c>
      <c r="D61" s="134">
        <v>109.41</v>
      </c>
      <c r="E61" s="134">
        <v>118.44</v>
      </c>
      <c r="F61" s="128">
        <v>1.6299999999999999E-2</v>
      </c>
      <c r="G61" s="128">
        <v>3.1E-2</v>
      </c>
      <c r="H61" s="129">
        <v>2.7900000000000001E-2</v>
      </c>
    </row>
    <row r="62" spans="2:8" x14ac:dyDescent="0.25">
      <c r="B62" s="137"/>
      <c r="C62" s="132" t="s">
        <v>226</v>
      </c>
      <c r="D62" s="134">
        <v>114.95</v>
      </c>
      <c r="E62" s="134">
        <v>127</v>
      </c>
      <c r="F62" s="128">
        <v>1.7100000000000001E-2</v>
      </c>
      <c r="G62" s="128">
        <v>3.1600000000000003E-2</v>
      </c>
      <c r="H62" s="129">
        <v>2.6800000000000001E-2</v>
      </c>
    </row>
    <row r="63" spans="2:8" ht="15.75" thickBot="1" x14ac:dyDescent="0.3">
      <c r="B63" s="138"/>
      <c r="C63" s="133" t="s">
        <v>232</v>
      </c>
      <c r="D63" s="135">
        <v>129.30000000000001</v>
      </c>
      <c r="E63" s="135">
        <v>138.35</v>
      </c>
      <c r="F63" s="130">
        <v>2.1499999999999998E-2</v>
      </c>
      <c r="G63" s="130">
        <v>3.5499999999999997E-2</v>
      </c>
      <c r="H63" s="131">
        <v>3.0800000000000001E-2</v>
      </c>
    </row>
    <row r="64" spans="2:8" ht="15.75" thickBot="1" x14ac:dyDescent="0.3">
      <c r="B64" s="136" t="s">
        <v>1</v>
      </c>
      <c r="C64" s="140" t="s">
        <v>227</v>
      </c>
      <c r="D64" s="141">
        <v>92.59</v>
      </c>
      <c r="E64" s="142">
        <v>107.64</v>
      </c>
      <c r="F64" s="143">
        <v>7.1300000000000002E-2</v>
      </c>
      <c r="G64" s="145" t="s">
        <v>221</v>
      </c>
      <c r="H64" s="144">
        <v>4.6899999999999997E-2</v>
      </c>
    </row>
    <row r="65" spans="2:8" x14ac:dyDescent="0.25">
      <c r="B65" s="137"/>
      <c r="C65" s="132" t="s">
        <v>230</v>
      </c>
      <c r="D65" s="134">
        <v>114.77</v>
      </c>
      <c r="E65" s="134">
        <v>120.79</v>
      </c>
      <c r="F65" s="128">
        <v>6.2700000000000006E-2</v>
      </c>
      <c r="G65" s="127">
        <v>6.1499999999999999E-2</v>
      </c>
      <c r="H65" s="129">
        <v>3.8300000000000001E-2</v>
      </c>
    </row>
    <row r="66" spans="2:8" x14ac:dyDescent="0.25">
      <c r="B66" s="137"/>
      <c r="C66" s="132" t="s">
        <v>229</v>
      </c>
      <c r="D66" s="134">
        <v>114.81</v>
      </c>
      <c r="E66" s="134">
        <v>123.85</v>
      </c>
      <c r="F66" s="128">
        <v>6.2199999999999998E-2</v>
      </c>
      <c r="G66" s="127">
        <v>6.1100000000000002E-2</v>
      </c>
      <c r="H66" s="129">
        <v>3.8399999999999997E-2</v>
      </c>
    </row>
    <row r="67" spans="2:8" x14ac:dyDescent="0.25">
      <c r="B67" s="137"/>
      <c r="C67" s="132" t="s">
        <v>228</v>
      </c>
      <c r="D67" s="134">
        <v>114.93</v>
      </c>
      <c r="E67" s="134">
        <v>126.97</v>
      </c>
      <c r="F67" s="128">
        <v>6.4000000000000001E-2</v>
      </c>
      <c r="G67" s="127">
        <v>6.1800000000000001E-2</v>
      </c>
      <c r="H67" s="129">
        <v>3.9800000000000002E-2</v>
      </c>
    </row>
    <row r="68" spans="2:8" x14ac:dyDescent="0.25">
      <c r="B68" s="137"/>
      <c r="C68" s="132" t="s">
        <v>231</v>
      </c>
      <c r="D68" s="134">
        <v>116.18</v>
      </c>
      <c r="E68" s="134">
        <v>125.21</v>
      </c>
      <c r="F68" s="128">
        <v>6.1800000000000001E-2</v>
      </c>
      <c r="G68" s="127">
        <v>6.0999999999999999E-2</v>
      </c>
      <c r="H68" s="129">
        <v>3.8199999999999998E-2</v>
      </c>
    </row>
    <row r="69" spans="2:8" x14ac:dyDescent="0.25">
      <c r="B69" s="137"/>
      <c r="C69" s="132" t="s">
        <v>232</v>
      </c>
      <c r="D69" s="134">
        <v>123.56</v>
      </c>
      <c r="E69" s="134">
        <v>132.61000000000001</v>
      </c>
      <c r="F69" s="128">
        <v>6.7699999999999996E-2</v>
      </c>
      <c r="G69" s="128">
        <v>6.3600000000000004E-2</v>
      </c>
      <c r="H69" s="129">
        <v>4.2000000000000003E-2</v>
      </c>
    </row>
    <row r="70" spans="2:8" ht="15.75" thickBot="1" x14ac:dyDescent="0.3">
      <c r="B70" s="138"/>
      <c r="C70" s="133" t="s">
        <v>226</v>
      </c>
      <c r="D70" s="135">
        <v>123.7</v>
      </c>
      <c r="E70" s="135">
        <v>135.77000000000001</v>
      </c>
      <c r="F70" s="130">
        <v>6.1600000000000002E-2</v>
      </c>
      <c r="G70" s="130">
        <v>6.0699999999999997E-2</v>
      </c>
      <c r="H70" s="131">
        <v>3.9600000000000003E-2</v>
      </c>
    </row>
    <row r="71" spans="2:8" ht="15.75" thickBot="1" x14ac:dyDescent="0.3">
      <c r="B71" s="136" t="s">
        <v>3</v>
      </c>
      <c r="C71" s="140" t="s">
        <v>230</v>
      </c>
      <c r="D71" s="141">
        <v>-4.47</v>
      </c>
      <c r="E71" s="142">
        <v>1.55</v>
      </c>
      <c r="F71" s="143">
        <v>1.26E-2</v>
      </c>
      <c r="G71" s="143">
        <v>3.8300000000000001E-2</v>
      </c>
      <c r="H71" s="144">
        <v>2.8400000000000002E-2</v>
      </c>
    </row>
    <row r="72" spans="2:8" x14ac:dyDescent="0.25">
      <c r="B72" s="137"/>
      <c r="C72" s="132" t="s">
        <v>229</v>
      </c>
      <c r="D72" s="134">
        <v>-2.4700000000000002</v>
      </c>
      <c r="E72" s="134">
        <v>6.56</v>
      </c>
      <c r="F72" s="128">
        <v>1.26E-2</v>
      </c>
      <c r="G72" s="128">
        <v>3.8300000000000001E-2</v>
      </c>
      <c r="H72" s="129">
        <v>2.8400000000000002E-2</v>
      </c>
    </row>
    <row r="73" spans="2:8" x14ac:dyDescent="0.25">
      <c r="B73" s="137"/>
      <c r="C73" s="132" t="s">
        <v>231</v>
      </c>
      <c r="D73" s="134">
        <v>-2.4700000000000002</v>
      </c>
      <c r="E73" s="134">
        <v>6.56</v>
      </c>
      <c r="F73" s="128">
        <v>1.26E-2</v>
      </c>
      <c r="G73" s="128">
        <v>3.8300000000000001E-2</v>
      </c>
      <c r="H73" s="129">
        <v>2.8400000000000002E-2</v>
      </c>
    </row>
    <row r="74" spans="2:8" x14ac:dyDescent="0.25">
      <c r="B74" s="137"/>
      <c r="C74" s="132" t="s">
        <v>228</v>
      </c>
      <c r="D74" s="134">
        <v>-0.49</v>
      </c>
      <c r="E74" s="134">
        <v>11.56</v>
      </c>
      <c r="F74" s="128">
        <v>1.2699999999999999E-2</v>
      </c>
      <c r="G74" s="128">
        <v>3.8399999999999997E-2</v>
      </c>
      <c r="H74" s="129">
        <v>2.8500000000000001E-2</v>
      </c>
    </row>
    <row r="75" spans="2:8" x14ac:dyDescent="0.25">
      <c r="B75" s="137"/>
      <c r="C75" s="132" t="s">
        <v>227</v>
      </c>
      <c r="D75" s="134">
        <v>1.35</v>
      </c>
      <c r="E75" s="134">
        <v>16.399999999999999</v>
      </c>
      <c r="F75" s="128">
        <v>1.26E-2</v>
      </c>
      <c r="G75" s="128">
        <v>3.8300000000000001E-2</v>
      </c>
      <c r="H75" s="129">
        <v>2.86E-2</v>
      </c>
    </row>
    <row r="76" spans="2:8" x14ac:dyDescent="0.25">
      <c r="B76" s="137"/>
      <c r="C76" s="132" t="s">
        <v>226</v>
      </c>
      <c r="D76" s="134">
        <v>3.54</v>
      </c>
      <c r="E76" s="134">
        <v>15.61</v>
      </c>
      <c r="F76" s="128">
        <v>1.2800000000000001E-2</v>
      </c>
      <c r="G76" s="128">
        <v>3.8300000000000001E-2</v>
      </c>
      <c r="H76" s="129">
        <v>2.8000000000000001E-2</v>
      </c>
    </row>
    <row r="77" spans="2:8" ht="15.75" thickBot="1" x14ac:dyDescent="0.3">
      <c r="B77" s="138"/>
      <c r="C77" s="133" t="s">
        <v>232</v>
      </c>
      <c r="D77" s="135">
        <v>11.39</v>
      </c>
      <c r="E77" s="135">
        <v>20.440000000000001</v>
      </c>
      <c r="F77" s="130">
        <v>1.5100000000000001E-2</v>
      </c>
      <c r="G77" s="130">
        <v>4.1700000000000001E-2</v>
      </c>
      <c r="H77" s="131">
        <v>2.93E-2</v>
      </c>
    </row>
  </sheetData>
  <mergeCells count="10">
    <mergeCell ref="B57:B63"/>
    <mergeCell ref="B64:B70"/>
    <mergeCell ref="B71:B77"/>
    <mergeCell ref="D55:E55"/>
    <mergeCell ref="F55:H55"/>
    <mergeCell ref="C1:E1"/>
    <mergeCell ref="F1:H1"/>
    <mergeCell ref="I1:K1"/>
    <mergeCell ref="B1:B2"/>
    <mergeCell ref="A1:A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2180D-F88B-4A26-9A14-CAA2DCEBA3C7}">
  <dimension ref="A1:X109"/>
  <sheetViews>
    <sheetView zoomScale="70" zoomScaleNormal="70" workbookViewId="0">
      <selection activeCell="L7" sqref="L7"/>
    </sheetView>
  </sheetViews>
  <sheetFormatPr defaultColWidth="15.7109375" defaultRowHeight="15" x14ac:dyDescent="0.25"/>
  <cols>
    <col min="1" max="1" width="5.5703125" bestFit="1" customWidth="1"/>
    <col min="2" max="2" width="16.140625" bestFit="1" customWidth="1"/>
    <col min="3" max="3" width="11.7109375" bestFit="1" customWidth="1"/>
    <col min="4" max="4" width="9.28515625" bestFit="1" customWidth="1"/>
    <col min="5" max="5" width="15" bestFit="1" customWidth="1"/>
    <col min="6" max="6" width="11.7109375" bestFit="1" customWidth="1"/>
    <col min="7" max="7" width="9.28515625" bestFit="1" customWidth="1"/>
    <col min="8" max="8" width="15" bestFit="1" customWidth="1"/>
    <col min="9" max="9" width="11.7109375" bestFit="1" customWidth="1"/>
    <col min="10" max="10" width="9.28515625" bestFit="1" customWidth="1"/>
    <col min="11" max="11" width="15" bestFit="1" customWidth="1"/>
    <col min="13" max="13" width="55.7109375" bestFit="1" customWidth="1"/>
    <col min="14" max="14" width="18.85546875" bestFit="1" customWidth="1"/>
    <col min="15" max="15" width="7.5703125" bestFit="1" customWidth="1"/>
    <col min="16" max="16" width="6.7109375" customWidth="1"/>
  </cols>
  <sheetData>
    <row r="1" spans="1:24" ht="15.75" thickBot="1" x14ac:dyDescent="0.3">
      <c r="A1" s="159" t="s">
        <v>197</v>
      </c>
      <c r="B1" s="159" t="s">
        <v>225</v>
      </c>
      <c r="C1" s="118" t="s">
        <v>1</v>
      </c>
      <c r="D1" s="119"/>
      <c r="E1" s="120"/>
      <c r="F1" s="121" t="s">
        <v>2</v>
      </c>
      <c r="G1" s="121"/>
      <c r="H1" s="122"/>
      <c r="I1" s="123" t="s">
        <v>3</v>
      </c>
      <c r="J1" s="121"/>
      <c r="K1" s="122"/>
      <c r="L1" s="34"/>
      <c r="R1" s="61"/>
      <c r="S1" s="61"/>
      <c r="T1" s="29"/>
      <c r="U1" s="29"/>
      <c r="W1" s="29"/>
      <c r="X1" s="29"/>
    </row>
    <row r="2" spans="1:24" ht="28.5" customHeight="1" thickBot="1" x14ac:dyDescent="0.3">
      <c r="A2" s="161"/>
      <c r="B2" s="161"/>
      <c r="C2" s="41" t="s">
        <v>196</v>
      </c>
      <c r="D2" s="166" t="s">
        <v>193</v>
      </c>
      <c r="E2" s="108" t="s">
        <v>194</v>
      </c>
      <c r="F2" s="43" t="s">
        <v>196</v>
      </c>
      <c r="G2" s="37" t="s">
        <v>193</v>
      </c>
      <c r="H2" s="44" t="s">
        <v>194</v>
      </c>
      <c r="I2" s="54" t="s">
        <v>196</v>
      </c>
      <c r="J2" s="43" t="s">
        <v>193</v>
      </c>
      <c r="K2" s="44" t="s">
        <v>194</v>
      </c>
      <c r="L2" s="29"/>
      <c r="M2" s="29"/>
      <c r="N2" s="29"/>
      <c r="O2" s="29"/>
      <c r="P2" s="29"/>
      <c r="Q2" s="29"/>
      <c r="R2" s="29"/>
      <c r="S2" s="29"/>
      <c r="T2" s="29"/>
      <c r="U2" s="29"/>
      <c r="W2" s="29"/>
      <c r="X2" s="29"/>
    </row>
    <row r="3" spans="1:24" ht="15.75" thickBot="1" x14ac:dyDescent="0.3">
      <c r="A3" s="146">
        <v>1</v>
      </c>
      <c r="B3" s="4" t="s">
        <v>4</v>
      </c>
      <c r="C3" s="49">
        <v>4.5999999999999996</v>
      </c>
      <c r="D3" s="45">
        <v>4.5599999999999996</v>
      </c>
      <c r="E3" s="50">
        <v>0.04</v>
      </c>
      <c r="F3" s="106">
        <v>3.9</v>
      </c>
      <c r="G3" s="47">
        <v>3.88</v>
      </c>
      <c r="H3" s="48">
        <v>0.02</v>
      </c>
      <c r="I3" s="46">
        <v>2.8</v>
      </c>
      <c r="J3" s="47">
        <v>2.71</v>
      </c>
      <c r="K3" s="48">
        <v>0.09</v>
      </c>
      <c r="L3" s="29"/>
      <c r="M3" s="29"/>
      <c r="N3" s="29"/>
      <c r="O3" s="29"/>
      <c r="P3" s="29"/>
      <c r="Q3" s="29"/>
      <c r="R3" s="29"/>
      <c r="S3" s="29"/>
      <c r="T3" s="29"/>
      <c r="U3" s="29"/>
      <c r="W3" s="29"/>
      <c r="X3" s="29"/>
    </row>
    <row r="4" spans="1:24" ht="15.75" thickBot="1" x14ac:dyDescent="0.3">
      <c r="A4" s="146">
        <v>2</v>
      </c>
      <c r="B4" s="4" t="s">
        <v>5</v>
      </c>
      <c r="C4" s="49">
        <v>4.3</v>
      </c>
      <c r="D4" s="45">
        <v>4.59</v>
      </c>
      <c r="E4" s="50">
        <v>-0.28999999999999998</v>
      </c>
      <c r="F4" s="107">
        <v>4</v>
      </c>
      <c r="G4" s="45">
        <v>3.98</v>
      </c>
      <c r="H4" s="50">
        <v>0.02</v>
      </c>
      <c r="I4" s="49">
        <v>2.9</v>
      </c>
      <c r="J4" s="45">
        <v>2.79</v>
      </c>
      <c r="K4" s="50">
        <v>0.11</v>
      </c>
      <c r="L4" s="29"/>
      <c r="M4" s="29"/>
      <c r="N4" s="29"/>
      <c r="O4" s="29"/>
      <c r="P4" s="29"/>
      <c r="Q4" s="29"/>
      <c r="R4" s="29"/>
      <c r="S4" s="29"/>
      <c r="T4" s="29"/>
      <c r="U4" s="29"/>
      <c r="W4" s="29"/>
      <c r="X4" s="29"/>
    </row>
    <row r="5" spans="1:24" ht="15.75" thickBot="1" x14ac:dyDescent="0.3">
      <c r="A5" s="146">
        <v>3</v>
      </c>
      <c r="B5" s="4" t="s">
        <v>6</v>
      </c>
      <c r="C5" s="49">
        <v>4.2</v>
      </c>
      <c r="D5" s="45">
        <v>4.2</v>
      </c>
      <c r="E5" s="50">
        <v>0</v>
      </c>
      <c r="F5" s="107">
        <v>4.2</v>
      </c>
      <c r="G5" s="45">
        <v>4.09</v>
      </c>
      <c r="H5" s="50">
        <v>0.11</v>
      </c>
      <c r="I5" s="49">
        <v>3.1</v>
      </c>
      <c r="J5" s="45">
        <v>2.9</v>
      </c>
      <c r="K5" s="50">
        <v>0.2</v>
      </c>
      <c r="L5" s="29"/>
      <c r="M5" s="29"/>
      <c r="N5" s="29"/>
      <c r="O5" s="29"/>
      <c r="P5" s="29"/>
      <c r="Q5" s="29"/>
      <c r="R5" s="29"/>
      <c r="S5" s="29"/>
      <c r="T5" s="29"/>
      <c r="U5" s="29"/>
      <c r="W5" s="29"/>
      <c r="X5" s="29"/>
    </row>
    <row r="6" spans="1:24" ht="15.75" thickBot="1" x14ac:dyDescent="0.3">
      <c r="A6" s="146">
        <v>4</v>
      </c>
      <c r="B6" s="4" t="s">
        <v>7</v>
      </c>
      <c r="C6" s="49">
        <v>4.0999999999999996</v>
      </c>
      <c r="D6" s="45">
        <v>4.1399999999999997</v>
      </c>
      <c r="E6" s="50">
        <v>-0.04</v>
      </c>
      <c r="F6" s="107">
        <v>4.4000000000000004</v>
      </c>
      <c r="G6" s="45">
        <v>4.24</v>
      </c>
      <c r="H6" s="50">
        <v>0.16</v>
      </c>
      <c r="I6" s="49">
        <v>3.2</v>
      </c>
      <c r="J6" s="45">
        <v>3.08</v>
      </c>
      <c r="K6" s="50">
        <v>0.12</v>
      </c>
      <c r="L6" s="29"/>
      <c r="M6" s="29"/>
      <c r="N6" s="29"/>
      <c r="O6" s="29"/>
      <c r="P6" s="29"/>
      <c r="Q6" s="29"/>
      <c r="R6" s="29"/>
      <c r="S6" s="29"/>
      <c r="T6" s="29"/>
      <c r="U6" s="29"/>
      <c r="W6" s="29"/>
      <c r="X6" s="29"/>
    </row>
    <row r="7" spans="1:24" ht="15.75" thickBot="1" x14ac:dyDescent="0.3">
      <c r="A7" s="146">
        <v>5</v>
      </c>
      <c r="B7" s="4" t="s">
        <v>8</v>
      </c>
      <c r="C7" s="49">
        <v>4</v>
      </c>
      <c r="D7" s="45">
        <v>4</v>
      </c>
      <c r="E7" s="50">
        <v>0</v>
      </c>
      <c r="F7" s="107">
        <v>4.4000000000000004</v>
      </c>
      <c r="G7" s="45">
        <v>4.3899999999999997</v>
      </c>
      <c r="H7" s="50">
        <v>0.01</v>
      </c>
      <c r="I7" s="49">
        <v>3.2</v>
      </c>
      <c r="J7" s="45">
        <v>3.17</v>
      </c>
      <c r="K7" s="50">
        <v>0.03</v>
      </c>
      <c r="L7" s="29"/>
      <c r="M7" s="29"/>
      <c r="N7" s="29"/>
      <c r="O7" s="29"/>
      <c r="P7" s="29"/>
      <c r="Q7" s="29"/>
      <c r="R7" s="29"/>
      <c r="S7" s="29"/>
      <c r="T7" s="29"/>
      <c r="U7" s="29"/>
      <c r="W7" s="29"/>
      <c r="X7" s="29"/>
    </row>
    <row r="8" spans="1:24" ht="15.75" thickBot="1" x14ac:dyDescent="0.3">
      <c r="A8" s="146">
        <v>6</v>
      </c>
      <c r="B8" s="4" t="s">
        <v>9</v>
      </c>
      <c r="C8" s="49">
        <v>3.8</v>
      </c>
      <c r="D8" s="45">
        <v>3.94</v>
      </c>
      <c r="E8" s="50">
        <v>-0.14000000000000001</v>
      </c>
      <c r="F8" s="107">
        <v>4.5</v>
      </c>
      <c r="G8" s="45">
        <v>4.3600000000000003</v>
      </c>
      <c r="H8" s="50">
        <v>0.14000000000000001</v>
      </c>
      <c r="I8" s="49">
        <v>3.1</v>
      </c>
      <c r="J8" s="45">
        <v>3.11</v>
      </c>
      <c r="K8" s="50">
        <v>-0.01</v>
      </c>
      <c r="L8" s="29"/>
      <c r="M8" s="29"/>
      <c r="N8" s="29"/>
      <c r="O8" s="29"/>
      <c r="P8" s="29"/>
      <c r="Q8" s="29"/>
      <c r="R8" s="29"/>
      <c r="S8" s="29"/>
      <c r="T8" s="29"/>
      <c r="U8" s="29"/>
      <c r="W8" s="29"/>
      <c r="X8" s="29"/>
    </row>
    <row r="9" spans="1:24" ht="15.75" thickBot="1" x14ac:dyDescent="0.3">
      <c r="A9" s="146">
        <v>7</v>
      </c>
      <c r="B9" s="4" t="s">
        <v>10</v>
      </c>
      <c r="C9" s="49">
        <v>3.8</v>
      </c>
      <c r="D9" s="45">
        <v>3.74</v>
      </c>
      <c r="E9" s="50">
        <v>0.06</v>
      </c>
      <c r="F9" s="107">
        <v>4.3</v>
      </c>
      <c r="G9" s="45">
        <v>4.38</v>
      </c>
      <c r="H9" s="50">
        <v>-0.08</v>
      </c>
      <c r="I9" s="49">
        <v>3.1</v>
      </c>
      <c r="J9" s="45">
        <v>2.97</v>
      </c>
      <c r="K9" s="50">
        <v>0.13</v>
      </c>
      <c r="L9" s="29"/>
      <c r="M9" s="29"/>
      <c r="N9" s="29"/>
      <c r="O9" s="29"/>
      <c r="P9" s="29"/>
      <c r="Q9" s="29"/>
      <c r="R9" s="29"/>
      <c r="S9" s="29"/>
      <c r="T9" s="29"/>
      <c r="U9" s="29"/>
      <c r="W9" s="29"/>
      <c r="X9" s="29"/>
    </row>
    <row r="10" spans="1:24" ht="15.75" thickBot="1" x14ac:dyDescent="0.3">
      <c r="A10" s="146">
        <v>8</v>
      </c>
      <c r="B10" s="4" t="s">
        <v>11</v>
      </c>
      <c r="C10" s="49">
        <v>3.8</v>
      </c>
      <c r="D10" s="45">
        <v>3.92</v>
      </c>
      <c r="E10" s="50">
        <v>-0.12</v>
      </c>
      <c r="F10" s="107">
        <v>4.2</v>
      </c>
      <c r="G10" s="45">
        <v>4.2300000000000004</v>
      </c>
      <c r="H10" s="50">
        <v>-0.03</v>
      </c>
      <c r="I10" s="49">
        <v>3</v>
      </c>
      <c r="J10" s="45">
        <v>2.96</v>
      </c>
      <c r="K10" s="50">
        <v>0.04</v>
      </c>
      <c r="R10" s="29"/>
      <c r="S10" s="29"/>
      <c r="T10" s="29"/>
      <c r="U10" s="29"/>
      <c r="W10" s="29"/>
      <c r="X10" s="29"/>
    </row>
    <row r="11" spans="1:24" ht="15.75" thickBot="1" x14ac:dyDescent="0.3">
      <c r="A11" s="146">
        <v>9</v>
      </c>
      <c r="B11" s="4" t="s">
        <v>12</v>
      </c>
      <c r="C11" s="49">
        <v>3.8</v>
      </c>
      <c r="D11" s="45">
        <v>3.9</v>
      </c>
      <c r="E11" s="50">
        <v>-0.1</v>
      </c>
      <c r="F11" s="107">
        <v>4</v>
      </c>
      <c r="G11" s="45">
        <v>4.0999999999999996</v>
      </c>
      <c r="H11" s="50">
        <v>-0.1</v>
      </c>
      <c r="I11" s="49">
        <v>2.7</v>
      </c>
      <c r="J11" s="45">
        <v>2.89</v>
      </c>
      <c r="K11" s="50">
        <v>-0.19</v>
      </c>
      <c r="M11" t="s">
        <v>198</v>
      </c>
      <c r="R11" s="29"/>
      <c r="S11" s="29"/>
      <c r="T11" s="29"/>
      <c r="U11" s="29"/>
      <c r="W11" s="29"/>
      <c r="X11" s="29"/>
    </row>
    <row r="12" spans="1:24" ht="15.75" thickBot="1" x14ac:dyDescent="0.3">
      <c r="A12" s="146">
        <v>10</v>
      </c>
      <c r="B12" s="4" t="s">
        <v>13</v>
      </c>
      <c r="C12" s="49">
        <v>3.8</v>
      </c>
      <c r="D12" s="45">
        <v>3.9</v>
      </c>
      <c r="E12" s="50">
        <v>-0.1</v>
      </c>
      <c r="F12" s="107">
        <v>3.8</v>
      </c>
      <c r="G12" s="45">
        <v>3.99</v>
      </c>
      <c r="H12" s="50">
        <v>-0.19</v>
      </c>
      <c r="I12" s="49">
        <v>2.7</v>
      </c>
      <c r="J12" s="45">
        <v>2.66</v>
      </c>
      <c r="K12" s="50">
        <v>0.04</v>
      </c>
      <c r="M12" s="40" t="s">
        <v>199</v>
      </c>
      <c r="N12" s="39" t="s">
        <v>200</v>
      </c>
      <c r="R12" s="29"/>
      <c r="S12" s="29"/>
      <c r="T12" s="29"/>
      <c r="U12" s="29"/>
      <c r="W12" s="29"/>
      <c r="X12" s="29"/>
    </row>
    <row r="13" spans="1:24" ht="15.75" thickBot="1" x14ac:dyDescent="0.3">
      <c r="A13" s="146">
        <v>11</v>
      </c>
      <c r="B13" s="4" t="s">
        <v>14</v>
      </c>
      <c r="C13" s="49">
        <v>4.2</v>
      </c>
      <c r="D13" s="45">
        <v>3.9</v>
      </c>
      <c r="E13" s="50">
        <v>0.3</v>
      </c>
      <c r="F13" s="107">
        <v>3.8</v>
      </c>
      <c r="G13" s="45">
        <v>3.76</v>
      </c>
      <c r="H13" s="50">
        <v>0.04</v>
      </c>
      <c r="I13" s="49">
        <v>2.7</v>
      </c>
      <c r="J13" s="45">
        <v>2.69</v>
      </c>
      <c r="K13" s="50">
        <v>0.01</v>
      </c>
      <c r="M13" s="35" t="s">
        <v>1</v>
      </c>
      <c r="N13" s="32">
        <v>0.02</v>
      </c>
      <c r="R13" s="29"/>
      <c r="S13" s="29"/>
    </row>
    <row r="14" spans="1:24" ht="15.75" thickBot="1" x14ac:dyDescent="0.3">
      <c r="A14" s="147">
        <v>12</v>
      </c>
      <c r="B14" s="5" t="s">
        <v>15</v>
      </c>
      <c r="C14" s="51">
        <v>4.9000000000000004</v>
      </c>
      <c r="D14" s="52">
        <v>4.47</v>
      </c>
      <c r="E14" s="53">
        <v>0.43</v>
      </c>
      <c r="F14" s="105">
        <v>3.7</v>
      </c>
      <c r="G14" s="52">
        <v>3.79</v>
      </c>
      <c r="H14" s="53">
        <v>-0.09</v>
      </c>
      <c r="I14" s="51">
        <v>2.7</v>
      </c>
      <c r="J14" s="52">
        <v>2.68</v>
      </c>
      <c r="K14" s="53">
        <v>0.02</v>
      </c>
      <c r="M14" s="36" t="s">
        <v>2</v>
      </c>
      <c r="N14" s="30">
        <v>0.7</v>
      </c>
    </row>
    <row r="15" spans="1:24" ht="15.75" thickBot="1" x14ac:dyDescent="0.3">
      <c r="B15" s="125" t="s">
        <v>195</v>
      </c>
      <c r="C15" s="124">
        <f>AVERAGE(C3:C14)</f>
        <v>4.1083333333333325</v>
      </c>
      <c r="D15" s="124">
        <f t="shared" ref="D15" si="0">AVERAGE(D3:D14)</f>
        <v>4.1049999999999995</v>
      </c>
      <c r="E15" s="165">
        <f>AVERAGE(E3:E14)</f>
        <v>3.3333333333333361E-3</v>
      </c>
      <c r="F15" s="124">
        <f t="shared" ref="F15:I15" si="1">AVERAGE(F3:F14)</f>
        <v>4.0999999999999996</v>
      </c>
      <c r="G15" s="124">
        <f t="shared" si="1"/>
        <v>4.0991666666666662</v>
      </c>
      <c r="H15" s="165">
        <f>AVERAGE(H3:H14)</f>
        <v>8.3333333333333176E-4</v>
      </c>
      <c r="I15" s="124">
        <f t="shared" si="1"/>
        <v>2.9333333333333336</v>
      </c>
      <c r="J15" s="124">
        <f>AVERAGE(J3:J14)</f>
        <v>2.8841666666666672</v>
      </c>
      <c r="K15" s="165">
        <f>AVERAGE(K3:K14)</f>
        <v>4.9166666666666671E-2</v>
      </c>
      <c r="M15" s="33" t="s">
        <v>3</v>
      </c>
      <c r="N15" s="31">
        <v>0.7</v>
      </c>
    </row>
    <row r="16" spans="1:24" x14ac:dyDescent="0.25">
      <c r="B16" s="126" t="s">
        <v>224</v>
      </c>
      <c r="C16" s="124">
        <f>_xlfn.STDEV.P(C3:C14)</f>
        <v>0.3426814199158682</v>
      </c>
      <c r="D16" s="124">
        <f t="shared" ref="D16:K16" si="2">_xlfn.STDEV.P(D3:D14)</f>
        <v>0.27651100038395088</v>
      </c>
      <c r="E16" s="124">
        <f>_xlfn.STDEV.P(E3:E14)</f>
        <v>0.18700861536897764</v>
      </c>
      <c r="F16" s="124">
        <f t="shared" si="2"/>
        <v>0.25819888974716121</v>
      </c>
      <c r="G16" s="124">
        <f t="shared" si="2"/>
        <v>0.21472689372523626</v>
      </c>
      <c r="H16" s="124">
        <f t="shared" si="2"/>
        <v>0.10053675392058811</v>
      </c>
      <c r="I16" s="124">
        <f t="shared" si="2"/>
        <v>0.19720265943665388</v>
      </c>
      <c r="J16" s="124">
        <f t="shared" si="2"/>
        <v>0.17158371782375567</v>
      </c>
      <c r="K16" s="124">
        <f t="shared" si="2"/>
        <v>9.2777361941849198E-2</v>
      </c>
      <c r="M16" s="125"/>
      <c r="N16" s="125"/>
    </row>
    <row r="17" spans="3:11" x14ac:dyDescent="0.25">
      <c r="E17" s="167">
        <v>0.54</v>
      </c>
      <c r="F17" s="125"/>
      <c r="G17" s="125"/>
      <c r="H17" s="167">
        <v>0.99</v>
      </c>
      <c r="I17" s="125"/>
      <c r="J17" s="125"/>
      <c r="K17" s="167">
        <v>0.7</v>
      </c>
    </row>
    <row r="18" spans="3:11" x14ac:dyDescent="0.25">
      <c r="E18" s="168" t="s">
        <v>201</v>
      </c>
      <c r="F18" s="169"/>
      <c r="G18" s="125"/>
      <c r="H18" s="168" t="s">
        <v>201</v>
      </c>
      <c r="I18" s="125"/>
      <c r="J18" s="125"/>
      <c r="K18" s="168" t="s">
        <v>201</v>
      </c>
    </row>
    <row r="22" spans="3:11" ht="15.75" thickBot="1" x14ac:dyDescent="0.3"/>
    <row r="23" spans="3:11" ht="18" thickBot="1" x14ac:dyDescent="0.3">
      <c r="C23" s="102"/>
      <c r="D23" s="103"/>
      <c r="E23" s="104"/>
    </row>
    <row r="24" spans="3:11" ht="18" thickBot="1" x14ac:dyDescent="0.3">
      <c r="C24" s="90"/>
      <c r="D24" s="90"/>
      <c r="E24" s="90"/>
    </row>
    <row r="25" spans="3:11" ht="18" thickBot="1" x14ac:dyDescent="0.3">
      <c r="C25" s="84"/>
      <c r="D25" s="84"/>
      <c r="E25" s="84"/>
    </row>
    <row r="26" spans="3:11" ht="18" thickBot="1" x14ac:dyDescent="0.3">
      <c r="C26" s="84"/>
      <c r="D26" s="84"/>
      <c r="E26" s="84"/>
    </row>
    <row r="27" spans="3:11" ht="18" thickBot="1" x14ac:dyDescent="0.3">
      <c r="C27" s="84"/>
      <c r="D27" s="84"/>
      <c r="E27" s="84"/>
    </row>
    <row r="28" spans="3:11" ht="18" thickBot="1" x14ac:dyDescent="0.3">
      <c r="C28" s="84"/>
      <c r="D28" s="84"/>
      <c r="E28" s="84"/>
    </row>
    <row r="29" spans="3:11" ht="18" thickBot="1" x14ac:dyDescent="0.3">
      <c r="C29" s="84"/>
      <c r="D29" s="84"/>
      <c r="E29" s="84"/>
    </row>
    <row r="30" spans="3:11" ht="18" thickBot="1" x14ac:dyDescent="0.3">
      <c r="C30" s="84"/>
      <c r="D30" s="84"/>
      <c r="E30" s="84"/>
    </row>
    <row r="31" spans="3:11" ht="18" thickBot="1" x14ac:dyDescent="0.3">
      <c r="C31" s="84"/>
      <c r="D31" s="84"/>
      <c r="E31" s="84"/>
    </row>
    <row r="32" spans="3:11" ht="18" thickBot="1" x14ac:dyDescent="0.3">
      <c r="C32" s="84"/>
      <c r="D32" s="84"/>
    </row>
    <row r="33" spans="3:5" ht="18" thickBot="1" x14ac:dyDescent="0.3">
      <c r="C33" s="84"/>
      <c r="D33" s="84"/>
      <c r="E33" s="84"/>
    </row>
    <row r="34" spans="3:5" ht="18" thickBot="1" x14ac:dyDescent="0.3">
      <c r="C34" s="84"/>
      <c r="D34" s="84"/>
      <c r="E34" s="84"/>
    </row>
    <row r="35" spans="3:5" ht="18" thickBot="1" x14ac:dyDescent="0.3">
      <c r="C35" s="84"/>
      <c r="D35" s="84"/>
      <c r="E35" s="84"/>
    </row>
    <row r="36" spans="3:5" ht="18" thickBot="1" x14ac:dyDescent="0.3">
      <c r="D36" s="84"/>
      <c r="E36" s="84"/>
    </row>
    <row r="101" spans="5:6" ht="15.75" thickBot="1" x14ac:dyDescent="0.3">
      <c r="E101" s="55"/>
      <c r="F101" s="56"/>
    </row>
    <row r="102" spans="5:6" ht="15.75" thickBot="1" x14ac:dyDescent="0.3">
      <c r="E102" s="57"/>
      <c r="F102" s="58"/>
    </row>
    <row r="103" spans="5:6" ht="15.75" thickBot="1" x14ac:dyDescent="0.3">
      <c r="E103" s="57"/>
      <c r="F103" s="58"/>
    </row>
    <row r="104" spans="5:6" ht="15.75" thickBot="1" x14ac:dyDescent="0.3">
      <c r="E104" s="57"/>
      <c r="F104" s="58"/>
    </row>
    <row r="105" spans="5:6" ht="15.75" thickBot="1" x14ac:dyDescent="0.3">
      <c r="E105" s="57"/>
      <c r="F105" s="58"/>
    </row>
    <row r="106" spans="5:6" ht="15.75" thickBot="1" x14ac:dyDescent="0.3">
      <c r="E106" s="57"/>
      <c r="F106" s="58"/>
    </row>
    <row r="107" spans="5:6" ht="15.75" thickBot="1" x14ac:dyDescent="0.3">
      <c r="E107" s="57"/>
      <c r="F107" s="58"/>
    </row>
    <row r="108" spans="5:6" ht="15.75" thickBot="1" x14ac:dyDescent="0.3">
      <c r="E108" s="57"/>
      <c r="F108" s="58"/>
    </row>
    <row r="109" spans="5:6" x14ac:dyDescent="0.25">
      <c r="E109" s="59"/>
      <c r="F109" s="60"/>
    </row>
  </sheetData>
  <mergeCells count="5">
    <mergeCell ref="A1:A2"/>
    <mergeCell ref="C1:E1"/>
    <mergeCell ref="F1:H1"/>
    <mergeCell ref="I1:K1"/>
    <mergeCell ref="B1:B2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F7217-6579-4043-9043-94ED9D7FA082}">
  <dimension ref="A1:V17"/>
  <sheetViews>
    <sheetView topLeftCell="A22" zoomScale="85" zoomScaleNormal="85" workbookViewId="0">
      <selection activeCell="I50" sqref="I50"/>
    </sheetView>
  </sheetViews>
  <sheetFormatPr defaultRowHeight="15" x14ac:dyDescent="0.25"/>
  <cols>
    <col min="13" max="13" width="18.85546875" bestFit="1" customWidth="1"/>
  </cols>
  <sheetData>
    <row r="1" spans="1:22" ht="15.75" thickBot="1" x14ac:dyDescent="0.3">
      <c r="B1" s="118" t="s">
        <v>1</v>
      </c>
      <c r="C1" s="119"/>
      <c r="D1" s="119"/>
      <c r="E1" s="123" t="s">
        <v>2</v>
      </c>
      <c r="F1" s="121"/>
      <c r="G1" s="122"/>
      <c r="H1" s="123" t="s">
        <v>3</v>
      </c>
      <c r="I1" s="121"/>
      <c r="J1" s="122"/>
      <c r="K1" s="34"/>
    </row>
    <row r="2" spans="1:22" ht="29.25" thickBot="1" x14ac:dyDescent="0.3">
      <c r="B2" s="41" t="s">
        <v>196</v>
      </c>
      <c r="C2" s="42" t="s">
        <v>193</v>
      </c>
      <c r="D2" s="42" t="s">
        <v>194</v>
      </c>
      <c r="E2" s="54" t="s">
        <v>196</v>
      </c>
      <c r="F2" s="37" t="s">
        <v>193</v>
      </c>
      <c r="G2" s="44" t="s">
        <v>194</v>
      </c>
      <c r="H2" s="54" t="s">
        <v>196</v>
      </c>
      <c r="I2" s="43" t="s">
        <v>193</v>
      </c>
      <c r="J2" s="44" t="s">
        <v>194</v>
      </c>
      <c r="K2" s="34"/>
      <c r="L2" s="29"/>
      <c r="M2" s="29"/>
      <c r="N2" s="29"/>
      <c r="O2" s="29"/>
      <c r="P2" s="29"/>
      <c r="Q2" s="29"/>
      <c r="R2" s="29"/>
      <c r="S2" s="29"/>
      <c r="T2" s="29"/>
    </row>
    <row r="3" spans="1:22" ht="15.75" customHeight="1" thickBot="1" x14ac:dyDescent="0.3">
      <c r="B3" s="200">
        <v>4.5999999999999996</v>
      </c>
      <c r="C3" s="201">
        <v>4.71</v>
      </c>
      <c r="D3" s="32">
        <v>-0.11</v>
      </c>
      <c r="E3" s="200">
        <v>3.9</v>
      </c>
      <c r="F3" s="201">
        <v>3.8</v>
      </c>
      <c r="G3" s="32">
        <v>0.1</v>
      </c>
      <c r="H3" s="200">
        <v>2.8</v>
      </c>
      <c r="I3" s="201">
        <v>2.69</v>
      </c>
      <c r="J3" s="32">
        <v>0.11</v>
      </c>
      <c r="L3" s="29"/>
      <c r="M3" s="29"/>
      <c r="N3" s="29"/>
      <c r="O3" s="29"/>
      <c r="P3" s="29"/>
      <c r="Q3" s="29"/>
      <c r="R3" s="29"/>
      <c r="S3" s="29"/>
      <c r="T3" s="29"/>
    </row>
    <row r="4" spans="1:22" ht="15.75" thickBot="1" x14ac:dyDescent="0.3">
      <c r="B4" s="202">
        <v>4.3</v>
      </c>
      <c r="C4" s="199">
        <v>4.62</v>
      </c>
      <c r="D4" s="30">
        <v>-0.32</v>
      </c>
      <c r="E4" s="202">
        <v>4</v>
      </c>
      <c r="F4" s="199">
        <v>3.91</v>
      </c>
      <c r="G4" s="30">
        <v>0.09</v>
      </c>
      <c r="H4" s="202">
        <v>2.9</v>
      </c>
      <c r="I4" s="199">
        <v>2.76</v>
      </c>
      <c r="J4" s="30">
        <v>0.14000000000000001</v>
      </c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</row>
    <row r="5" spans="1:22" ht="15.75" thickBot="1" x14ac:dyDescent="0.3">
      <c r="B5" s="202">
        <v>4.2</v>
      </c>
      <c r="C5" s="199">
        <v>4.3099999999999996</v>
      </c>
      <c r="D5" s="30">
        <v>-0.11</v>
      </c>
      <c r="E5" s="202">
        <v>4.2</v>
      </c>
      <c r="F5" s="199">
        <v>3.98</v>
      </c>
      <c r="G5" s="30">
        <v>0.22</v>
      </c>
      <c r="H5" s="202">
        <v>3.1</v>
      </c>
      <c r="I5" s="199">
        <v>2.84</v>
      </c>
      <c r="J5" s="30">
        <v>0.26</v>
      </c>
      <c r="K5" s="30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</row>
    <row r="6" spans="1:22" ht="15.75" thickBot="1" x14ac:dyDescent="0.3">
      <c r="B6" s="202">
        <v>4.0999999999999996</v>
      </c>
      <c r="C6" s="199">
        <v>4.22</v>
      </c>
      <c r="D6" s="30">
        <v>-0.12</v>
      </c>
      <c r="E6" s="202">
        <v>4.4000000000000004</v>
      </c>
      <c r="F6" s="199">
        <v>4.22</v>
      </c>
      <c r="G6" s="30">
        <v>0.18</v>
      </c>
      <c r="H6" s="202">
        <v>3.2</v>
      </c>
      <c r="I6" s="199">
        <v>3.03</v>
      </c>
      <c r="J6" s="30">
        <v>0.17</v>
      </c>
      <c r="K6" s="30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</row>
    <row r="7" spans="1:22" ht="15.75" thickBot="1" x14ac:dyDescent="0.3">
      <c r="B7" s="202">
        <v>4</v>
      </c>
      <c r="C7" s="199">
        <v>4.1100000000000003</v>
      </c>
      <c r="D7" s="30">
        <v>-0.11</v>
      </c>
      <c r="E7" s="202">
        <v>4.4000000000000004</v>
      </c>
      <c r="F7" s="199">
        <v>4.47</v>
      </c>
      <c r="G7" s="30">
        <v>-7.0000000000000007E-2</v>
      </c>
      <c r="H7" s="202">
        <v>3.2</v>
      </c>
      <c r="I7" s="199">
        <v>3.17</v>
      </c>
      <c r="J7" s="30">
        <v>0.03</v>
      </c>
      <c r="K7" s="30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</row>
    <row r="8" spans="1:22" ht="15.75" thickBot="1" x14ac:dyDescent="0.3">
      <c r="B8" s="202">
        <v>3.8</v>
      </c>
      <c r="C8" s="199">
        <v>4</v>
      </c>
      <c r="D8" s="30">
        <v>-0.2</v>
      </c>
      <c r="E8" s="202">
        <v>4.5</v>
      </c>
      <c r="F8" s="199">
        <v>4.43</v>
      </c>
      <c r="G8" s="30">
        <v>7.0000000000000007E-2</v>
      </c>
      <c r="H8" s="202">
        <v>3.1</v>
      </c>
      <c r="I8" s="199">
        <v>3.17</v>
      </c>
      <c r="J8" s="30">
        <v>-7.0000000000000007E-2</v>
      </c>
      <c r="K8" s="30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</row>
    <row r="9" spans="1:22" ht="15.75" thickBot="1" x14ac:dyDescent="0.3">
      <c r="B9" s="202">
        <v>3.8</v>
      </c>
      <c r="C9" s="199">
        <v>3.73</v>
      </c>
      <c r="D9" s="30">
        <v>7.0000000000000007E-2</v>
      </c>
      <c r="E9" s="202">
        <v>4.3</v>
      </c>
      <c r="F9" s="199">
        <v>4.5199999999999996</v>
      </c>
      <c r="G9" s="30">
        <v>-0.22</v>
      </c>
      <c r="H9" s="202">
        <v>3.1</v>
      </c>
      <c r="I9" s="199">
        <v>3.05</v>
      </c>
      <c r="J9" s="30">
        <v>0.05</v>
      </c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</row>
    <row r="10" spans="1:22" ht="15.75" thickBot="1" x14ac:dyDescent="0.3">
      <c r="B10" s="202">
        <v>3.8</v>
      </c>
      <c r="C10" s="199">
        <v>3.77</v>
      </c>
      <c r="D10" s="30">
        <v>0.03</v>
      </c>
      <c r="E10" s="202">
        <v>4.2</v>
      </c>
      <c r="F10" s="199">
        <v>4.26</v>
      </c>
      <c r="G10" s="30">
        <v>-0.06</v>
      </c>
      <c r="H10" s="202">
        <v>3</v>
      </c>
      <c r="I10" s="199">
        <v>3.07</v>
      </c>
      <c r="J10" s="30">
        <v>-7.0000000000000007E-2</v>
      </c>
      <c r="Q10" s="29"/>
      <c r="R10" s="29"/>
      <c r="S10" s="29"/>
      <c r="T10" s="29"/>
      <c r="U10" s="29"/>
      <c r="V10" s="29"/>
    </row>
    <row r="11" spans="1:22" ht="15.75" thickBot="1" x14ac:dyDescent="0.3">
      <c r="B11" s="202">
        <v>3.8</v>
      </c>
      <c r="C11" s="199">
        <v>3.76</v>
      </c>
      <c r="D11" s="30">
        <v>0.04</v>
      </c>
      <c r="E11" s="202">
        <v>4</v>
      </c>
      <c r="F11" s="199">
        <v>4.09</v>
      </c>
      <c r="G11" s="30">
        <v>-0.09</v>
      </c>
      <c r="H11" s="202">
        <v>2.7</v>
      </c>
      <c r="I11" s="199">
        <v>2.99</v>
      </c>
      <c r="J11" s="30">
        <v>-0.28999999999999998</v>
      </c>
      <c r="L11" t="s">
        <v>198</v>
      </c>
      <c r="Q11" s="29"/>
      <c r="R11" s="29"/>
      <c r="S11" s="29"/>
      <c r="T11" s="29"/>
      <c r="U11" s="29"/>
      <c r="V11" s="29"/>
    </row>
    <row r="12" spans="1:22" ht="15.75" thickBot="1" x14ac:dyDescent="0.3">
      <c r="B12" s="202">
        <v>3.8</v>
      </c>
      <c r="C12" s="199">
        <v>3.76</v>
      </c>
      <c r="D12" s="30">
        <v>0.04</v>
      </c>
      <c r="E12" s="202">
        <v>3.8</v>
      </c>
      <c r="F12" s="199">
        <v>3.96</v>
      </c>
      <c r="G12" s="30">
        <v>-0.16</v>
      </c>
      <c r="H12" s="202">
        <v>2.7</v>
      </c>
      <c r="I12" s="199">
        <v>2.68</v>
      </c>
      <c r="J12" s="30">
        <v>0.02</v>
      </c>
      <c r="L12" s="40" t="s">
        <v>199</v>
      </c>
      <c r="M12" s="39" t="s">
        <v>200</v>
      </c>
      <c r="Q12" s="29"/>
      <c r="R12" s="29"/>
      <c r="S12" s="29"/>
      <c r="T12" s="29"/>
      <c r="U12" s="29"/>
      <c r="V12" s="29"/>
    </row>
    <row r="13" spans="1:22" ht="15.75" thickBot="1" x14ac:dyDescent="0.3">
      <c r="B13" s="202">
        <v>4.2</v>
      </c>
      <c r="C13" s="199">
        <v>3.76</v>
      </c>
      <c r="D13" s="30">
        <v>0.44</v>
      </c>
      <c r="E13" s="202">
        <v>3.8</v>
      </c>
      <c r="F13" s="199">
        <v>3.82</v>
      </c>
      <c r="G13" s="30">
        <v>-0.02</v>
      </c>
      <c r="H13" s="202">
        <v>2.7</v>
      </c>
      <c r="I13" s="199">
        <v>2.69</v>
      </c>
      <c r="J13" s="30">
        <v>0.01</v>
      </c>
      <c r="L13" s="63" t="s">
        <v>1</v>
      </c>
      <c r="M13" s="64">
        <v>0.01</v>
      </c>
      <c r="Q13" s="29"/>
      <c r="R13" s="29"/>
      <c r="S13" s="29"/>
      <c r="T13" s="29"/>
      <c r="U13" s="29"/>
      <c r="V13" s="29"/>
    </row>
    <row r="14" spans="1:22" ht="15.75" thickBot="1" x14ac:dyDescent="0.3">
      <c r="B14" s="203">
        <v>4.9000000000000004</v>
      </c>
      <c r="C14" s="204">
        <v>4.42</v>
      </c>
      <c r="D14" s="31">
        <v>0.48</v>
      </c>
      <c r="E14" s="203">
        <v>3.7</v>
      </c>
      <c r="F14" s="204">
        <v>3.83</v>
      </c>
      <c r="G14" s="31">
        <v>-0.13</v>
      </c>
      <c r="H14" s="203">
        <v>2.7</v>
      </c>
      <c r="I14" s="204">
        <v>2.71</v>
      </c>
      <c r="J14" s="31">
        <v>-0.01</v>
      </c>
      <c r="L14" s="36" t="s">
        <v>2</v>
      </c>
      <c r="M14" s="30">
        <v>0.57999999999999996</v>
      </c>
      <c r="U14" s="29"/>
      <c r="V14" s="29"/>
    </row>
    <row r="15" spans="1:22" ht="15.75" thickBot="1" x14ac:dyDescent="0.3">
      <c r="A15" t="s">
        <v>195</v>
      </c>
      <c r="B15" s="89">
        <f>AVERAGE(B3:B14)</f>
        <v>4.1083333333333325</v>
      </c>
      <c r="C15" s="177">
        <f>AVERAGE(C3:C14)</f>
        <v>4.0974999999999993</v>
      </c>
      <c r="D15" s="177">
        <f t="shared" ref="D15:J15" si="0">AVERAGE(D3:D14)</f>
        <v>1.0833333333333348E-2</v>
      </c>
      <c r="E15" s="177">
        <f t="shared" si="0"/>
        <v>4.0999999999999996</v>
      </c>
      <c r="F15" s="177">
        <f>AVERAGE(F3:F14)</f>
        <v>4.107499999999999</v>
      </c>
      <c r="G15" s="177">
        <f t="shared" si="0"/>
        <v>-7.4999999999999919E-3</v>
      </c>
      <c r="H15" s="177">
        <f t="shared" si="0"/>
        <v>2.9333333333333336</v>
      </c>
      <c r="I15" s="177">
        <f>AVERAGE(I3:I14)</f>
        <v>2.9041666666666663</v>
      </c>
      <c r="J15" s="95">
        <f t="shared" si="0"/>
        <v>2.9166666666666678E-2</v>
      </c>
      <c r="L15" s="33" t="s">
        <v>3</v>
      </c>
      <c r="M15" s="31">
        <v>0.89</v>
      </c>
      <c r="U15" s="29"/>
      <c r="V15" s="29"/>
    </row>
    <row r="16" spans="1:22" x14ac:dyDescent="0.25">
      <c r="C16" s="125"/>
      <c r="D16" s="167"/>
      <c r="E16" s="125"/>
      <c r="F16" s="125"/>
      <c r="G16" s="167"/>
      <c r="H16" s="125"/>
      <c r="I16" s="125"/>
      <c r="J16" s="167"/>
      <c r="K16" s="125"/>
    </row>
    <row r="17" spans="3:11" x14ac:dyDescent="0.25">
      <c r="C17" s="125"/>
      <c r="D17" s="168" t="s">
        <v>201</v>
      </c>
      <c r="E17" s="169"/>
      <c r="F17" s="125"/>
      <c r="G17" s="168" t="s">
        <v>201</v>
      </c>
      <c r="H17" s="125"/>
      <c r="I17" s="125"/>
      <c r="J17" s="168" t="s">
        <v>201</v>
      </c>
      <c r="K17" s="125"/>
    </row>
  </sheetData>
  <mergeCells count="3">
    <mergeCell ref="B1:D1"/>
    <mergeCell ref="E1:G1"/>
    <mergeCell ref="H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teszt adatok</vt:lpstr>
      <vt:lpstr>tanító adatok</vt:lpstr>
      <vt:lpstr>tanito adatok elemzese</vt:lpstr>
      <vt:lpstr>osszesito megyenkent</vt:lpstr>
      <vt:lpstr>elorejelzesek</vt:lpstr>
      <vt:lpstr>ARIMA</vt:lpstr>
      <vt:lpstr>MLP</vt:lpstr>
      <vt:lpstr>LSTM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Krisztián Károlyi</dc:creator>
  <cp:lastModifiedBy>Krisztián Károlyi</cp:lastModifiedBy>
  <dcterms:created xsi:type="dcterms:W3CDTF">2024-03-15T16:11:46Z</dcterms:created>
  <dcterms:modified xsi:type="dcterms:W3CDTF">2024-03-24T12:45:41Z</dcterms:modified>
</cp:coreProperties>
</file>