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zti\GitHub\lendulet_language_SL\reliability_testing\"/>
    </mc:Choice>
  </mc:AlternateContent>
  <bookViews>
    <workbookView xWindow="0" yWindow="0" windowWidth="23040" windowHeight="9072"/>
  </bookViews>
  <sheets>
    <sheet name="indices" sheetId="2" r:id="rId1"/>
    <sheet name="notes" sheetId="3" r:id="rId2"/>
  </sheets>
  <definedNames>
    <definedName name="_xlnm._FilterDatabase" localSheetId="0" hidden="1">indices!$A$1:$K$90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0" i="2" l="1"/>
  <c r="G90" i="2"/>
  <c r="H90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79" i="2"/>
  <c r="G79" i="2"/>
  <c r="H79" i="2"/>
  <c r="F80" i="2"/>
  <c r="G80" i="2"/>
  <c r="H80" i="2"/>
  <c r="F81" i="2"/>
  <c r="G81" i="2"/>
  <c r="H81" i="2"/>
  <c r="F44" i="2"/>
  <c r="G44" i="2"/>
  <c r="H44" i="2"/>
  <c r="F29" i="2"/>
  <c r="G29" i="2"/>
  <c r="H29" i="2"/>
  <c r="F78" i="2"/>
  <c r="G78" i="2"/>
  <c r="H78" i="2"/>
  <c r="F70" i="2"/>
  <c r="G70" i="2"/>
  <c r="H70" i="2"/>
  <c r="F71" i="2"/>
  <c r="G71" i="2"/>
  <c r="H71" i="2"/>
  <c r="F72" i="2"/>
  <c r="G72" i="2"/>
  <c r="H7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31" i="2"/>
  <c r="H32" i="2"/>
  <c r="H33" i="2"/>
  <c r="H34" i="2"/>
  <c r="H35" i="2"/>
  <c r="H36" i="2"/>
  <c r="H37" i="2"/>
  <c r="H38" i="2"/>
  <c r="H39" i="2"/>
  <c r="H40" i="2"/>
  <c r="H41" i="2"/>
  <c r="H43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3" i="2"/>
  <c r="H74" i="2"/>
  <c r="H75" i="2"/>
  <c r="H76" i="2"/>
  <c r="H77" i="2"/>
  <c r="H42" i="2"/>
  <c r="G42" i="2"/>
  <c r="F23" i="2"/>
  <c r="G23" i="2"/>
  <c r="F24" i="2"/>
  <c r="G24" i="2"/>
  <c r="F25" i="2"/>
  <c r="G25" i="2"/>
  <c r="F26" i="2"/>
  <c r="G26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7" i="2"/>
  <c r="G28" i="2"/>
  <c r="G31" i="2"/>
  <c r="G32" i="2"/>
  <c r="G33" i="2"/>
  <c r="G34" i="2"/>
  <c r="G35" i="2"/>
  <c r="G36" i="2"/>
  <c r="G37" i="2"/>
  <c r="G38" i="2"/>
  <c r="G39" i="2"/>
  <c r="G40" i="2"/>
  <c r="G41" i="2"/>
  <c r="G43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3" i="2"/>
  <c r="G74" i="2"/>
  <c r="G75" i="2"/>
  <c r="G76" i="2"/>
  <c r="G77" i="2"/>
  <c r="G2" i="2"/>
  <c r="F2" i="2"/>
  <c r="F9" i="2"/>
  <c r="F10" i="2"/>
  <c r="F11" i="2"/>
  <c r="F12" i="2"/>
  <c r="F13" i="2"/>
  <c r="F14" i="2"/>
  <c r="F15" i="2"/>
  <c r="F16" i="2"/>
  <c r="F8" i="2" l="1"/>
  <c r="F64" i="2" l="1"/>
  <c r="F3" i="2" l="1"/>
  <c r="F4" i="2"/>
  <c r="F5" i="2"/>
  <c r="F6" i="2"/>
  <c r="F7" i="2"/>
  <c r="F18" i="2" l="1"/>
  <c r="F19" i="2"/>
  <c r="F20" i="2"/>
  <c r="F21" i="2"/>
  <c r="F22" i="2"/>
  <c r="F27" i="2"/>
  <c r="F28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5" i="2"/>
  <c r="F66" i="2"/>
  <c r="F67" i="2"/>
  <c r="F68" i="2"/>
  <c r="F69" i="2"/>
  <c r="F73" i="2"/>
  <c r="F74" i="2"/>
  <c r="F75" i="2"/>
  <c r="F76" i="2"/>
  <c r="F77" i="2"/>
  <c r="F17" i="2"/>
</calcChain>
</file>

<file path=xl/sharedStrings.xml><?xml version="1.0" encoding="utf-8"?>
<sst xmlns="http://schemas.openxmlformats.org/spreadsheetml/2006/main" count="476" uniqueCount="98">
  <si>
    <t>index</t>
  </si>
  <si>
    <t>median RT training</t>
  </si>
  <si>
    <t>median RT TRN-RND</t>
  </si>
  <si>
    <t>median RT RND-REC</t>
  </si>
  <si>
    <t>ACC training</t>
  </si>
  <si>
    <t>ACC TRN-RND</t>
  </si>
  <si>
    <t>ACC RND-REC</t>
  </si>
  <si>
    <t>production</t>
  </si>
  <si>
    <t>reliability value</t>
  </si>
  <si>
    <t>task</t>
  </si>
  <si>
    <t>group</t>
  </si>
  <si>
    <t>SL</t>
  </si>
  <si>
    <t>RT_trn</t>
  </si>
  <si>
    <t>RT_trn_rnd</t>
  </si>
  <si>
    <t>RT_rnd_rec</t>
  </si>
  <si>
    <t>ACC_trn</t>
  </si>
  <si>
    <t>ACC_trn_rnd</t>
  </si>
  <si>
    <t>ACC_rnd_rec</t>
  </si>
  <si>
    <t>SEGM_AL_adult_300ms_2key</t>
  </si>
  <si>
    <t>SEGM_AL_child_450ms</t>
  </si>
  <si>
    <t>SEGM_VN_2key_1000ms</t>
  </si>
  <si>
    <t>AGL_KS_mod4</t>
  </si>
  <si>
    <t>2AFC sentence</t>
  </si>
  <si>
    <t>2AFC bigram-trigram</t>
  </si>
  <si>
    <t>2AFC sentence position</t>
  </si>
  <si>
    <t>2AFC sentence dependency</t>
  </si>
  <si>
    <t>NAD_letterID**</t>
  </si>
  <si>
    <t>**for the time being, letterID v1 and v2 are collapsed</t>
  </si>
  <si>
    <t>split-half*</t>
  </si>
  <si>
    <t>reliability type</t>
  </si>
  <si>
    <t>*mean of 100 iterations, Spearman-Brown corrected at each iteration</t>
  </si>
  <si>
    <t>PROC_SPEED</t>
  </si>
  <si>
    <t>background</t>
  </si>
  <si>
    <t>vis_RT_med</t>
  </si>
  <si>
    <t>ac_RT_med</t>
  </si>
  <si>
    <t>vis_dec_score</t>
  </si>
  <si>
    <t>vis_dec_RT_med</t>
  </si>
  <si>
    <t>ac_dec_score</t>
  </si>
  <si>
    <t>ac_dec_RT_med</t>
  </si>
  <si>
    <t>simon</t>
  </si>
  <si>
    <t>stroop</t>
  </si>
  <si>
    <t>n_back</t>
  </si>
  <si>
    <t>RT_score</t>
  </si>
  <si>
    <t>ACC_score</t>
  </si>
  <si>
    <t>nback_1_dprime</t>
  </si>
  <si>
    <t>nback_2_dprime</t>
  </si>
  <si>
    <t>nback_3_dprime</t>
  </si>
  <si>
    <t>nback_1_2_mean_dprime</t>
  </si>
  <si>
    <t>nback_1_2_3_mean_dprime</t>
  </si>
  <si>
    <t>language</t>
  </si>
  <si>
    <t>predictive</t>
  </si>
  <si>
    <t>reliability 0.7 crit.</t>
  </si>
  <si>
    <t>reliability 0.6 crit.</t>
  </si>
  <si>
    <t>2AFC trigram word-nonword &amp; partword-nonword</t>
  </si>
  <si>
    <t>Chronbach's alpha</t>
  </si>
  <si>
    <t>notes</t>
  </si>
  <si>
    <t>without items 9 and 11</t>
  </si>
  <si>
    <t>unidimensionality</t>
  </si>
  <si>
    <t>n.a.</t>
  </si>
  <si>
    <t>2AFC trigram word-partword</t>
  </si>
  <si>
    <t>2AFC trigram word-nonword</t>
  </si>
  <si>
    <t>2AFC trigram partword-nonword</t>
  </si>
  <si>
    <t>2AFC bigram word-partword</t>
  </si>
  <si>
    <t>2AFC bigram word-nonword</t>
  </si>
  <si>
    <t>2AFC bigram partword-nonword</t>
  </si>
  <si>
    <t>2AFC</t>
  </si>
  <si>
    <t>reliability 0.5 crit.</t>
  </si>
  <si>
    <t>NAD_letterID_v1</t>
  </si>
  <si>
    <t>NAD_letterID_v2</t>
  </si>
  <si>
    <t>dichotic</t>
  </si>
  <si>
    <t>without items, 6, 10, 11 and 16</t>
  </si>
  <si>
    <t>trog</t>
  </si>
  <si>
    <t>gramm</t>
  </si>
  <si>
    <t>pragm</t>
  </si>
  <si>
    <t>MENYET</t>
  </si>
  <si>
    <t>selfpaced</t>
  </si>
  <si>
    <t>GP_target</t>
  </si>
  <si>
    <t>GP_plus1</t>
  </si>
  <si>
    <t>without items 1, 4, 9, 11, 12 and 13; when we exclude participants with maximal scores, completely unreliable</t>
  </si>
  <si>
    <t>mnGP_target</t>
  </si>
  <si>
    <t>mnGP_plus1</t>
  </si>
  <si>
    <t>mellekmondat_target</t>
  </si>
  <si>
    <t>mellekmondat_plus1</t>
  </si>
  <si>
    <t>sertes_target</t>
  </si>
  <si>
    <t>sertes_plus1</t>
  </si>
  <si>
    <t>filt1</t>
  </si>
  <si>
    <t>nofiltRT</t>
  </si>
  <si>
    <t>filt1; without items 1, 4, 5 and 6</t>
  </si>
  <si>
    <t>nofiltRT; without item morf 2</t>
  </si>
  <si>
    <t>items: 2, 3, 4, 5, 6, 7, 8, 11, 12, 13, 14, 16, 17; reliability is mean of reliabilities obtained at model bulding and replication</t>
  </si>
  <si>
    <t>rec_vocab_2.0</t>
  </si>
  <si>
    <t>?</t>
  </si>
  <si>
    <t>inclusion</t>
  </si>
  <si>
    <t>---</t>
  </si>
  <si>
    <t>internal consistency not applicable</t>
  </si>
  <si>
    <t>internal consistency not applicable?</t>
  </si>
  <si>
    <t>outliers; internal consistency not applicable?</t>
  </si>
  <si>
    <t>outliers; internal consistency 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</si>
</sst>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/>
  </cellXfs>
  <cellStyles count="1">
    <cellStyle name="Normál" xfId="0" builtinId="0"/>
  </cellStyles>
  <dxfs count="9">
    <dxf>
      <font>
        <b/>
        <i val="0"/>
        <color theme="7" tint="-0.499984740745262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4FC18D"/>
      <color rgb="FF005828"/>
      <color rgb="FF4EB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zoomScale="80" zoomScaleNormal="80" workbookViewId="0">
      <pane ySplit="1" topLeftCell="A2" activePane="bottomLeft" state="frozen"/>
      <selection activeCell="C1" sqref="C1"/>
      <selection pane="bottomLeft"/>
    </sheetView>
  </sheetViews>
  <sheetFormatPr defaultRowHeight="14.4" x14ac:dyDescent="0.3"/>
  <cols>
    <col min="1" max="1" width="10.44140625" bestFit="1" customWidth="1"/>
    <col min="2" max="2" width="25.44140625" bestFit="1" customWidth="1"/>
    <col min="3" max="3" width="42.77734375" bestFit="1" customWidth="1"/>
    <col min="4" max="4" width="16" bestFit="1" customWidth="1"/>
    <col min="5" max="5" width="13.77734375" customWidth="1"/>
    <col min="6" max="8" width="15.44140625" customWidth="1"/>
    <col min="9" max="9" width="16.109375" bestFit="1" customWidth="1"/>
    <col min="10" max="10" width="99.109375" customWidth="1"/>
    <col min="11" max="11" width="8.88671875" style="9"/>
  </cols>
  <sheetData>
    <row r="1" spans="1:11" s="1" customFormat="1" x14ac:dyDescent="0.3">
      <c r="A1" s="1" t="s">
        <v>10</v>
      </c>
      <c r="B1" s="1" t="s">
        <v>9</v>
      </c>
      <c r="C1" s="1" t="s">
        <v>0</v>
      </c>
      <c r="D1" s="1" t="s">
        <v>29</v>
      </c>
      <c r="E1" s="1" t="s">
        <v>8</v>
      </c>
      <c r="F1" s="1" t="s">
        <v>51</v>
      </c>
      <c r="G1" s="1" t="s">
        <v>52</v>
      </c>
      <c r="H1" s="1" t="s">
        <v>66</v>
      </c>
      <c r="I1" s="1" t="s">
        <v>57</v>
      </c>
      <c r="J1" s="1" t="s">
        <v>55</v>
      </c>
      <c r="K1" s="1" t="s">
        <v>92</v>
      </c>
    </row>
    <row r="2" spans="1:11" s="1" customFormat="1" x14ac:dyDescent="0.3">
      <c r="A2" s="5" t="s">
        <v>32</v>
      </c>
      <c r="B2" t="s">
        <v>31</v>
      </c>
      <c r="C2" t="s">
        <v>33</v>
      </c>
      <c r="D2" t="s">
        <v>28</v>
      </c>
      <c r="E2" s="2">
        <v>0.95682110637356488</v>
      </c>
      <c r="F2">
        <f>IF(E2="","n.a.",IF(E2&lt;0.7,0,1))</f>
        <v>1</v>
      </c>
      <c r="G2">
        <f>IF(E2="","n.a.",IF(E2&lt;0.6,0,1))</f>
        <v>1</v>
      </c>
      <c r="H2">
        <f t="shared" ref="H2:H5" si="0">IF(E2="","n.a.",IF(E2&lt;0.5,0,1))</f>
        <v>1</v>
      </c>
      <c r="I2" s="8" t="s">
        <v>58</v>
      </c>
      <c r="K2" s="9">
        <v>1</v>
      </c>
    </row>
    <row r="3" spans="1:11" s="1" customFormat="1" x14ac:dyDescent="0.3">
      <c r="A3" s="6" t="s">
        <v>32</v>
      </c>
      <c r="B3" t="s">
        <v>31</v>
      </c>
      <c r="C3" t="s">
        <v>34</v>
      </c>
      <c r="D3" t="s">
        <v>28</v>
      </c>
      <c r="E3" s="2">
        <v>0.95620434058218484</v>
      </c>
      <c r="F3">
        <f t="shared" ref="F3:F16" si="1">IF(E3="","n.a.",IF(E3&lt;0.7,0,1))</f>
        <v>1</v>
      </c>
      <c r="G3">
        <f t="shared" ref="G3:G65" si="2">IF(E3="","n.a.",IF(E3&lt;0.6,0,1))</f>
        <v>1</v>
      </c>
      <c r="H3">
        <f t="shared" si="0"/>
        <v>1</v>
      </c>
      <c r="I3" s="8" t="s">
        <v>58</v>
      </c>
      <c r="K3" s="9">
        <v>1</v>
      </c>
    </row>
    <row r="4" spans="1:11" s="1" customFormat="1" x14ac:dyDescent="0.3">
      <c r="A4" s="5" t="s">
        <v>32</v>
      </c>
      <c r="B4" t="s">
        <v>31</v>
      </c>
      <c r="C4" t="s">
        <v>35</v>
      </c>
      <c r="D4" t="s">
        <v>28</v>
      </c>
      <c r="E4" s="2">
        <v>0.17869697981127469</v>
      </c>
      <c r="F4">
        <f t="shared" si="1"/>
        <v>0</v>
      </c>
      <c r="G4">
        <f t="shared" si="2"/>
        <v>0</v>
      </c>
      <c r="H4">
        <f t="shared" si="0"/>
        <v>0</v>
      </c>
      <c r="I4" s="8" t="s">
        <v>58</v>
      </c>
      <c r="K4" s="9">
        <v>0</v>
      </c>
    </row>
    <row r="5" spans="1:11" s="1" customFormat="1" x14ac:dyDescent="0.3">
      <c r="A5" s="5" t="s">
        <v>32</v>
      </c>
      <c r="B5" t="s">
        <v>31</v>
      </c>
      <c r="C5" t="s">
        <v>36</v>
      </c>
      <c r="D5" t="s">
        <v>28</v>
      </c>
      <c r="E5" s="2">
        <v>0.95153551720518437</v>
      </c>
      <c r="F5">
        <f t="shared" si="1"/>
        <v>1</v>
      </c>
      <c r="G5">
        <f t="shared" si="2"/>
        <v>1</v>
      </c>
      <c r="H5">
        <f t="shared" si="0"/>
        <v>1</v>
      </c>
      <c r="I5" s="8" t="s">
        <v>58</v>
      </c>
      <c r="K5" s="9">
        <v>1</v>
      </c>
    </row>
    <row r="6" spans="1:11" s="1" customFormat="1" x14ac:dyDescent="0.3">
      <c r="A6" s="6" t="s">
        <v>32</v>
      </c>
      <c r="B6" t="s">
        <v>31</v>
      </c>
      <c r="C6" t="s">
        <v>37</v>
      </c>
      <c r="D6" t="s">
        <v>28</v>
      </c>
      <c r="E6" s="2">
        <v>6.5565323295813799E-2</v>
      </c>
      <c r="F6">
        <f t="shared" si="1"/>
        <v>0</v>
      </c>
      <c r="G6">
        <f t="shared" si="2"/>
        <v>0</v>
      </c>
      <c r="H6">
        <f t="shared" ref="H6:H41" si="3">IF(E6="","n.a.",IF(E6&lt;0.5,0,1))</f>
        <v>0</v>
      </c>
      <c r="I6" s="8" t="s">
        <v>58</v>
      </c>
      <c r="K6" s="9">
        <v>0</v>
      </c>
    </row>
    <row r="7" spans="1:11" s="1" customFormat="1" x14ac:dyDescent="0.3">
      <c r="A7" s="6" t="s">
        <v>32</v>
      </c>
      <c r="B7" t="s">
        <v>31</v>
      </c>
      <c r="C7" t="s">
        <v>38</v>
      </c>
      <c r="D7" t="s">
        <v>28</v>
      </c>
      <c r="E7" s="2">
        <v>0.69048491285356095</v>
      </c>
      <c r="F7">
        <f t="shared" si="1"/>
        <v>0</v>
      </c>
      <c r="G7">
        <f t="shared" si="2"/>
        <v>1</v>
      </c>
      <c r="H7">
        <f t="shared" si="3"/>
        <v>1</v>
      </c>
      <c r="I7" s="8" t="s">
        <v>58</v>
      </c>
      <c r="K7" s="9">
        <v>1</v>
      </c>
    </row>
    <row r="8" spans="1:11" s="1" customFormat="1" x14ac:dyDescent="0.3">
      <c r="A8" s="6" t="s">
        <v>32</v>
      </c>
      <c r="B8" t="s">
        <v>39</v>
      </c>
      <c r="C8" t="s">
        <v>42</v>
      </c>
      <c r="D8" t="s">
        <v>28</v>
      </c>
      <c r="E8" s="2">
        <v>0.64257242668662795</v>
      </c>
      <c r="F8">
        <f t="shared" si="1"/>
        <v>0</v>
      </c>
      <c r="G8">
        <f t="shared" si="2"/>
        <v>1</v>
      </c>
      <c r="H8">
        <f t="shared" si="3"/>
        <v>1</v>
      </c>
      <c r="I8" s="8" t="s">
        <v>58</v>
      </c>
      <c r="K8" s="9">
        <v>1</v>
      </c>
    </row>
    <row r="9" spans="1:11" s="1" customFormat="1" x14ac:dyDescent="0.3">
      <c r="A9" s="6" t="s">
        <v>32</v>
      </c>
      <c r="B9" t="s">
        <v>39</v>
      </c>
      <c r="C9" t="s">
        <v>43</v>
      </c>
      <c r="D9" t="s">
        <v>28</v>
      </c>
      <c r="E9" s="2">
        <v>0.54583106101262402</v>
      </c>
      <c r="F9">
        <f t="shared" si="1"/>
        <v>0</v>
      </c>
      <c r="G9">
        <f t="shared" si="2"/>
        <v>0</v>
      </c>
      <c r="H9">
        <f t="shared" si="3"/>
        <v>1</v>
      </c>
      <c r="I9" s="8" t="s">
        <v>58</v>
      </c>
      <c r="K9" s="9">
        <v>0</v>
      </c>
    </row>
    <row r="10" spans="1:11" s="1" customFormat="1" x14ac:dyDescent="0.3">
      <c r="A10" s="6" t="s">
        <v>32</v>
      </c>
      <c r="B10" t="s">
        <v>40</v>
      </c>
      <c r="C10" t="s">
        <v>42</v>
      </c>
      <c r="D10" t="s">
        <v>28</v>
      </c>
      <c r="E10" s="2">
        <v>0.7683512122321392</v>
      </c>
      <c r="F10">
        <f t="shared" si="1"/>
        <v>1</v>
      </c>
      <c r="G10">
        <f t="shared" si="2"/>
        <v>1</v>
      </c>
      <c r="H10">
        <f t="shared" si="3"/>
        <v>1</v>
      </c>
      <c r="I10" s="8" t="s">
        <v>58</v>
      </c>
      <c r="K10" s="9">
        <v>1</v>
      </c>
    </row>
    <row r="11" spans="1:11" s="1" customFormat="1" x14ac:dyDescent="0.3">
      <c r="A11" s="6" t="s">
        <v>32</v>
      </c>
      <c r="B11" t="s">
        <v>40</v>
      </c>
      <c r="C11" t="s">
        <v>43</v>
      </c>
      <c r="D11" t="s">
        <v>28</v>
      </c>
      <c r="E11" s="2">
        <v>0.87583287040780688</v>
      </c>
      <c r="F11">
        <f t="shared" si="1"/>
        <v>1</v>
      </c>
      <c r="G11">
        <f t="shared" si="2"/>
        <v>1</v>
      </c>
      <c r="H11">
        <f t="shared" si="3"/>
        <v>1</v>
      </c>
      <c r="I11" s="8" t="s">
        <v>58</v>
      </c>
      <c r="K11" s="9">
        <v>1</v>
      </c>
    </row>
    <row r="12" spans="1:11" s="1" customFormat="1" x14ac:dyDescent="0.3">
      <c r="A12" s="6" t="s">
        <v>32</v>
      </c>
      <c r="B12" t="s">
        <v>41</v>
      </c>
      <c r="C12" t="s">
        <v>44</v>
      </c>
      <c r="D12" t="s">
        <v>28</v>
      </c>
      <c r="E12" s="2">
        <v>0.8070646711258681</v>
      </c>
      <c r="F12">
        <f t="shared" si="1"/>
        <v>1</v>
      </c>
      <c r="G12">
        <f t="shared" si="2"/>
        <v>1</v>
      </c>
      <c r="H12">
        <f t="shared" si="3"/>
        <v>1</v>
      </c>
      <c r="I12" s="8" t="s">
        <v>58</v>
      </c>
      <c r="K12" s="9">
        <v>1</v>
      </c>
    </row>
    <row r="13" spans="1:11" s="1" customFormat="1" x14ac:dyDescent="0.3">
      <c r="A13" s="6" t="s">
        <v>32</v>
      </c>
      <c r="B13" t="s">
        <v>41</v>
      </c>
      <c r="C13" t="s">
        <v>45</v>
      </c>
      <c r="D13" t="s">
        <v>28</v>
      </c>
      <c r="E13" s="2">
        <v>0.7632241702921061</v>
      </c>
      <c r="F13">
        <f t="shared" si="1"/>
        <v>1</v>
      </c>
      <c r="G13">
        <f t="shared" si="2"/>
        <v>1</v>
      </c>
      <c r="H13">
        <f t="shared" si="3"/>
        <v>1</v>
      </c>
      <c r="I13" s="8" t="s">
        <v>58</v>
      </c>
      <c r="K13" s="9">
        <v>1</v>
      </c>
    </row>
    <row r="14" spans="1:11" s="1" customFormat="1" x14ac:dyDescent="0.3">
      <c r="A14" s="6" t="s">
        <v>32</v>
      </c>
      <c r="B14" t="s">
        <v>41</v>
      </c>
      <c r="C14" t="s">
        <v>46</v>
      </c>
      <c r="D14" t="s">
        <v>28</v>
      </c>
      <c r="E14" s="2">
        <v>0.69112942765495244</v>
      </c>
      <c r="F14">
        <f t="shared" si="1"/>
        <v>0</v>
      </c>
      <c r="G14">
        <f t="shared" si="2"/>
        <v>1</v>
      </c>
      <c r="H14">
        <f t="shared" si="3"/>
        <v>1</v>
      </c>
      <c r="I14" s="8" t="s">
        <v>58</v>
      </c>
      <c r="K14" s="9">
        <v>1</v>
      </c>
    </row>
    <row r="15" spans="1:11" s="1" customFormat="1" x14ac:dyDescent="0.3">
      <c r="A15" s="6" t="s">
        <v>32</v>
      </c>
      <c r="B15" t="s">
        <v>41</v>
      </c>
      <c r="C15" t="s">
        <v>47</v>
      </c>
      <c r="D15" t="s">
        <v>28</v>
      </c>
      <c r="E15" s="2">
        <v>0.86775977746922417</v>
      </c>
      <c r="F15">
        <f t="shared" si="1"/>
        <v>1</v>
      </c>
      <c r="G15">
        <f t="shared" si="2"/>
        <v>1</v>
      </c>
      <c r="H15">
        <f t="shared" si="3"/>
        <v>1</v>
      </c>
      <c r="I15" s="8" t="s">
        <v>58</v>
      </c>
      <c r="K15" s="9" t="s">
        <v>91</v>
      </c>
    </row>
    <row r="16" spans="1:11" s="1" customFormat="1" x14ac:dyDescent="0.3">
      <c r="A16" s="6" t="s">
        <v>32</v>
      </c>
      <c r="B16" t="s">
        <v>41</v>
      </c>
      <c r="C16" t="s">
        <v>48</v>
      </c>
      <c r="D16" t="s">
        <v>28</v>
      </c>
      <c r="E16" s="2">
        <v>0.88070057570467353</v>
      </c>
      <c r="F16">
        <f t="shared" si="1"/>
        <v>1</v>
      </c>
      <c r="G16">
        <f t="shared" si="2"/>
        <v>1</v>
      </c>
      <c r="H16">
        <f t="shared" si="3"/>
        <v>1</v>
      </c>
      <c r="I16" s="8" t="s">
        <v>58</v>
      </c>
      <c r="K16" s="9" t="s">
        <v>91</v>
      </c>
    </row>
    <row r="17" spans="1:11" x14ac:dyDescent="0.3">
      <c r="A17" s="3" t="s">
        <v>11</v>
      </c>
      <c r="B17" t="s">
        <v>18</v>
      </c>
      <c r="C17" t="s">
        <v>1</v>
      </c>
      <c r="D17" t="s">
        <v>28</v>
      </c>
      <c r="E17" s="2">
        <v>0.64628690101858699</v>
      </c>
      <c r="F17">
        <f t="shared" ref="F17:F78" si="4">IF(E17="","n.a.",IF(E17&lt;0.7,0,1))</f>
        <v>0</v>
      </c>
      <c r="G17">
        <f t="shared" si="2"/>
        <v>1</v>
      </c>
      <c r="H17">
        <f t="shared" si="3"/>
        <v>1</v>
      </c>
      <c r="I17" s="8" t="s">
        <v>58</v>
      </c>
      <c r="K17" s="9">
        <v>1</v>
      </c>
    </row>
    <row r="18" spans="1:11" x14ac:dyDescent="0.3">
      <c r="A18" s="4" t="s">
        <v>11</v>
      </c>
      <c r="B18" t="s">
        <v>18</v>
      </c>
      <c r="C18" t="s">
        <v>2</v>
      </c>
      <c r="D18" t="s">
        <v>28</v>
      </c>
      <c r="E18" s="2">
        <v>0.76755785988876901</v>
      </c>
      <c r="F18">
        <f t="shared" si="4"/>
        <v>1</v>
      </c>
      <c r="G18">
        <f t="shared" si="2"/>
        <v>1</v>
      </c>
      <c r="H18">
        <f t="shared" si="3"/>
        <v>1</v>
      </c>
      <c r="I18" s="8" t="s">
        <v>58</v>
      </c>
      <c r="K18" s="9">
        <v>1</v>
      </c>
    </row>
    <row r="19" spans="1:11" x14ac:dyDescent="0.3">
      <c r="A19" s="4" t="s">
        <v>11</v>
      </c>
      <c r="B19" t="s">
        <v>18</v>
      </c>
      <c r="C19" t="s">
        <v>3</v>
      </c>
      <c r="D19" t="s">
        <v>28</v>
      </c>
      <c r="E19" s="2">
        <v>0.77772807971017199</v>
      </c>
      <c r="F19">
        <f t="shared" si="4"/>
        <v>1</v>
      </c>
      <c r="G19">
        <f t="shared" si="2"/>
        <v>1</v>
      </c>
      <c r="H19">
        <f t="shared" si="3"/>
        <v>1</v>
      </c>
      <c r="I19" s="8" t="s">
        <v>58</v>
      </c>
      <c r="K19" s="9">
        <v>1</v>
      </c>
    </row>
    <row r="20" spans="1:11" x14ac:dyDescent="0.3">
      <c r="A20" s="4" t="s">
        <v>11</v>
      </c>
      <c r="B20" t="s">
        <v>18</v>
      </c>
      <c r="C20" t="s">
        <v>4</v>
      </c>
      <c r="D20" t="s">
        <v>28</v>
      </c>
      <c r="E20" s="2">
        <v>0.855059098656753</v>
      </c>
      <c r="F20">
        <f t="shared" si="4"/>
        <v>1</v>
      </c>
      <c r="G20">
        <f t="shared" si="2"/>
        <v>1</v>
      </c>
      <c r="H20">
        <f t="shared" si="3"/>
        <v>1</v>
      </c>
      <c r="I20" s="8" t="s">
        <v>58</v>
      </c>
      <c r="K20" s="9">
        <v>1</v>
      </c>
    </row>
    <row r="21" spans="1:11" x14ac:dyDescent="0.3">
      <c r="A21" s="4" t="s">
        <v>11</v>
      </c>
      <c r="B21" t="s">
        <v>18</v>
      </c>
      <c r="C21" t="s">
        <v>5</v>
      </c>
      <c r="D21" t="s">
        <v>28</v>
      </c>
      <c r="E21" s="2">
        <v>0.849989728360527</v>
      </c>
      <c r="F21">
        <f t="shared" si="4"/>
        <v>1</v>
      </c>
      <c r="G21">
        <f t="shared" si="2"/>
        <v>1</v>
      </c>
      <c r="H21">
        <f t="shared" si="3"/>
        <v>1</v>
      </c>
      <c r="I21" s="8" t="s">
        <v>58</v>
      </c>
      <c r="K21" s="9">
        <v>1</v>
      </c>
    </row>
    <row r="22" spans="1:11" x14ac:dyDescent="0.3">
      <c r="A22" s="4" t="s">
        <v>11</v>
      </c>
      <c r="B22" t="s">
        <v>18</v>
      </c>
      <c r="C22" t="s">
        <v>6</v>
      </c>
      <c r="D22" t="s">
        <v>28</v>
      </c>
      <c r="E22" s="2">
        <v>0.76134736248942503</v>
      </c>
      <c r="F22">
        <f t="shared" si="4"/>
        <v>1</v>
      </c>
      <c r="G22">
        <f t="shared" si="2"/>
        <v>1</v>
      </c>
      <c r="H22">
        <f t="shared" si="3"/>
        <v>1</v>
      </c>
      <c r="I22" s="8" t="s">
        <v>58</v>
      </c>
      <c r="K22" s="9">
        <v>1</v>
      </c>
    </row>
    <row r="23" spans="1:11" x14ac:dyDescent="0.3">
      <c r="A23" s="3" t="s">
        <v>11</v>
      </c>
      <c r="B23" t="s">
        <v>18</v>
      </c>
      <c r="C23" t="s">
        <v>59</v>
      </c>
      <c r="D23" t="s">
        <v>54</v>
      </c>
      <c r="E23" s="2">
        <v>-9.9000000000000005E-2</v>
      </c>
      <c r="F23">
        <f t="shared" ref="F23:F26" si="5">IF(E23="","n.a.",IF(E23&lt;0.7,0,1))</f>
        <v>0</v>
      </c>
      <c r="G23">
        <f t="shared" ref="G23:G26" si="6">IF(E23="","n.a.",IF(E23&lt;0.6,0,1))</f>
        <v>0</v>
      </c>
      <c r="H23">
        <f t="shared" si="3"/>
        <v>0</v>
      </c>
      <c r="I23" s="8">
        <v>1</v>
      </c>
      <c r="K23" s="9">
        <v>0</v>
      </c>
    </row>
    <row r="24" spans="1:11" x14ac:dyDescent="0.3">
      <c r="A24" s="4" t="s">
        <v>11</v>
      </c>
      <c r="B24" t="s">
        <v>18</v>
      </c>
      <c r="C24" t="s">
        <v>60</v>
      </c>
      <c r="D24" t="s">
        <v>54</v>
      </c>
      <c r="E24" s="2">
        <v>0.22</v>
      </c>
      <c r="F24">
        <f t="shared" si="5"/>
        <v>0</v>
      </c>
      <c r="G24">
        <f t="shared" si="6"/>
        <v>0</v>
      </c>
      <c r="H24">
        <f t="shared" si="3"/>
        <v>0</v>
      </c>
      <c r="I24" s="8">
        <v>1</v>
      </c>
      <c r="K24" s="9">
        <v>0</v>
      </c>
    </row>
    <row r="25" spans="1:11" x14ac:dyDescent="0.3">
      <c r="A25" s="4" t="s">
        <v>11</v>
      </c>
      <c r="B25" t="s">
        <v>18</v>
      </c>
      <c r="C25" t="s">
        <v>61</v>
      </c>
      <c r="D25" t="s">
        <v>54</v>
      </c>
      <c r="E25" s="2">
        <v>0.34599999999999997</v>
      </c>
      <c r="F25">
        <f t="shared" si="5"/>
        <v>0</v>
      </c>
      <c r="G25">
        <f t="shared" si="6"/>
        <v>0</v>
      </c>
      <c r="H25">
        <f t="shared" si="3"/>
        <v>0</v>
      </c>
      <c r="I25" s="8">
        <v>1</v>
      </c>
      <c r="K25" s="9">
        <v>0</v>
      </c>
    </row>
    <row r="26" spans="1:11" x14ac:dyDescent="0.3">
      <c r="A26" s="4" t="s">
        <v>11</v>
      </c>
      <c r="B26" t="s">
        <v>18</v>
      </c>
      <c r="C26" t="s">
        <v>62</v>
      </c>
      <c r="D26" t="s">
        <v>54</v>
      </c>
      <c r="E26" s="2">
        <v>4.5999999999999999E-2</v>
      </c>
      <c r="F26">
        <f t="shared" si="5"/>
        <v>0</v>
      </c>
      <c r="G26">
        <f t="shared" si="6"/>
        <v>0</v>
      </c>
      <c r="H26">
        <f t="shared" si="3"/>
        <v>0</v>
      </c>
      <c r="I26" s="8">
        <v>0</v>
      </c>
      <c r="K26" s="9">
        <v>0</v>
      </c>
    </row>
    <row r="27" spans="1:11" x14ac:dyDescent="0.3">
      <c r="A27" s="3" t="s">
        <v>11</v>
      </c>
      <c r="B27" t="s">
        <v>18</v>
      </c>
      <c r="C27" t="s">
        <v>63</v>
      </c>
      <c r="D27" t="s">
        <v>54</v>
      </c>
      <c r="E27" s="2">
        <v>0.17799999999999999</v>
      </c>
      <c r="F27">
        <f t="shared" si="4"/>
        <v>0</v>
      </c>
      <c r="G27">
        <f t="shared" si="2"/>
        <v>0</v>
      </c>
      <c r="H27">
        <f t="shared" si="3"/>
        <v>0</v>
      </c>
      <c r="I27" s="8">
        <v>0</v>
      </c>
      <c r="K27" s="9">
        <v>0</v>
      </c>
    </row>
    <row r="28" spans="1:11" x14ac:dyDescent="0.3">
      <c r="A28" s="4" t="s">
        <v>11</v>
      </c>
      <c r="B28" t="s">
        <v>18</v>
      </c>
      <c r="C28" t="s">
        <v>64</v>
      </c>
      <c r="D28" t="s">
        <v>54</v>
      </c>
      <c r="E28" s="2">
        <v>0.161</v>
      </c>
      <c r="F28">
        <f t="shared" si="4"/>
        <v>0</v>
      </c>
      <c r="G28">
        <f t="shared" si="2"/>
        <v>0</v>
      </c>
      <c r="H28">
        <f t="shared" si="3"/>
        <v>0</v>
      </c>
      <c r="I28" s="8" t="s">
        <v>58</v>
      </c>
      <c r="K28" s="9">
        <v>0</v>
      </c>
    </row>
    <row r="29" spans="1:11" x14ac:dyDescent="0.3">
      <c r="A29" s="4" t="s">
        <v>11</v>
      </c>
      <c r="B29" t="s">
        <v>18</v>
      </c>
      <c r="C29" t="s">
        <v>53</v>
      </c>
      <c r="D29" t="s">
        <v>54</v>
      </c>
      <c r="E29" s="2">
        <v>0.55000000000000004</v>
      </c>
      <c r="F29">
        <f t="shared" ref="F29" si="7">IF(E29="","n.a.",IF(E29&lt;0.7,0,1))</f>
        <v>0</v>
      </c>
      <c r="G29">
        <f t="shared" ref="G29" si="8">IF(E29="","n.a.",IF(E29&lt;0.6,0,1))</f>
        <v>0</v>
      </c>
      <c r="H29">
        <f t="shared" ref="H29" si="9">IF(E29="","n.a.",IF(E29&lt;0.5,0,1))</f>
        <v>1</v>
      </c>
      <c r="I29" s="8">
        <v>0</v>
      </c>
      <c r="J29" t="s">
        <v>56</v>
      </c>
      <c r="K29" s="9">
        <v>0</v>
      </c>
    </row>
    <row r="30" spans="1:11" x14ac:dyDescent="0.3">
      <c r="A30" s="4" t="s">
        <v>11</v>
      </c>
      <c r="B30" t="s">
        <v>18</v>
      </c>
      <c r="C30" t="s">
        <v>65</v>
      </c>
      <c r="D30" s="10" t="s">
        <v>93</v>
      </c>
      <c r="E30" s="2"/>
      <c r="I30" s="8"/>
      <c r="J30" t="s">
        <v>94</v>
      </c>
      <c r="K30" s="9">
        <v>1</v>
      </c>
    </row>
    <row r="31" spans="1:11" x14ac:dyDescent="0.3">
      <c r="A31" s="4" t="s">
        <v>11</v>
      </c>
      <c r="B31" t="s">
        <v>18</v>
      </c>
      <c r="C31" t="s">
        <v>7</v>
      </c>
      <c r="D31" t="s">
        <v>54</v>
      </c>
      <c r="E31" s="2">
        <v>0.623</v>
      </c>
      <c r="F31">
        <f t="shared" si="4"/>
        <v>0</v>
      </c>
      <c r="G31">
        <f t="shared" si="2"/>
        <v>1</v>
      </c>
      <c r="H31">
        <f t="shared" si="3"/>
        <v>1</v>
      </c>
      <c r="I31" s="8">
        <v>1</v>
      </c>
      <c r="K31" s="9">
        <v>1</v>
      </c>
    </row>
    <row r="32" spans="1:11" x14ac:dyDescent="0.3">
      <c r="A32" s="4" t="s">
        <v>11</v>
      </c>
      <c r="B32" t="s">
        <v>19</v>
      </c>
      <c r="C32" t="s">
        <v>1</v>
      </c>
      <c r="D32" t="s">
        <v>28</v>
      </c>
      <c r="E32" s="2">
        <v>0.60115515106170703</v>
      </c>
      <c r="F32">
        <f t="shared" si="4"/>
        <v>0</v>
      </c>
      <c r="G32">
        <f t="shared" si="2"/>
        <v>1</v>
      </c>
      <c r="H32">
        <f t="shared" si="3"/>
        <v>1</v>
      </c>
      <c r="I32" s="8" t="s">
        <v>58</v>
      </c>
      <c r="K32" s="9" t="s">
        <v>91</v>
      </c>
    </row>
    <row r="33" spans="1:11" x14ac:dyDescent="0.3">
      <c r="A33" s="4" t="s">
        <v>11</v>
      </c>
      <c r="B33" t="s">
        <v>19</v>
      </c>
      <c r="C33" t="s">
        <v>2</v>
      </c>
      <c r="D33" t="s">
        <v>28</v>
      </c>
      <c r="E33" s="2">
        <v>0.34813515354423302</v>
      </c>
      <c r="F33">
        <f t="shared" si="4"/>
        <v>0</v>
      </c>
      <c r="G33">
        <f t="shared" si="2"/>
        <v>0</v>
      </c>
      <c r="H33">
        <f t="shared" si="3"/>
        <v>0</v>
      </c>
      <c r="I33" s="8" t="s">
        <v>58</v>
      </c>
      <c r="K33" s="9" t="s">
        <v>91</v>
      </c>
    </row>
    <row r="34" spans="1:11" x14ac:dyDescent="0.3">
      <c r="A34" s="4" t="s">
        <v>11</v>
      </c>
      <c r="B34" t="s">
        <v>19</v>
      </c>
      <c r="C34" t="s">
        <v>3</v>
      </c>
      <c r="D34" t="s">
        <v>28</v>
      </c>
      <c r="E34" s="2">
        <v>0.59455946919262204</v>
      </c>
      <c r="F34">
        <f t="shared" si="4"/>
        <v>0</v>
      </c>
      <c r="G34">
        <f t="shared" si="2"/>
        <v>0</v>
      </c>
      <c r="H34">
        <f t="shared" si="3"/>
        <v>1</v>
      </c>
      <c r="I34" s="8" t="s">
        <v>58</v>
      </c>
      <c r="K34" s="9" t="s">
        <v>91</v>
      </c>
    </row>
    <row r="35" spans="1:11" x14ac:dyDescent="0.3">
      <c r="A35" s="4" t="s">
        <v>11</v>
      </c>
      <c r="B35" t="s">
        <v>19</v>
      </c>
      <c r="C35" t="s">
        <v>4</v>
      </c>
      <c r="D35" t="s">
        <v>28</v>
      </c>
      <c r="E35" s="2">
        <v>0.91519718758964297</v>
      </c>
      <c r="F35">
        <f t="shared" si="4"/>
        <v>1</v>
      </c>
      <c r="G35">
        <f t="shared" si="2"/>
        <v>1</v>
      </c>
      <c r="H35">
        <f t="shared" si="3"/>
        <v>1</v>
      </c>
      <c r="I35" s="8" t="s">
        <v>58</v>
      </c>
      <c r="K35" s="9" t="s">
        <v>91</v>
      </c>
    </row>
    <row r="36" spans="1:11" x14ac:dyDescent="0.3">
      <c r="A36" s="4" t="s">
        <v>11</v>
      </c>
      <c r="B36" t="s">
        <v>19</v>
      </c>
      <c r="C36" t="s">
        <v>5</v>
      </c>
      <c r="D36" t="s">
        <v>28</v>
      </c>
      <c r="E36" s="2">
        <v>0.85287703367313095</v>
      </c>
      <c r="F36">
        <f t="shared" si="4"/>
        <v>1</v>
      </c>
      <c r="G36">
        <f t="shared" si="2"/>
        <v>1</v>
      </c>
      <c r="H36">
        <f t="shared" si="3"/>
        <v>1</v>
      </c>
      <c r="I36" s="8" t="s">
        <v>58</v>
      </c>
      <c r="K36" s="9" t="s">
        <v>91</v>
      </c>
    </row>
    <row r="37" spans="1:11" x14ac:dyDescent="0.3">
      <c r="A37" s="4" t="s">
        <v>11</v>
      </c>
      <c r="B37" t="s">
        <v>19</v>
      </c>
      <c r="C37" t="s">
        <v>6</v>
      </c>
      <c r="D37" t="s">
        <v>28</v>
      </c>
      <c r="E37" s="2">
        <v>0.85652048478375797</v>
      </c>
      <c r="F37">
        <f t="shared" si="4"/>
        <v>1</v>
      </c>
      <c r="G37">
        <f t="shared" si="2"/>
        <v>1</v>
      </c>
      <c r="H37">
        <f t="shared" si="3"/>
        <v>1</v>
      </c>
      <c r="I37" s="8" t="s">
        <v>58</v>
      </c>
      <c r="K37" s="9" t="s">
        <v>91</v>
      </c>
    </row>
    <row r="38" spans="1:11" x14ac:dyDescent="0.3">
      <c r="A38" s="4" t="s">
        <v>11</v>
      </c>
      <c r="B38" t="s">
        <v>19</v>
      </c>
      <c r="C38" t="s">
        <v>59</v>
      </c>
      <c r="D38" t="s">
        <v>54</v>
      </c>
      <c r="E38" s="2">
        <v>-1.2500000000000001E-2</v>
      </c>
      <c r="F38">
        <f t="shared" si="4"/>
        <v>0</v>
      </c>
      <c r="G38">
        <f t="shared" si="2"/>
        <v>0</v>
      </c>
      <c r="H38">
        <f t="shared" si="3"/>
        <v>0</v>
      </c>
      <c r="I38" s="8" t="s">
        <v>58</v>
      </c>
      <c r="K38" s="9">
        <v>0</v>
      </c>
    </row>
    <row r="39" spans="1:11" x14ac:dyDescent="0.3">
      <c r="A39" s="4" t="s">
        <v>11</v>
      </c>
      <c r="B39" t="s">
        <v>19</v>
      </c>
      <c r="C39" t="s">
        <v>60</v>
      </c>
      <c r="D39" t="s">
        <v>54</v>
      </c>
      <c r="E39" s="2">
        <v>0.17299999999999999</v>
      </c>
      <c r="F39">
        <f t="shared" si="4"/>
        <v>0</v>
      </c>
      <c r="G39">
        <f t="shared" si="2"/>
        <v>0</v>
      </c>
      <c r="H39">
        <f t="shared" si="3"/>
        <v>0</v>
      </c>
      <c r="I39" s="8" t="s">
        <v>58</v>
      </c>
      <c r="K39" s="9">
        <v>0</v>
      </c>
    </row>
    <row r="40" spans="1:11" x14ac:dyDescent="0.3">
      <c r="A40" s="4" t="s">
        <v>11</v>
      </c>
      <c r="B40" t="s">
        <v>19</v>
      </c>
      <c r="C40" t="s">
        <v>61</v>
      </c>
      <c r="D40" t="s">
        <v>54</v>
      </c>
      <c r="E40" s="2">
        <v>0.23499999999999999</v>
      </c>
      <c r="F40">
        <f t="shared" si="4"/>
        <v>0</v>
      </c>
      <c r="G40">
        <f t="shared" si="2"/>
        <v>0</v>
      </c>
      <c r="H40">
        <f t="shared" si="3"/>
        <v>0</v>
      </c>
      <c r="I40" s="8" t="s">
        <v>58</v>
      </c>
      <c r="K40" s="9">
        <v>0</v>
      </c>
    </row>
    <row r="41" spans="1:11" x14ac:dyDescent="0.3">
      <c r="A41" s="4" t="s">
        <v>11</v>
      </c>
      <c r="B41" t="s">
        <v>19</v>
      </c>
      <c r="C41" t="s">
        <v>62</v>
      </c>
      <c r="D41" t="s">
        <v>54</v>
      </c>
      <c r="E41" s="2">
        <v>-0.23599999999999999</v>
      </c>
      <c r="F41">
        <f t="shared" si="4"/>
        <v>0</v>
      </c>
      <c r="G41">
        <f t="shared" si="2"/>
        <v>0</v>
      </c>
      <c r="H41">
        <f t="shared" si="3"/>
        <v>0</v>
      </c>
      <c r="I41" s="8" t="s">
        <v>58</v>
      </c>
      <c r="K41" s="9">
        <v>0</v>
      </c>
    </row>
    <row r="42" spans="1:11" x14ac:dyDescent="0.3">
      <c r="A42" s="4" t="s">
        <v>11</v>
      </c>
      <c r="B42" t="s">
        <v>19</v>
      </c>
      <c r="C42" t="s">
        <v>63</v>
      </c>
      <c r="D42" t="s">
        <v>54</v>
      </c>
      <c r="E42" s="2">
        <v>0.114</v>
      </c>
      <c r="F42">
        <f t="shared" si="4"/>
        <v>0</v>
      </c>
      <c r="G42">
        <f>IF(E42="","n.a.",IF(E42&lt;0.6,0,1))</f>
        <v>0</v>
      </c>
      <c r="H42">
        <f>IF(E42="","n.a.",IF(E42&lt;0.5,0,1))</f>
        <v>0</v>
      </c>
      <c r="I42" s="8" t="s">
        <v>58</v>
      </c>
      <c r="K42" s="9">
        <v>0</v>
      </c>
    </row>
    <row r="43" spans="1:11" x14ac:dyDescent="0.3">
      <c r="A43" s="4" t="s">
        <v>11</v>
      </c>
      <c r="B43" t="s">
        <v>19</v>
      </c>
      <c r="C43" t="s">
        <v>64</v>
      </c>
      <c r="D43" t="s">
        <v>54</v>
      </c>
      <c r="E43" s="2">
        <v>-4.2000000000000003E-2</v>
      </c>
      <c r="F43">
        <f t="shared" si="4"/>
        <v>0</v>
      </c>
      <c r="G43">
        <f t="shared" si="2"/>
        <v>0</v>
      </c>
      <c r="H43">
        <f t="shared" ref="H43:H78" si="10">IF(E43="","n.a.",IF(E43&lt;0.5,0,1))</f>
        <v>0</v>
      </c>
      <c r="I43" s="8" t="s">
        <v>58</v>
      </c>
      <c r="K43" s="9">
        <v>0</v>
      </c>
    </row>
    <row r="44" spans="1:11" x14ac:dyDescent="0.3">
      <c r="A44" s="4" t="s">
        <v>11</v>
      </c>
      <c r="B44" t="s">
        <v>19</v>
      </c>
      <c r="C44" t="s">
        <v>53</v>
      </c>
      <c r="D44" t="s">
        <v>54</v>
      </c>
      <c r="E44" s="2">
        <v>0.38</v>
      </c>
      <c r="F44">
        <f t="shared" ref="F44" si="11">IF(E44="","n.a.",IF(E44&lt;0.7,0,1))</f>
        <v>0</v>
      </c>
      <c r="G44">
        <f t="shared" ref="G44" si="12">IF(E44="","n.a.",IF(E44&lt;0.6,0,1))</f>
        <v>0</v>
      </c>
      <c r="H44">
        <f t="shared" ref="H44" si="13">IF(E44="","n.a.",IF(E44&lt;0.5,0,1))</f>
        <v>0</v>
      </c>
      <c r="I44" s="8">
        <v>0</v>
      </c>
      <c r="J44" t="s">
        <v>70</v>
      </c>
      <c r="K44" s="9">
        <v>0</v>
      </c>
    </row>
    <row r="45" spans="1:11" x14ac:dyDescent="0.3">
      <c r="A45" s="4" t="s">
        <v>11</v>
      </c>
      <c r="B45" t="s">
        <v>19</v>
      </c>
      <c r="C45" t="s">
        <v>65</v>
      </c>
      <c r="D45" s="10" t="s">
        <v>93</v>
      </c>
      <c r="E45" s="2"/>
      <c r="I45" s="8"/>
      <c r="J45" t="s">
        <v>94</v>
      </c>
      <c r="K45" s="9" t="s">
        <v>91</v>
      </c>
    </row>
    <row r="46" spans="1:11" x14ac:dyDescent="0.3">
      <c r="A46" s="4" t="s">
        <v>11</v>
      </c>
      <c r="B46" t="s">
        <v>19</v>
      </c>
      <c r="C46" t="s">
        <v>7</v>
      </c>
      <c r="D46" t="s">
        <v>54</v>
      </c>
      <c r="E46">
        <v>0.51300000000000001</v>
      </c>
      <c r="F46">
        <f t="shared" si="4"/>
        <v>0</v>
      </c>
      <c r="G46">
        <f t="shared" si="2"/>
        <v>0</v>
      </c>
      <c r="H46">
        <f t="shared" si="10"/>
        <v>1</v>
      </c>
      <c r="I46" s="8">
        <v>1</v>
      </c>
      <c r="K46" s="9" t="s">
        <v>91</v>
      </c>
    </row>
    <row r="47" spans="1:11" x14ac:dyDescent="0.3">
      <c r="A47" s="4" t="s">
        <v>11</v>
      </c>
      <c r="B47" t="s">
        <v>20</v>
      </c>
      <c r="C47" t="s">
        <v>1</v>
      </c>
      <c r="D47" t="s">
        <v>28</v>
      </c>
      <c r="E47" s="2">
        <v>0.89500323056132902</v>
      </c>
      <c r="F47">
        <f t="shared" si="4"/>
        <v>1</v>
      </c>
      <c r="G47">
        <f t="shared" si="2"/>
        <v>1</v>
      </c>
      <c r="H47">
        <f t="shared" si="10"/>
        <v>1</v>
      </c>
      <c r="I47" s="8" t="s">
        <v>58</v>
      </c>
      <c r="K47" s="9">
        <v>1</v>
      </c>
    </row>
    <row r="48" spans="1:11" x14ac:dyDescent="0.3">
      <c r="A48" s="4" t="s">
        <v>11</v>
      </c>
      <c r="B48" t="s">
        <v>20</v>
      </c>
      <c r="C48" t="s">
        <v>2</v>
      </c>
      <c r="D48" t="s">
        <v>28</v>
      </c>
      <c r="E48" s="2">
        <v>0.93655795547967802</v>
      </c>
      <c r="F48">
        <f t="shared" si="4"/>
        <v>1</v>
      </c>
      <c r="G48">
        <f t="shared" si="2"/>
        <v>1</v>
      </c>
      <c r="H48">
        <f t="shared" si="10"/>
        <v>1</v>
      </c>
      <c r="I48" s="8" t="s">
        <v>58</v>
      </c>
      <c r="K48" s="9">
        <v>1</v>
      </c>
    </row>
    <row r="49" spans="1:11" x14ac:dyDescent="0.3">
      <c r="A49" s="4" t="s">
        <v>11</v>
      </c>
      <c r="B49" t="s">
        <v>20</v>
      </c>
      <c r="C49" t="s">
        <v>3</v>
      </c>
      <c r="D49" t="s">
        <v>28</v>
      </c>
      <c r="E49" s="2">
        <v>0.92148349632995297</v>
      </c>
      <c r="F49">
        <f t="shared" si="4"/>
        <v>1</v>
      </c>
      <c r="G49">
        <f t="shared" si="2"/>
        <v>1</v>
      </c>
      <c r="H49">
        <f t="shared" si="10"/>
        <v>1</v>
      </c>
      <c r="I49" s="8" t="s">
        <v>58</v>
      </c>
      <c r="K49" s="9">
        <v>1</v>
      </c>
    </row>
    <row r="50" spans="1:11" x14ac:dyDescent="0.3">
      <c r="A50" s="4" t="s">
        <v>11</v>
      </c>
      <c r="B50" t="s">
        <v>20</v>
      </c>
      <c r="C50" t="s">
        <v>4</v>
      </c>
      <c r="D50" t="s">
        <v>28</v>
      </c>
      <c r="E50" s="2">
        <v>0.449746957984903</v>
      </c>
      <c r="F50">
        <f t="shared" si="4"/>
        <v>0</v>
      </c>
      <c r="G50">
        <f t="shared" si="2"/>
        <v>0</v>
      </c>
      <c r="H50">
        <f t="shared" si="10"/>
        <v>0</v>
      </c>
      <c r="I50" s="8" t="s">
        <v>58</v>
      </c>
      <c r="K50" s="9">
        <v>0</v>
      </c>
    </row>
    <row r="51" spans="1:11" x14ac:dyDescent="0.3">
      <c r="A51" s="4" t="s">
        <v>11</v>
      </c>
      <c r="B51" t="s">
        <v>20</v>
      </c>
      <c r="C51" t="s">
        <v>5</v>
      </c>
      <c r="D51" t="s">
        <v>28</v>
      </c>
      <c r="E51" s="2">
        <v>0.66586426620469397</v>
      </c>
      <c r="F51">
        <f t="shared" si="4"/>
        <v>0</v>
      </c>
      <c r="G51">
        <f t="shared" si="2"/>
        <v>1</v>
      </c>
      <c r="H51">
        <f t="shared" si="10"/>
        <v>1</v>
      </c>
      <c r="I51" s="8" t="s">
        <v>58</v>
      </c>
      <c r="K51" s="9">
        <v>1</v>
      </c>
    </row>
    <row r="52" spans="1:11" x14ac:dyDescent="0.3">
      <c r="A52" s="4" t="s">
        <v>11</v>
      </c>
      <c r="B52" t="s">
        <v>20</v>
      </c>
      <c r="C52" t="s">
        <v>6</v>
      </c>
      <c r="D52" t="s">
        <v>28</v>
      </c>
      <c r="E52" s="2">
        <v>0.74982132012043701</v>
      </c>
      <c r="F52">
        <f t="shared" si="4"/>
        <v>1</v>
      </c>
      <c r="G52">
        <f t="shared" si="2"/>
        <v>1</v>
      </c>
      <c r="H52">
        <f t="shared" si="10"/>
        <v>1</v>
      </c>
      <c r="I52" s="8" t="s">
        <v>58</v>
      </c>
      <c r="K52" s="9">
        <v>1</v>
      </c>
    </row>
    <row r="53" spans="1:11" x14ac:dyDescent="0.3">
      <c r="A53" s="4" t="s">
        <v>11</v>
      </c>
      <c r="B53" t="s">
        <v>20</v>
      </c>
      <c r="C53" t="s">
        <v>65</v>
      </c>
      <c r="D53" t="s">
        <v>54</v>
      </c>
      <c r="E53">
        <v>0.61499999999999999</v>
      </c>
      <c r="F53">
        <f t="shared" si="4"/>
        <v>0</v>
      </c>
      <c r="G53">
        <f t="shared" si="2"/>
        <v>1</v>
      </c>
      <c r="H53">
        <f t="shared" si="10"/>
        <v>1</v>
      </c>
      <c r="I53" s="8">
        <v>1</v>
      </c>
      <c r="J53" t="s">
        <v>97</v>
      </c>
      <c r="K53" s="9">
        <v>1</v>
      </c>
    </row>
    <row r="54" spans="1:11" x14ac:dyDescent="0.3">
      <c r="A54" s="4" t="s">
        <v>11</v>
      </c>
      <c r="B54" t="s">
        <v>20</v>
      </c>
      <c r="C54" t="s">
        <v>7</v>
      </c>
      <c r="D54" t="s">
        <v>54</v>
      </c>
      <c r="E54" s="2">
        <v>0.69399999999999995</v>
      </c>
      <c r="F54">
        <f t="shared" si="4"/>
        <v>0</v>
      </c>
      <c r="G54">
        <f t="shared" si="2"/>
        <v>1</v>
      </c>
      <c r="H54">
        <f t="shared" si="10"/>
        <v>1</v>
      </c>
      <c r="I54" s="8">
        <v>1</v>
      </c>
      <c r="J54" t="s">
        <v>97</v>
      </c>
      <c r="K54" s="9">
        <v>1</v>
      </c>
    </row>
    <row r="55" spans="1:11" x14ac:dyDescent="0.3">
      <c r="A55" s="4" t="s">
        <v>11</v>
      </c>
      <c r="B55" t="s">
        <v>21</v>
      </c>
      <c r="C55" t="s">
        <v>1</v>
      </c>
      <c r="D55" t="s">
        <v>28</v>
      </c>
      <c r="E55" s="2">
        <v>0.221506486814086</v>
      </c>
      <c r="F55">
        <f t="shared" si="4"/>
        <v>0</v>
      </c>
      <c r="G55">
        <f t="shared" si="2"/>
        <v>0</v>
      </c>
      <c r="H55">
        <f t="shared" si="10"/>
        <v>0</v>
      </c>
      <c r="I55" s="8" t="s">
        <v>58</v>
      </c>
      <c r="K55" s="9">
        <v>0</v>
      </c>
    </row>
    <row r="56" spans="1:11" x14ac:dyDescent="0.3">
      <c r="A56" s="4" t="s">
        <v>11</v>
      </c>
      <c r="B56" t="s">
        <v>21</v>
      </c>
      <c r="C56" t="s">
        <v>2</v>
      </c>
      <c r="D56" t="s">
        <v>28</v>
      </c>
      <c r="E56" s="2">
        <v>0.26998210841371101</v>
      </c>
      <c r="F56">
        <f t="shared" si="4"/>
        <v>0</v>
      </c>
      <c r="G56">
        <f t="shared" si="2"/>
        <v>0</v>
      </c>
      <c r="H56">
        <f t="shared" si="10"/>
        <v>0</v>
      </c>
      <c r="I56" s="8" t="s">
        <v>58</v>
      </c>
      <c r="K56" s="9">
        <v>0</v>
      </c>
    </row>
    <row r="57" spans="1:11" x14ac:dyDescent="0.3">
      <c r="A57" s="4" t="s">
        <v>11</v>
      </c>
      <c r="B57" t="s">
        <v>21</v>
      </c>
      <c r="C57" t="s">
        <v>3</v>
      </c>
      <c r="D57" t="s">
        <v>28</v>
      </c>
      <c r="E57" s="2">
        <v>0.24716900584732801</v>
      </c>
      <c r="F57">
        <f t="shared" si="4"/>
        <v>0</v>
      </c>
      <c r="G57">
        <f t="shared" si="2"/>
        <v>0</v>
      </c>
      <c r="H57">
        <f t="shared" si="10"/>
        <v>0</v>
      </c>
      <c r="I57" s="8" t="s">
        <v>58</v>
      </c>
      <c r="K57" s="9">
        <v>0</v>
      </c>
    </row>
    <row r="58" spans="1:11" x14ac:dyDescent="0.3">
      <c r="A58" s="4" t="s">
        <v>11</v>
      </c>
      <c r="B58" t="s">
        <v>21</v>
      </c>
      <c r="C58" t="s">
        <v>4</v>
      </c>
      <c r="D58" t="s">
        <v>28</v>
      </c>
      <c r="E58" s="2">
        <v>0.63369570844167</v>
      </c>
      <c r="F58">
        <f t="shared" si="4"/>
        <v>0</v>
      </c>
      <c r="G58">
        <f t="shared" si="2"/>
        <v>1</v>
      </c>
      <c r="H58">
        <f t="shared" si="10"/>
        <v>1</v>
      </c>
      <c r="I58" s="8" t="s">
        <v>58</v>
      </c>
      <c r="K58" s="9" t="s">
        <v>91</v>
      </c>
    </row>
    <row r="59" spans="1:11" x14ac:dyDescent="0.3">
      <c r="A59" s="4" t="s">
        <v>11</v>
      </c>
      <c r="B59" t="s">
        <v>21</v>
      </c>
      <c r="C59" t="s">
        <v>5</v>
      </c>
      <c r="D59" t="s">
        <v>28</v>
      </c>
      <c r="E59" s="2">
        <v>0.37972745870019098</v>
      </c>
      <c r="F59">
        <f t="shared" si="4"/>
        <v>0</v>
      </c>
      <c r="G59">
        <f t="shared" si="2"/>
        <v>0</v>
      </c>
      <c r="H59">
        <f t="shared" si="10"/>
        <v>0</v>
      </c>
      <c r="I59" s="8" t="s">
        <v>58</v>
      </c>
      <c r="K59" s="9">
        <v>0</v>
      </c>
    </row>
    <row r="60" spans="1:11" x14ac:dyDescent="0.3">
      <c r="A60" s="4" t="s">
        <v>11</v>
      </c>
      <c r="B60" t="s">
        <v>21</v>
      </c>
      <c r="C60" t="s">
        <v>6</v>
      </c>
      <c r="D60" t="s">
        <v>28</v>
      </c>
      <c r="E60" s="2">
        <v>0.38979800343726001</v>
      </c>
      <c r="F60">
        <f t="shared" si="4"/>
        <v>0</v>
      </c>
      <c r="G60">
        <f t="shared" si="2"/>
        <v>0</v>
      </c>
      <c r="H60">
        <f t="shared" si="10"/>
        <v>0</v>
      </c>
      <c r="I60" s="8" t="s">
        <v>58</v>
      </c>
      <c r="K60" s="9">
        <v>0</v>
      </c>
    </row>
    <row r="61" spans="1:11" x14ac:dyDescent="0.3">
      <c r="A61" s="4" t="s">
        <v>11</v>
      </c>
      <c r="B61" t="s">
        <v>21</v>
      </c>
      <c r="C61" t="s">
        <v>22</v>
      </c>
      <c r="D61" t="s">
        <v>54</v>
      </c>
      <c r="E61" s="2">
        <v>0.51900000000000002</v>
      </c>
      <c r="F61">
        <f t="shared" si="4"/>
        <v>0</v>
      </c>
      <c r="G61">
        <f t="shared" si="2"/>
        <v>0</v>
      </c>
      <c r="H61">
        <f t="shared" si="10"/>
        <v>1</v>
      </c>
      <c r="I61" s="8">
        <v>1</v>
      </c>
      <c r="J61" t="s">
        <v>95</v>
      </c>
      <c r="K61" s="9" t="s">
        <v>91</v>
      </c>
    </row>
    <row r="62" spans="1:11" x14ac:dyDescent="0.3">
      <c r="A62" s="4" t="s">
        <v>11</v>
      </c>
      <c r="B62" t="s">
        <v>21</v>
      </c>
      <c r="C62" t="s">
        <v>23</v>
      </c>
      <c r="D62" t="s">
        <v>54</v>
      </c>
      <c r="E62" s="2">
        <v>0.252</v>
      </c>
      <c r="F62">
        <f t="shared" si="4"/>
        <v>0</v>
      </c>
      <c r="G62">
        <f t="shared" si="2"/>
        <v>0</v>
      </c>
      <c r="H62">
        <f t="shared" si="10"/>
        <v>0</v>
      </c>
      <c r="I62" s="8">
        <v>0</v>
      </c>
      <c r="J62" t="s">
        <v>95</v>
      </c>
      <c r="K62" s="9" t="s">
        <v>91</v>
      </c>
    </row>
    <row r="63" spans="1:11" x14ac:dyDescent="0.3">
      <c r="A63" s="4" t="s">
        <v>11</v>
      </c>
      <c r="B63" t="s">
        <v>21</v>
      </c>
      <c r="C63" t="s">
        <v>7</v>
      </c>
      <c r="D63" t="s">
        <v>54</v>
      </c>
      <c r="E63" s="2">
        <v>0.5</v>
      </c>
      <c r="F63">
        <f t="shared" si="4"/>
        <v>0</v>
      </c>
      <c r="G63">
        <f t="shared" si="2"/>
        <v>0</v>
      </c>
      <c r="H63">
        <f t="shared" si="10"/>
        <v>1</v>
      </c>
      <c r="I63" s="8">
        <v>1</v>
      </c>
      <c r="J63" t="s">
        <v>95</v>
      </c>
      <c r="K63" s="9" t="s">
        <v>91</v>
      </c>
    </row>
    <row r="64" spans="1:11" x14ac:dyDescent="0.3">
      <c r="A64" s="4" t="s">
        <v>11</v>
      </c>
      <c r="B64" t="s">
        <v>26</v>
      </c>
      <c r="C64" t="s">
        <v>12</v>
      </c>
      <c r="D64" t="s">
        <v>28</v>
      </c>
      <c r="E64" s="2">
        <v>0.69599668889170196</v>
      </c>
      <c r="F64">
        <f t="shared" si="4"/>
        <v>0</v>
      </c>
      <c r="G64">
        <f t="shared" si="2"/>
        <v>1</v>
      </c>
      <c r="H64">
        <f t="shared" si="10"/>
        <v>1</v>
      </c>
      <c r="I64" s="8" t="s">
        <v>58</v>
      </c>
      <c r="K64" s="9" t="s">
        <v>91</v>
      </c>
    </row>
    <row r="65" spans="1:11" x14ac:dyDescent="0.3">
      <c r="A65" s="4" t="s">
        <v>11</v>
      </c>
      <c r="B65" t="s">
        <v>26</v>
      </c>
      <c r="C65" t="s">
        <v>13</v>
      </c>
      <c r="D65" t="s">
        <v>28</v>
      </c>
      <c r="E65" s="2">
        <v>0.73569692300554701</v>
      </c>
      <c r="F65">
        <f t="shared" si="4"/>
        <v>1</v>
      </c>
      <c r="G65">
        <f t="shared" si="2"/>
        <v>1</v>
      </c>
      <c r="H65">
        <f t="shared" si="10"/>
        <v>1</v>
      </c>
      <c r="I65" s="8" t="s">
        <v>58</v>
      </c>
      <c r="K65" s="9" t="s">
        <v>91</v>
      </c>
    </row>
    <row r="66" spans="1:11" x14ac:dyDescent="0.3">
      <c r="A66" s="4" t="s">
        <v>11</v>
      </c>
      <c r="B66" t="s">
        <v>26</v>
      </c>
      <c r="C66" t="s">
        <v>14</v>
      </c>
      <c r="D66" t="s">
        <v>28</v>
      </c>
      <c r="E66" s="2">
        <v>0.68853557692638501</v>
      </c>
      <c r="F66">
        <f t="shared" si="4"/>
        <v>0</v>
      </c>
      <c r="G66">
        <f t="shared" ref="G66:G78" si="14">IF(E66="","n.a.",IF(E66&lt;0.6,0,1))</f>
        <v>1</v>
      </c>
      <c r="H66">
        <f t="shared" si="10"/>
        <v>1</v>
      </c>
      <c r="I66" s="8" t="s">
        <v>58</v>
      </c>
      <c r="K66" s="9" t="s">
        <v>91</v>
      </c>
    </row>
    <row r="67" spans="1:11" x14ac:dyDescent="0.3">
      <c r="A67" s="4" t="s">
        <v>11</v>
      </c>
      <c r="B67" t="s">
        <v>26</v>
      </c>
      <c r="C67" t="s">
        <v>15</v>
      </c>
      <c r="D67" t="s">
        <v>28</v>
      </c>
      <c r="E67" s="2">
        <v>0.744597811780768</v>
      </c>
      <c r="F67">
        <f t="shared" si="4"/>
        <v>1</v>
      </c>
      <c r="G67">
        <f t="shared" si="14"/>
        <v>1</v>
      </c>
      <c r="H67">
        <f t="shared" si="10"/>
        <v>1</v>
      </c>
      <c r="I67" s="8" t="s">
        <v>58</v>
      </c>
      <c r="K67" s="9" t="s">
        <v>91</v>
      </c>
    </row>
    <row r="68" spans="1:11" x14ac:dyDescent="0.3">
      <c r="A68" s="4" t="s">
        <v>11</v>
      </c>
      <c r="B68" t="s">
        <v>26</v>
      </c>
      <c r="C68" t="s">
        <v>16</v>
      </c>
      <c r="D68" t="s">
        <v>28</v>
      </c>
      <c r="E68" s="2">
        <v>0.67472436666248803</v>
      </c>
      <c r="F68">
        <f t="shared" si="4"/>
        <v>0</v>
      </c>
      <c r="G68">
        <f t="shared" si="14"/>
        <v>1</v>
      </c>
      <c r="H68">
        <f t="shared" si="10"/>
        <v>1</v>
      </c>
      <c r="I68" s="8" t="s">
        <v>58</v>
      </c>
      <c r="K68" s="9" t="s">
        <v>91</v>
      </c>
    </row>
    <row r="69" spans="1:11" x14ac:dyDescent="0.3">
      <c r="A69" s="4" t="s">
        <v>11</v>
      </c>
      <c r="B69" t="s">
        <v>26</v>
      </c>
      <c r="C69" t="s">
        <v>17</v>
      </c>
      <c r="D69" t="s">
        <v>28</v>
      </c>
      <c r="E69" s="2">
        <v>0.61694815183603702</v>
      </c>
      <c r="F69">
        <f t="shared" si="4"/>
        <v>0</v>
      </c>
      <c r="G69">
        <f t="shared" si="14"/>
        <v>1</v>
      </c>
      <c r="H69">
        <f t="shared" si="10"/>
        <v>1</v>
      </c>
      <c r="I69" s="8" t="s">
        <v>58</v>
      </c>
      <c r="K69" s="9" t="s">
        <v>91</v>
      </c>
    </row>
    <row r="70" spans="1:11" x14ac:dyDescent="0.3">
      <c r="A70" s="4" t="s">
        <v>11</v>
      </c>
      <c r="B70" t="s">
        <v>67</v>
      </c>
      <c r="C70" t="s">
        <v>24</v>
      </c>
      <c r="D70" t="s">
        <v>54</v>
      </c>
      <c r="E70">
        <v>0.61499999999999999</v>
      </c>
      <c r="F70">
        <f t="shared" ref="F70:F72" si="15">IF(E70="","n.a.",IF(E70&lt;0.7,0,1))</f>
        <v>0</v>
      </c>
      <c r="G70">
        <f t="shared" ref="G70:G72" si="16">IF(E70="","n.a.",IF(E70&lt;0.6,0,1))</f>
        <v>1</v>
      </c>
      <c r="H70">
        <f t="shared" ref="H70:H72" si="17">IF(E70="","n.a.",IF(E70&lt;0.5,0,1))</f>
        <v>1</v>
      </c>
      <c r="I70" s="8">
        <v>0</v>
      </c>
      <c r="J70" t="s">
        <v>96</v>
      </c>
      <c r="K70" s="9" t="s">
        <v>91</v>
      </c>
    </row>
    <row r="71" spans="1:11" x14ac:dyDescent="0.3">
      <c r="A71" s="4" t="s">
        <v>11</v>
      </c>
      <c r="B71" t="s">
        <v>67</v>
      </c>
      <c r="C71" t="s">
        <v>25</v>
      </c>
      <c r="D71" t="s">
        <v>54</v>
      </c>
      <c r="E71" s="2">
        <v>0.43</v>
      </c>
      <c r="F71">
        <f t="shared" si="15"/>
        <v>0</v>
      </c>
      <c r="G71">
        <f t="shared" si="16"/>
        <v>0</v>
      </c>
      <c r="H71">
        <f t="shared" si="17"/>
        <v>0</v>
      </c>
      <c r="I71" s="8">
        <v>0</v>
      </c>
      <c r="J71" t="s">
        <v>96</v>
      </c>
      <c r="K71" s="9" t="s">
        <v>91</v>
      </c>
    </row>
    <row r="72" spans="1:11" x14ac:dyDescent="0.3">
      <c r="A72" s="4" t="s">
        <v>11</v>
      </c>
      <c r="B72" t="s">
        <v>67</v>
      </c>
      <c r="C72" t="s">
        <v>7</v>
      </c>
      <c r="D72" t="s">
        <v>54</v>
      </c>
      <c r="E72" s="2">
        <v>0.29399999999999998</v>
      </c>
      <c r="F72">
        <f t="shared" si="15"/>
        <v>0</v>
      </c>
      <c r="G72">
        <f t="shared" si="16"/>
        <v>0</v>
      </c>
      <c r="H72">
        <f t="shared" si="17"/>
        <v>0</v>
      </c>
      <c r="I72" s="8">
        <v>0</v>
      </c>
      <c r="J72" t="s">
        <v>96</v>
      </c>
      <c r="K72" s="9" t="s">
        <v>91</v>
      </c>
    </row>
    <row r="73" spans="1:11" x14ac:dyDescent="0.3">
      <c r="A73" s="4" t="s">
        <v>11</v>
      </c>
      <c r="B73" t="s">
        <v>68</v>
      </c>
      <c r="C73" t="s">
        <v>24</v>
      </c>
      <c r="D73" t="s">
        <v>54</v>
      </c>
      <c r="E73" s="2">
        <v>0.249</v>
      </c>
      <c r="F73">
        <f t="shared" si="4"/>
        <v>0</v>
      </c>
      <c r="G73">
        <f t="shared" si="14"/>
        <v>0</v>
      </c>
      <c r="H73">
        <f t="shared" si="10"/>
        <v>0</v>
      </c>
      <c r="I73" s="8">
        <v>0</v>
      </c>
      <c r="J73" t="s">
        <v>95</v>
      </c>
      <c r="K73" s="9" t="s">
        <v>91</v>
      </c>
    </row>
    <row r="74" spans="1:11" x14ac:dyDescent="0.3">
      <c r="A74" s="4" t="s">
        <v>11</v>
      </c>
      <c r="B74" t="s">
        <v>68</v>
      </c>
      <c r="C74" t="s">
        <v>25</v>
      </c>
      <c r="D74" t="s">
        <v>54</v>
      </c>
      <c r="E74" s="2">
        <v>3.4000000000000002E-2</v>
      </c>
      <c r="F74">
        <f t="shared" si="4"/>
        <v>0</v>
      </c>
      <c r="G74">
        <f t="shared" si="14"/>
        <v>0</v>
      </c>
      <c r="H74">
        <f t="shared" si="10"/>
        <v>0</v>
      </c>
      <c r="I74" s="8">
        <v>0</v>
      </c>
      <c r="J74" t="s">
        <v>95</v>
      </c>
      <c r="K74" s="9" t="s">
        <v>91</v>
      </c>
    </row>
    <row r="75" spans="1:11" x14ac:dyDescent="0.3">
      <c r="A75" s="4" t="s">
        <v>11</v>
      </c>
      <c r="B75" t="s">
        <v>68</v>
      </c>
      <c r="C75" t="s">
        <v>7</v>
      </c>
      <c r="D75" t="s">
        <v>54</v>
      </c>
      <c r="E75" s="2">
        <v>0.51</v>
      </c>
      <c r="F75">
        <f t="shared" si="4"/>
        <v>0</v>
      </c>
      <c r="G75">
        <f t="shared" si="14"/>
        <v>0</v>
      </c>
      <c r="H75">
        <f t="shared" si="10"/>
        <v>1</v>
      </c>
      <c r="I75" s="8">
        <v>0</v>
      </c>
      <c r="J75" t="s">
        <v>96</v>
      </c>
      <c r="K75" s="9" t="s">
        <v>91</v>
      </c>
    </row>
    <row r="76" spans="1:11" x14ac:dyDescent="0.3">
      <c r="A76" s="7" t="s">
        <v>49</v>
      </c>
      <c r="B76" t="s">
        <v>50</v>
      </c>
      <c r="C76" t="s">
        <v>42</v>
      </c>
      <c r="D76" t="s">
        <v>28</v>
      </c>
      <c r="E76" s="2">
        <v>0.85337520156869895</v>
      </c>
      <c r="F76">
        <f t="shared" si="4"/>
        <v>1</v>
      </c>
      <c r="G76">
        <f t="shared" si="14"/>
        <v>1</v>
      </c>
      <c r="H76">
        <f t="shared" si="10"/>
        <v>1</v>
      </c>
      <c r="I76" s="8" t="s">
        <v>58</v>
      </c>
      <c r="K76" s="9">
        <v>1</v>
      </c>
    </row>
    <row r="77" spans="1:11" x14ac:dyDescent="0.3">
      <c r="A77" s="7" t="s">
        <v>49</v>
      </c>
      <c r="B77" t="s">
        <v>50</v>
      </c>
      <c r="C77" t="s">
        <v>43</v>
      </c>
      <c r="D77" t="s">
        <v>28</v>
      </c>
      <c r="E77" s="2">
        <v>0.58452270602324097</v>
      </c>
      <c r="F77">
        <f t="shared" si="4"/>
        <v>0</v>
      </c>
      <c r="G77">
        <f t="shared" si="14"/>
        <v>0</v>
      </c>
      <c r="H77">
        <f t="shared" si="10"/>
        <v>1</v>
      </c>
      <c r="I77" s="8" t="s">
        <v>58</v>
      </c>
      <c r="K77" s="9">
        <v>0</v>
      </c>
    </row>
    <row r="78" spans="1:11" x14ac:dyDescent="0.3">
      <c r="A78" s="7" t="s">
        <v>49</v>
      </c>
      <c r="B78" t="s">
        <v>69</v>
      </c>
      <c r="D78" t="s">
        <v>54</v>
      </c>
      <c r="E78" s="2">
        <v>0.9</v>
      </c>
      <c r="F78">
        <f t="shared" si="4"/>
        <v>1</v>
      </c>
      <c r="G78">
        <f t="shared" si="14"/>
        <v>1</v>
      </c>
      <c r="H78">
        <f t="shared" si="10"/>
        <v>1</v>
      </c>
      <c r="I78" s="8" t="s">
        <v>58</v>
      </c>
      <c r="K78" s="9">
        <v>1</v>
      </c>
    </row>
    <row r="79" spans="1:11" x14ac:dyDescent="0.3">
      <c r="A79" s="7" t="s">
        <v>49</v>
      </c>
      <c r="B79" t="s">
        <v>71</v>
      </c>
      <c r="C79" t="s">
        <v>72</v>
      </c>
      <c r="D79" t="s">
        <v>54</v>
      </c>
      <c r="E79" s="2">
        <v>0.67200000000000004</v>
      </c>
      <c r="F79">
        <f t="shared" ref="F79:F81" si="18">IF(E79="","n.a.",IF(E79&lt;0.7,0,1))</f>
        <v>0</v>
      </c>
      <c r="G79">
        <f t="shared" ref="G79:G81" si="19">IF(E79="","n.a.",IF(E79&lt;0.6,0,1))</f>
        <v>1</v>
      </c>
      <c r="H79">
        <f t="shared" ref="H79:H81" si="20">IF(E79="","n.a.",IF(E79&lt;0.5,0,1))</f>
        <v>1</v>
      </c>
      <c r="I79" s="8">
        <v>1</v>
      </c>
      <c r="J79" t="s">
        <v>78</v>
      </c>
      <c r="K79" s="9">
        <v>0</v>
      </c>
    </row>
    <row r="80" spans="1:11" x14ac:dyDescent="0.3">
      <c r="A80" s="7" t="s">
        <v>49</v>
      </c>
      <c r="B80" t="s">
        <v>71</v>
      </c>
      <c r="C80" t="s">
        <v>73</v>
      </c>
      <c r="D80" t="s">
        <v>54</v>
      </c>
      <c r="E80" s="2">
        <v>0.63</v>
      </c>
      <c r="F80">
        <f t="shared" si="18"/>
        <v>0</v>
      </c>
      <c r="G80">
        <f t="shared" si="19"/>
        <v>1</v>
      </c>
      <c r="H80">
        <f t="shared" si="20"/>
        <v>1</v>
      </c>
      <c r="I80" s="8">
        <v>1</v>
      </c>
      <c r="K80" s="9">
        <v>1</v>
      </c>
    </row>
    <row r="81" spans="1:11" x14ac:dyDescent="0.3">
      <c r="A81" s="7" t="s">
        <v>49</v>
      </c>
      <c r="B81" t="s">
        <v>74</v>
      </c>
      <c r="D81" t="s">
        <v>54</v>
      </c>
      <c r="E81" s="2">
        <v>0.67600000000000005</v>
      </c>
      <c r="F81">
        <f t="shared" si="18"/>
        <v>0</v>
      </c>
      <c r="G81">
        <f t="shared" si="19"/>
        <v>1</v>
      </c>
      <c r="H81">
        <f t="shared" si="20"/>
        <v>1</v>
      </c>
      <c r="I81" s="8" t="s">
        <v>91</v>
      </c>
      <c r="J81" t="s">
        <v>89</v>
      </c>
      <c r="K81" s="9" t="s">
        <v>91</v>
      </c>
    </row>
    <row r="82" spans="1:11" x14ac:dyDescent="0.3">
      <c r="A82" s="7" t="s">
        <v>49</v>
      </c>
      <c r="B82" t="s">
        <v>75</v>
      </c>
      <c r="C82" t="s">
        <v>76</v>
      </c>
      <c r="D82" t="s">
        <v>54</v>
      </c>
      <c r="E82" s="2">
        <v>0.50600000000000001</v>
      </c>
      <c r="F82">
        <f t="shared" ref="F82:F90" si="21">IF(E82="","n.a.",IF(E82&lt;0.7,0,1))</f>
        <v>0</v>
      </c>
      <c r="G82">
        <f t="shared" ref="G82:G90" si="22">IF(E82="","n.a.",IF(E82&lt;0.6,0,1))</f>
        <v>0</v>
      </c>
      <c r="H82">
        <f t="shared" ref="H82:H90" si="23">IF(E82="","n.a.",IF(E82&lt;0.5,0,1))</f>
        <v>1</v>
      </c>
      <c r="I82" s="8">
        <v>1</v>
      </c>
      <c r="J82" t="s">
        <v>85</v>
      </c>
      <c r="K82" s="9">
        <v>0</v>
      </c>
    </row>
    <row r="83" spans="1:11" x14ac:dyDescent="0.3">
      <c r="A83" s="7" t="s">
        <v>49</v>
      </c>
      <c r="B83" t="s">
        <v>75</v>
      </c>
      <c r="C83" t="s">
        <v>77</v>
      </c>
      <c r="D83" t="s">
        <v>54</v>
      </c>
      <c r="E83" s="2">
        <v>-0.06</v>
      </c>
      <c r="F83">
        <f t="shared" si="21"/>
        <v>0</v>
      </c>
      <c r="G83">
        <f t="shared" si="22"/>
        <v>0</v>
      </c>
      <c r="H83">
        <f t="shared" si="23"/>
        <v>0</v>
      </c>
      <c r="I83" s="8">
        <v>0</v>
      </c>
      <c r="J83" t="s">
        <v>85</v>
      </c>
      <c r="K83" s="9">
        <v>0</v>
      </c>
    </row>
    <row r="84" spans="1:11" x14ac:dyDescent="0.3">
      <c r="A84" s="7" t="s">
        <v>49</v>
      </c>
      <c r="B84" t="s">
        <v>75</v>
      </c>
      <c r="C84" t="s">
        <v>79</v>
      </c>
      <c r="D84" t="s">
        <v>54</v>
      </c>
      <c r="E84" s="2">
        <v>0.27</v>
      </c>
      <c r="F84">
        <f t="shared" si="21"/>
        <v>0</v>
      </c>
      <c r="G84">
        <f t="shared" si="22"/>
        <v>0</v>
      </c>
      <c r="H84">
        <f t="shared" si="23"/>
        <v>0</v>
      </c>
      <c r="I84" s="8">
        <v>0</v>
      </c>
      <c r="J84" t="s">
        <v>85</v>
      </c>
      <c r="K84" s="9">
        <v>0</v>
      </c>
    </row>
    <row r="85" spans="1:11" x14ac:dyDescent="0.3">
      <c r="A85" s="7" t="s">
        <v>49</v>
      </c>
      <c r="B85" t="s">
        <v>75</v>
      </c>
      <c r="C85" t="s">
        <v>80</v>
      </c>
      <c r="D85" t="s">
        <v>54</v>
      </c>
      <c r="E85" s="2">
        <v>0.14000000000000001</v>
      </c>
      <c r="F85">
        <f t="shared" si="21"/>
        <v>0</v>
      </c>
      <c r="G85">
        <f t="shared" si="22"/>
        <v>0</v>
      </c>
      <c r="H85">
        <f t="shared" si="23"/>
        <v>0</v>
      </c>
      <c r="I85" s="8">
        <v>0</v>
      </c>
      <c r="J85" t="s">
        <v>85</v>
      </c>
      <c r="K85" s="9">
        <v>0</v>
      </c>
    </row>
    <row r="86" spans="1:11" x14ac:dyDescent="0.3">
      <c r="A86" s="7" t="s">
        <v>49</v>
      </c>
      <c r="B86" t="s">
        <v>75</v>
      </c>
      <c r="C86" t="s">
        <v>81</v>
      </c>
      <c r="D86" t="s">
        <v>54</v>
      </c>
      <c r="E86" s="2">
        <v>-0.03</v>
      </c>
      <c r="F86">
        <f t="shared" si="21"/>
        <v>0</v>
      </c>
      <c r="G86">
        <f t="shared" si="22"/>
        <v>0</v>
      </c>
      <c r="H86">
        <f t="shared" si="23"/>
        <v>0</v>
      </c>
      <c r="I86" s="8">
        <v>1</v>
      </c>
      <c r="J86" t="s">
        <v>85</v>
      </c>
      <c r="K86" s="9">
        <v>0</v>
      </c>
    </row>
    <row r="87" spans="1:11" x14ac:dyDescent="0.3">
      <c r="A87" s="7" t="s">
        <v>49</v>
      </c>
      <c r="B87" t="s">
        <v>75</v>
      </c>
      <c r="C87" t="s">
        <v>82</v>
      </c>
      <c r="D87" t="s">
        <v>54</v>
      </c>
      <c r="E87" s="2">
        <v>0.57599999999999996</v>
      </c>
      <c r="F87">
        <f t="shared" si="21"/>
        <v>0</v>
      </c>
      <c r="G87">
        <f t="shared" si="22"/>
        <v>0</v>
      </c>
      <c r="H87">
        <f t="shared" si="23"/>
        <v>1</v>
      </c>
      <c r="I87" s="8">
        <v>0</v>
      </c>
      <c r="J87" t="s">
        <v>87</v>
      </c>
      <c r="K87" s="9">
        <v>0</v>
      </c>
    </row>
    <row r="88" spans="1:11" x14ac:dyDescent="0.3">
      <c r="A88" s="7" t="s">
        <v>49</v>
      </c>
      <c r="B88" t="s">
        <v>75</v>
      </c>
      <c r="C88" t="s">
        <v>83</v>
      </c>
      <c r="D88" t="s">
        <v>54</v>
      </c>
      <c r="E88" s="2">
        <v>0.68100000000000005</v>
      </c>
      <c r="F88">
        <f t="shared" si="21"/>
        <v>0</v>
      </c>
      <c r="G88">
        <f t="shared" si="22"/>
        <v>1</v>
      </c>
      <c r="H88">
        <f t="shared" si="23"/>
        <v>1</v>
      </c>
      <c r="I88" s="8">
        <v>1</v>
      </c>
      <c r="J88" t="s">
        <v>88</v>
      </c>
      <c r="K88" s="9">
        <v>1</v>
      </c>
    </row>
    <row r="89" spans="1:11" x14ac:dyDescent="0.3">
      <c r="A89" s="7" t="s">
        <v>49</v>
      </c>
      <c r="B89" t="s">
        <v>75</v>
      </c>
      <c r="C89" t="s">
        <v>84</v>
      </c>
      <c r="D89" t="s">
        <v>54</v>
      </c>
      <c r="E89" s="2">
        <v>0.39100000000000001</v>
      </c>
      <c r="F89">
        <f t="shared" si="21"/>
        <v>0</v>
      </c>
      <c r="G89">
        <f t="shared" si="22"/>
        <v>0</v>
      </c>
      <c r="H89">
        <f t="shared" si="23"/>
        <v>0</v>
      </c>
      <c r="I89" s="8">
        <v>0</v>
      </c>
      <c r="J89" t="s">
        <v>86</v>
      </c>
      <c r="K89" s="9">
        <v>0</v>
      </c>
    </row>
    <row r="90" spans="1:11" x14ac:dyDescent="0.3">
      <c r="A90" s="7" t="s">
        <v>49</v>
      </c>
      <c r="B90" t="s">
        <v>90</v>
      </c>
      <c r="D90" t="s">
        <v>54</v>
      </c>
      <c r="E90" s="2">
        <v>0.79349999999999998</v>
      </c>
      <c r="F90">
        <f t="shared" si="21"/>
        <v>1</v>
      </c>
      <c r="G90">
        <f t="shared" si="22"/>
        <v>1</v>
      </c>
      <c r="H90">
        <f t="shared" si="23"/>
        <v>1</v>
      </c>
      <c r="I90" s="8" t="s">
        <v>91</v>
      </c>
      <c r="K90" s="9" t="s">
        <v>91</v>
      </c>
    </row>
    <row r="91" spans="1:11" x14ac:dyDescent="0.3">
      <c r="E91" s="2"/>
    </row>
    <row r="92" spans="1:11" x14ac:dyDescent="0.3">
      <c r="E92" s="2"/>
    </row>
    <row r="93" spans="1:11" x14ac:dyDescent="0.3">
      <c r="E93" s="2"/>
    </row>
    <row r="94" spans="1:11" x14ac:dyDescent="0.3">
      <c r="E94" s="2"/>
    </row>
    <row r="95" spans="1:11" x14ac:dyDescent="0.3">
      <c r="E95" s="2"/>
    </row>
    <row r="96" spans="1:11" x14ac:dyDescent="0.3">
      <c r="E96" s="2"/>
    </row>
    <row r="97" spans="5:5" x14ac:dyDescent="0.3">
      <c r="E97" s="2"/>
    </row>
    <row r="98" spans="5:5" x14ac:dyDescent="0.3">
      <c r="E98" s="2"/>
    </row>
    <row r="99" spans="5:5" x14ac:dyDescent="0.3">
      <c r="E99" s="2"/>
    </row>
  </sheetData>
  <conditionalFormatting sqref="I1:I1048576">
    <cfRule type="containsText" dxfId="8" priority="7" operator="containsText" text="~?">
      <formula>NOT(ISERROR(SEARCH("~?",I1)))</formula>
    </cfRule>
    <cfRule type="containsText" dxfId="7" priority="8" operator="containsText" text="no">
      <formula>NOT(ISERROR(SEARCH("no",I1)))</formula>
    </cfRule>
    <cfRule type="containsText" dxfId="6" priority="9" operator="containsText" text="yes">
      <formula>NOT(ISERROR(SEARCH("yes",I1)))</formula>
    </cfRule>
  </conditionalFormatting>
  <conditionalFormatting sqref="F2:F9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I9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">
    <cfRule type="containsText" dxfId="5" priority="4" operator="containsText" text="~?">
      <formula>NOT(ISERROR(SEARCH("~?",K1)))</formula>
    </cfRule>
    <cfRule type="containsText" dxfId="4" priority="5" operator="containsText" text="no">
      <formula>NOT(ISERROR(SEARCH("no",K1)))</formula>
    </cfRule>
    <cfRule type="containsText" dxfId="3" priority="6" operator="containsText" text="yes">
      <formula>NOT(ISERROR(SEARCH("yes",K1)))</formula>
    </cfRule>
  </conditionalFormatting>
  <conditionalFormatting sqref="K2:K90">
    <cfRule type="cellIs" dxfId="2" priority="1" operator="equal">
      <formula>0</formula>
    </cfRule>
    <cfRule type="cellIs" dxfId="1" priority="2" operator="equal">
      <formula>1</formula>
    </cfRule>
    <cfRule type="containsText" dxfId="0" priority="3" operator="containsText" text="~?">
      <formula>NOT(ISERROR(SEARCH("~?",K2)))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4" x14ac:dyDescent="0.3"/>
  <cols>
    <col min="1" max="1" width="59" bestFit="1" customWidth="1"/>
  </cols>
  <sheetData>
    <row r="1" spans="1:1" x14ac:dyDescent="0.3">
      <c r="A1" t="s">
        <v>30</v>
      </c>
    </row>
    <row r="2" spans="1:1" x14ac:dyDescent="0.3">
      <c r="A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indices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Kriszti</cp:lastModifiedBy>
  <dcterms:created xsi:type="dcterms:W3CDTF">2022-12-06T14:37:23Z</dcterms:created>
  <dcterms:modified xsi:type="dcterms:W3CDTF">2023-09-29T07:08:47Z</dcterms:modified>
</cp:coreProperties>
</file>