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rithik\Documents\GitHub\ee209-2020-project-team02\"/>
    </mc:Choice>
  </mc:AlternateContent>
  <xr:revisionPtr revIDLastSave="0" documentId="13_ncr:1_{9641767C-0FE7-4824-A580-81273AF9298B}" xr6:coauthVersionLast="45" xr6:coauthVersionMax="45" xr10:uidLastSave="{00000000-0000-0000-0000-000000000000}"/>
  <bookViews>
    <workbookView xWindow="-120" yWindow="-120" windowWidth="29040" windowHeight="15840" xr2:uid="{6D31E458-EF34-49A4-9E1D-C32283C7CB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49" i="1" l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48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48" i="1"/>
  <c r="I49" i="1" l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48" i="1"/>
</calcChain>
</file>

<file path=xl/sharedStrings.xml><?xml version="1.0" encoding="utf-8"?>
<sst xmlns="http://schemas.openxmlformats.org/spreadsheetml/2006/main" count="19" uniqueCount="13">
  <si>
    <t>Current</t>
  </si>
  <si>
    <t>Voltage</t>
  </si>
  <si>
    <t>Peak Current</t>
  </si>
  <si>
    <t>RMS Voltage</t>
  </si>
  <si>
    <t>Error</t>
  </si>
  <si>
    <t>Ideal RMS Voltage</t>
  </si>
  <si>
    <t>Ideal Average Power</t>
  </si>
  <si>
    <t>Average Power</t>
  </si>
  <si>
    <t>Ideal Peak Current x (√2)</t>
  </si>
  <si>
    <t>Ideal Vrms</t>
  </si>
  <si>
    <t>%Error</t>
  </si>
  <si>
    <t>Ideal Cpk</t>
  </si>
  <si>
    <t>Ideal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</si>
</sst>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ADC Voltage @ 50Hz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ADC Voltage</c:v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Sheet1!$A$2:$A$28</c:f>
              <c:numCache>
                <c:formatCode>General</c:formatCode>
                <c:ptCount val="27"/>
                <c:pt idx="0">
                  <c:v>8.15</c:v>
                </c:pt>
                <c:pt idx="1">
                  <c:v>13.9</c:v>
                </c:pt>
                <c:pt idx="2">
                  <c:v>18.399999999999999</c:v>
                </c:pt>
                <c:pt idx="3">
                  <c:v>21.1</c:v>
                </c:pt>
                <c:pt idx="4">
                  <c:v>21.7</c:v>
                </c:pt>
                <c:pt idx="5">
                  <c:v>20.100000000000001</c:v>
                </c:pt>
                <c:pt idx="6">
                  <c:v>16.600000000000001</c:v>
                </c:pt>
                <c:pt idx="7">
                  <c:v>11.5</c:v>
                </c:pt>
                <c:pt idx="8">
                  <c:v>5.34</c:v>
                </c:pt>
                <c:pt idx="9">
                  <c:v>-1.49</c:v>
                </c:pt>
                <c:pt idx="10">
                  <c:v>-8.07</c:v>
                </c:pt>
                <c:pt idx="11">
                  <c:v>-13.9</c:v>
                </c:pt>
                <c:pt idx="12">
                  <c:v>-18.399999999999999</c:v>
                </c:pt>
                <c:pt idx="13">
                  <c:v>-21.1</c:v>
                </c:pt>
                <c:pt idx="14">
                  <c:v>-21.6</c:v>
                </c:pt>
                <c:pt idx="15">
                  <c:v>-20.100000000000001</c:v>
                </c:pt>
                <c:pt idx="16">
                  <c:v>-16.600000000000001</c:v>
                </c:pt>
                <c:pt idx="17">
                  <c:v>-11.5</c:v>
                </c:pt>
                <c:pt idx="18">
                  <c:v>-5.27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85-4D91-85E9-E63E70A3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10936"/>
        <c:axId val="437907984"/>
      </c:scatterChart>
      <c:valAx>
        <c:axId val="43791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7984"/>
        <c:crosses val="autoZero"/>
        <c:crossBetween val="midCat"/>
      </c:valAx>
      <c:valAx>
        <c:axId val="4379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Voltage,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ADC Current @ 50Hz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ADC Current</c:v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Sheet1!$B$2:$B$20</c:f>
              <c:numCache>
                <c:formatCode>General</c:formatCode>
                <c:ptCount val="19"/>
                <c:pt idx="0">
                  <c:v>0.06</c:v>
                </c:pt>
                <c:pt idx="1">
                  <c:v>0.16</c:v>
                </c:pt>
                <c:pt idx="2">
                  <c:v>0.21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0.24</c:v>
                </c:pt>
                <c:pt idx="7">
                  <c:v>0.18</c:v>
                </c:pt>
                <c:pt idx="8">
                  <c:v>0.11</c:v>
                </c:pt>
                <c:pt idx="9">
                  <c:v>0.02</c:v>
                </c:pt>
                <c:pt idx="10">
                  <c:v>-0.06</c:v>
                </c:pt>
                <c:pt idx="11">
                  <c:v>-0.14000000000000001</c:v>
                </c:pt>
                <c:pt idx="12">
                  <c:v>-0.21</c:v>
                </c:pt>
                <c:pt idx="13">
                  <c:v>-0.26</c:v>
                </c:pt>
                <c:pt idx="14">
                  <c:v>-0.28000000000000003</c:v>
                </c:pt>
                <c:pt idx="15">
                  <c:v>-0.27</c:v>
                </c:pt>
                <c:pt idx="16">
                  <c:v>-0.24</c:v>
                </c:pt>
                <c:pt idx="17">
                  <c:v>-0.18</c:v>
                </c:pt>
                <c:pt idx="18">
                  <c:v>-0.11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6B-4A30-AFD7-631BF28C8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38528"/>
        <c:axId val="515435248"/>
      </c:scatterChart>
      <c:valAx>
        <c:axId val="51543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35248"/>
        <c:crosses val="autoZero"/>
        <c:crossBetween val="midCat"/>
      </c:valAx>
      <c:valAx>
        <c:axId val="5154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Current,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3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Ideal</a:t>
            </a:r>
            <a:r>
              <a:rPr lang="en-NZ" baseline="0"/>
              <a:t> RMS Voltage </a:t>
            </a:r>
            <a:r>
              <a:rPr lang="en-NZ"/>
              <a:t>vs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Error</c:v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Sheet1!$C$48:$C$96</c:f>
              <c:numCache>
                <c:formatCode>General</c:formatCode>
                <c:ptCount val="49"/>
                <c:pt idx="0">
                  <c:v>0.40000000000000036</c:v>
                </c:pt>
                <c:pt idx="1">
                  <c:v>9.9999999999999645E-2</c:v>
                </c:pt>
                <c:pt idx="2">
                  <c:v>9.9999999999999645E-2</c:v>
                </c:pt>
                <c:pt idx="3">
                  <c:v>9.9999999999999645E-2</c:v>
                </c:pt>
                <c:pt idx="4">
                  <c:v>9.9999999999999645E-2</c:v>
                </c:pt>
                <c:pt idx="5">
                  <c:v>9.9999999999999645E-2</c:v>
                </c:pt>
                <c:pt idx="6">
                  <c:v>9.9999999999999645E-2</c:v>
                </c:pt>
                <c:pt idx="7">
                  <c:v>9.9999999999999645E-2</c:v>
                </c:pt>
                <c:pt idx="8">
                  <c:v>9.9999999999999645E-2</c:v>
                </c:pt>
                <c:pt idx="9">
                  <c:v>9.9999999999999645E-2</c:v>
                </c:pt>
                <c:pt idx="10">
                  <c:v>9.9999999999999645E-2</c:v>
                </c:pt>
                <c:pt idx="11">
                  <c:v>9.9999999999999645E-2</c:v>
                </c:pt>
                <c:pt idx="12">
                  <c:v>9.9999999999999645E-2</c:v>
                </c:pt>
                <c:pt idx="13">
                  <c:v>9.9999999999999645E-2</c:v>
                </c:pt>
                <c:pt idx="14">
                  <c:v>9.9999999999999645E-2</c:v>
                </c:pt>
                <c:pt idx="15">
                  <c:v>0.5</c:v>
                </c:pt>
                <c:pt idx="16">
                  <c:v>9.9999999999999645E-2</c:v>
                </c:pt>
                <c:pt idx="17">
                  <c:v>9.9999999999999645E-2</c:v>
                </c:pt>
                <c:pt idx="18">
                  <c:v>9.9999999999999645E-2</c:v>
                </c:pt>
                <c:pt idx="19">
                  <c:v>9.9999999999999645E-2</c:v>
                </c:pt>
                <c:pt idx="20">
                  <c:v>9.9999999999999645E-2</c:v>
                </c:pt>
                <c:pt idx="21">
                  <c:v>9.9999999999999645E-2</c:v>
                </c:pt>
                <c:pt idx="22">
                  <c:v>0.20000000000000107</c:v>
                </c:pt>
                <c:pt idx="23">
                  <c:v>9.9999999999999645E-2</c:v>
                </c:pt>
                <c:pt idx="24">
                  <c:v>9.9999999999999645E-2</c:v>
                </c:pt>
                <c:pt idx="25">
                  <c:v>9.9999999999999645E-2</c:v>
                </c:pt>
                <c:pt idx="26">
                  <c:v>9.9999999999999645E-2</c:v>
                </c:pt>
                <c:pt idx="27">
                  <c:v>9.9999999999999645E-2</c:v>
                </c:pt>
                <c:pt idx="28">
                  <c:v>9.9999999999999645E-2</c:v>
                </c:pt>
                <c:pt idx="29">
                  <c:v>9.9999999999999645E-2</c:v>
                </c:pt>
                <c:pt idx="30">
                  <c:v>9.9999999999999645E-2</c:v>
                </c:pt>
                <c:pt idx="31">
                  <c:v>9.9999999999999645E-2</c:v>
                </c:pt>
                <c:pt idx="32">
                  <c:v>9.9999999999999645E-2</c:v>
                </c:pt>
                <c:pt idx="33">
                  <c:v>9.9999999999999645E-2</c:v>
                </c:pt>
                <c:pt idx="34">
                  <c:v>9.9999999999999645E-2</c:v>
                </c:pt>
                <c:pt idx="35">
                  <c:v>9.9999999999999645E-2</c:v>
                </c:pt>
                <c:pt idx="36">
                  <c:v>9.9999999999999645E-2</c:v>
                </c:pt>
                <c:pt idx="37">
                  <c:v>9.9999999999999645E-2</c:v>
                </c:pt>
                <c:pt idx="38">
                  <c:v>9.9999999999999645E-2</c:v>
                </c:pt>
                <c:pt idx="39">
                  <c:v>9.9999999999999645E-2</c:v>
                </c:pt>
                <c:pt idx="40">
                  <c:v>9.9999999999999645E-2</c:v>
                </c:pt>
                <c:pt idx="41">
                  <c:v>9.9999999999999645E-2</c:v>
                </c:pt>
                <c:pt idx="42">
                  <c:v>9.9999999999999645E-2</c:v>
                </c:pt>
                <c:pt idx="43">
                  <c:v>9.9999999999999645E-2</c:v>
                </c:pt>
                <c:pt idx="44">
                  <c:v>0.20000000000000107</c:v>
                </c:pt>
                <c:pt idx="45">
                  <c:v>9.9999999999999645E-2</c:v>
                </c:pt>
                <c:pt idx="46">
                  <c:v>9.9999999999999645E-2</c:v>
                </c:pt>
                <c:pt idx="47">
                  <c:v>9.9999999999999645E-2</c:v>
                </c:pt>
                <c:pt idx="48">
                  <c:v>9.9999999999999645E-2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03-4F3C-AE96-2B5649A7421C}"/>
            </c:ext>
          </c:extLst>
        </c:ser>
        <c:ser>
          <c:idx val="1"/>
          <c:order val="1"/>
          <c:tx>
            <c:v>Ideal RMS Voltage</c:v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Sheet1!$B$48:$B$96</c:f>
              <c:numCache>
                <c:formatCode>General</c:formatCode>
                <c:ptCount val="49"/>
                <c:pt idx="0">
                  <c:v>15.4</c:v>
                </c:pt>
                <c:pt idx="1">
                  <c:v>15.4</c:v>
                </c:pt>
                <c:pt idx="2">
                  <c:v>15.4</c:v>
                </c:pt>
                <c:pt idx="3">
                  <c:v>15.4</c:v>
                </c:pt>
                <c:pt idx="4">
                  <c:v>15.4</c:v>
                </c:pt>
                <c:pt idx="5">
                  <c:v>15.4</c:v>
                </c:pt>
                <c:pt idx="6">
                  <c:v>15.4</c:v>
                </c:pt>
                <c:pt idx="7">
                  <c:v>15.4</c:v>
                </c:pt>
                <c:pt idx="8">
                  <c:v>15.4</c:v>
                </c:pt>
                <c:pt idx="9">
                  <c:v>15.4</c:v>
                </c:pt>
                <c:pt idx="10">
                  <c:v>15.4</c:v>
                </c:pt>
                <c:pt idx="11">
                  <c:v>15.4</c:v>
                </c:pt>
                <c:pt idx="12">
                  <c:v>15.4</c:v>
                </c:pt>
                <c:pt idx="13">
                  <c:v>15.4</c:v>
                </c:pt>
                <c:pt idx="14">
                  <c:v>15.4</c:v>
                </c:pt>
                <c:pt idx="15">
                  <c:v>15.4</c:v>
                </c:pt>
                <c:pt idx="16">
                  <c:v>15.4</c:v>
                </c:pt>
                <c:pt idx="17">
                  <c:v>15.4</c:v>
                </c:pt>
                <c:pt idx="18">
                  <c:v>15.4</c:v>
                </c:pt>
                <c:pt idx="19">
                  <c:v>15.4</c:v>
                </c:pt>
                <c:pt idx="20">
                  <c:v>15.4</c:v>
                </c:pt>
                <c:pt idx="21">
                  <c:v>15.4</c:v>
                </c:pt>
                <c:pt idx="22">
                  <c:v>15.4</c:v>
                </c:pt>
                <c:pt idx="23">
                  <c:v>15.4</c:v>
                </c:pt>
                <c:pt idx="24">
                  <c:v>15.4</c:v>
                </c:pt>
                <c:pt idx="25">
                  <c:v>15.4</c:v>
                </c:pt>
                <c:pt idx="26">
                  <c:v>15.4</c:v>
                </c:pt>
                <c:pt idx="27">
                  <c:v>15.4</c:v>
                </c:pt>
                <c:pt idx="28">
                  <c:v>15.4</c:v>
                </c:pt>
                <c:pt idx="29">
                  <c:v>15.4</c:v>
                </c:pt>
                <c:pt idx="30">
                  <c:v>15.4</c:v>
                </c:pt>
                <c:pt idx="31">
                  <c:v>15.4</c:v>
                </c:pt>
                <c:pt idx="32">
                  <c:v>15.4</c:v>
                </c:pt>
                <c:pt idx="33">
                  <c:v>15.4</c:v>
                </c:pt>
                <c:pt idx="34">
                  <c:v>15.4</c:v>
                </c:pt>
                <c:pt idx="35">
                  <c:v>15.4</c:v>
                </c:pt>
                <c:pt idx="36">
                  <c:v>15.4</c:v>
                </c:pt>
                <c:pt idx="37">
                  <c:v>15.4</c:v>
                </c:pt>
                <c:pt idx="38">
                  <c:v>15.4</c:v>
                </c:pt>
                <c:pt idx="39">
                  <c:v>15.4</c:v>
                </c:pt>
                <c:pt idx="40">
                  <c:v>15.4</c:v>
                </c:pt>
                <c:pt idx="41">
                  <c:v>15.4</c:v>
                </c:pt>
                <c:pt idx="42">
                  <c:v>15.4</c:v>
                </c:pt>
                <c:pt idx="43">
                  <c:v>15.4</c:v>
                </c:pt>
                <c:pt idx="44">
                  <c:v>15.4</c:v>
                </c:pt>
                <c:pt idx="45">
                  <c:v>15.4</c:v>
                </c:pt>
                <c:pt idx="46">
                  <c:v>15.4</c:v>
                </c:pt>
                <c:pt idx="47">
                  <c:v>15.4</c:v>
                </c:pt>
                <c:pt idx="48">
                  <c:v>15.4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03-4F3C-AE96-2B5649A74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57992"/>
        <c:axId val="383858976"/>
      </c:scatterChart>
      <c:valAx>
        <c:axId val="383857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8976"/>
        <c:crosses val="autoZero"/>
        <c:crossBetween val="midCat"/>
      </c:valAx>
      <c:valAx>
        <c:axId val="3838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RMS</a:t>
                </a:r>
                <a:r>
                  <a:rPr lang="en-NZ" baseline="0"/>
                  <a:t> Voltage</a:t>
                </a:r>
                <a:r>
                  <a:rPr lang="en-NZ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Ideal</a:t>
            </a:r>
            <a:r>
              <a:rPr lang="en-NZ" baseline="0"/>
              <a:t> Peak Current </a:t>
            </a:r>
            <a:r>
              <a:rPr lang="en-NZ"/>
              <a:t>vs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Error</c:v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Sheet1!$F$48:$F$96</c:f>
              <c:numCache>
                <c:formatCode>General</c:formatCode>
                <c:ptCount val="49"/>
                <c:pt idx="0">
                  <c:v>2.8427124746190358E-3</c:v>
                </c:pt>
                <c:pt idx="1">
                  <c:v>2.8427124746190358E-3</c:v>
                </c:pt>
                <c:pt idx="2">
                  <c:v>2.8427124746190358E-3</c:v>
                </c:pt>
                <c:pt idx="3">
                  <c:v>2.8427124746190358E-3</c:v>
                </c:pt>
                <c:pt idx="4">
                  <c:v>2.8427124746190358E-3</c:v>
                </c:pt>
                <c:pt idx="5">
                  <c:v>2.8427124746190358E-3</c:v>
                </c:pt>
                <c:pt idx="6">
                  <c:v>2.8427124746190358E-3</c:v>
                </c:pt>
                <c:pt idx="7">
                  <c:v>2.8427124746190358E-3</c:v>
                </c:pt>
                <c:pt idx="8">
                  <c:v>2.8427124746190358E-3</c:v>
                </c:pt>
                <c:pt idx="9">
                  <c:v>2.8427124746190358E-3</c:v>
                </c:pt>
                <c:pt idx="10">
                  <c:v>2.8427124746190358E-3</c:v>
                </c:pt>
                <c:pt idx="11">
                  <c:v>2.8427124746190358E-3</c:v>
                </c:pt>
                <c:pt idx="12">
                  <c:v>2.8427124746190358E-3</c:v>
                </c:pt>
                <c:pt idx="13">
                  <c:v>2.8427124746190358E-3</c:v>
                </c:pt>
                <c:pt idx="14">
                  <c:v>2.8427124746190358E-3</c:v>
                </c:pt>
                <c:pt idx="15">
                  <c:v>2.8427124746190358E-3</c:v>
                </c:pt>
                <c:pt idx="16">
                  <c:v>2.8427124746190358E-3</c:v>
                </c:pt>
                <c:pt idx="17">
                  <c:v>2.8427124746190358E-3</c:v>
                </c:pt>
                <c:pt idx="18">
                  <c:v>2.8427124746190358E-3</c:v>
                </c:pt>
                <c:pt idx="19">
                  <c:v>2.8427124746190358E-3</c:v>
                </c:pt>
                <c:pt idx="20">
                  <c:v>2.8427124746190358E-3</c:v>
                </c:pt>
                <c:pt idx="21">
                  <c:v>2.8427124746190358E-3</c:v>
                </c:pt>
                <c:pt idx="22">
                  <c:v>2.8427124746190358E-3</c:v>
                </c:pt>
                <c:pt idx="23">
                  <c:v>2.8427124746190358E-3</c:v>
                </c:pt>
                <c:pt idx="24">
                  <c:v>2.8427124746190358E-3</c:v>
                </c:pt>
                <c:pt idx="25">
                  <c:v>2.8427124746190358E-3</c:v>
                </c:pt>
                <c:pt idx="26">
                  <c:v>2.8427124746190358E-3</c:v>
                </c:pt>
                <c:pt idx="27">
                  <c:v>2.8427124746190358E-3</c:v>
                </c:pt>
                <c:pt idx="28">
                  <c:v>2.8427124746190358E-3</c:v>
                </c:pt>
                <c:pt idx="29">
                  <c:v>2.8427124746190358E-3</c:v>
                </c:pt>
                <c:pt idx="30">
                  <c:v>2.8427124746190358E-3</c:v>
                </c:pt>
                <c:pt idx="31">
                  <c:v>2.8427124746190358E-3</c:v>
                </c:pt>
                <c:pt idx="32">
                  <c:v>2.8427124746190358E-3</c:v>
                </c:pt>
                <c:pt idx="33">
                  <c:v>2.8427124746190358E-3</c:v>
                </c:pt>
                <c:pt idx="34">
                  <c:v>2.8427124746190358E-3</c:v>
                </c:pt>
                <c:pt idx="35">
                  <c:v>2.8427124746190358E-3</c:v>
                </c:pt>
                <c:pt idx="36">
                  <c:v>2.8427124746190358E-3</c:v>
                </c:pt>
                <c:pt idx="37">
                  <c:v>2.8427124746190358E-3</c:v>
                </c:pt>
                <c:pt idx="38">
                  <c:v>2.8427124746190358E-3</c:v>
                </c:pt>
                <c:pt idx="39">
                  <c:v>2.8427124746190358E-3</c:v>
                </c:pt>
                <c:pt idx="40">
                  <c:v>2.8427124746190358E-3</c:v>
                </c:pt>
                <c:pt idx="41">
                  <c:v>2.8427124746190358E-3</c:v>
                </c:pt>
                <c:pt idx="42">
                  <c:v>2.8427124746190358E-3</c:v>
                </c:pt>
                <c:pt idx="43">
                  <c:v>2.8427124746190358E-3</c:v>
                </c:pt>
                <c:pt idx="44">
                  <c:v>2.8427124746190358E-3</c:v>
                </c:pt>
                <c:pt idx="45">
                  <c:v>2.8427124746190358E-3</c:v>
                </c:pt>
                <c:pt idx="46">
                  <c:v>2.8427124746190358E-3</c:v>
                </c:pt>
                <c:pt idx="47">
                  <c:v>2.8427124746190358E-3</c:v>
                </c:pt>
                <c:pt idx="48">
                  <c:v>2.8427124746190358E-3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C1-42E7-829C-2CC246976D29}"/>
            </c:ext>
          </c:extLst>
        </c:ser>
        <c:ser>
          <c:idx val="1"/>
          <c:order val="1"/>
          <c:tx>
            <c:v>Ideal Peak Current x (√2)</c:v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Sheet1!$E$48:$E$96</c:f>
              <c:numCache>
                <c:formatCode>General</c:formatCode>
                <c:ptCount val="49"/>
                <c:pt idx="0">
                  <c:v>0.28284271247461906</c:v>
                </c:pt>
                <c:pt idx="1">
                  <c:v>0.28284271247461906</c:v>
                </c:pt>
                <c:pt idx="2">
                  <c:v>0.28284271247461906</c:v>
                </c:pt>
                <c:pt idx="3">
                  <c:v>0.28284271247461906</c:v>
                </c:pt>
                <c:pt idx="4">
                  <c:v>0.28284271247461906</c:v>
                </c:pt>
                <c:pt idx="5">
                  <c:v>0.28284271247461906</c:v>
                </c:pt>
                <c:pt idx="6">
                  <c:v>0.28284271247461906</c:v>
                </c:pt>
                <c:pt idx="7">
                  <c:v>0.28284271247461906</c:v>
                </c:pt>
                <c:pt idx="8">
                  <c:v>0.28284271247461906</c:v>
                </c:pt>
                <c:pt idx="9">
                  <c:v>0.28284271247461906</c:v>
                </c:pt>
                <c:pt idx="10">
                  <c:v>0.28284271247461906</c:v>
                </c:pt>
                <c:pt idx="11">
                  <c:v>0.28284271247461906</c:v>
                </c:pt>
                <c:pt idx="12">
                  <c:v>0.28284271247461906</c:v>
                </c:pt>
                <c:pt idx="13">
                  <c:v>0.28284271247461906</c:v>
                </c:pt>
                <c:pt idx="14">
                  <c:v>0.28284271247461906</c:v>
                </c:pt>
                <c:pt idx="15">
                  <c:v>0.28284271247461906</c:v>
                </c:pt>
                <c:pt idx="16">
                  <c:v>0.28284271247461906</c:v>
                </c:pt>
                <c:pt idx="17">
                  <c:v>0.28284271247461906</c:v>
                </c:pt>
                <c:pt idx="18">
                  <c:v>0.28284271247461906</c:v>
                </c:pt>
                <c:pt idx="19">
                  <c:v>0.28284271247461906</c:v>
                </c:pt>
                <c:pt idx="20">
                  <c:v>0.28284271247461906</c:v>
                </c:pt>
                <c:pt idx="21">
                  <c:v>0.28284271247461906</c:v>
                </c:pt>
                <c:pt idx="22">
                  <c:v>0.28284271247461906</c:v>
                </c:pt>
                <c:pt idx="23">
                  <c:v>0.28284271247461906</c:v>
                </c:pt>
                <c:pt idx="24">
                  <c:v>0.28284271247461906</c:v>
                </c:pt>
                <c:pt idx="25">
                  <c:v>0.28284271247461906</c:v>
                </c:pt>
                <c:pt idx="26">
                  <c:v>0.28284271247461906</c:v>
                </c:pt>
                <c:pt idx="27">
                  <c:v>0.28284271247461906</c:v>
                </c:pt>
                <c:pt idx="28">
                  <c:v>0.28284271247461906</c:v>
                </c:pt>
                <c:pt idx="29">
                  <c:v>0.28284271247461906</c:v>
                </c:pt>
                <c:pt idx="30">
                  <c:v>0.28284271247461906</c:v>
                </c:pt>
                <c:pt idx="31">
                  <c:v>0.28284271247461906</c:v>
                </c:pt>
                <c:pt idx="32">
                  <c:v>0.28284271247461906</c:v>
                </c:pt>
                <c:pt idx="33">
                  <c:v>0.28284271247461906</c:v>
                </c:pt>
                <c:pt idx="34">
                  <c:v>0.28284271247461906</c:v>
                </c:pt>
                <c:pt idx="35">
                  <c:v>0.28284271247461906</c:v>
                </c:pt>
                <c:pt idx="36">
                  <c:v>0.28284271247461906</c:v>
                </c:pt>
                <c:pt idx="37">
                  <c:v>0.28284271247461906</c:v>
                </c:pt>
                <c:pt idx="38">
                  <c:v>0.28284271247461906</c:v>
                </c:pt>
                <c:pt idx="39">
                  <c:v>0.28284271247461906</c:v>
                </c:pt>
                <c:pt idx="40">
                  <c:v>0.28284271247461906</c:v>
                </c:pt>
                <c:pt idx="41">
                  <c:v>0.28284271247461906</c:v>
                </c:pt>
                <c:pt idx="42">
                  <c:v>0.28284271247461906</c:v>
                </c:pt>
                <c:pt idx="43">
                  <c:v>0.28284271247461906</c:v>
                </c:pt>
                <c:pt idx="44">
                  <c:v>0.28284271247461906</c:v>
                </c:pt>
                <c:pt idx="45">
                  <c:v>0.28284271247461906</c:v>
                </c:pt>
                <c:pt idx="46">
                  <c:v>0.28284271247461906</c:v>
                </c:pt>
                <c:pt idx="47">
                  <c:v>0.28284271247461906</c:v>
                </c:pt>
                <c:pt idx="48">
                  <c:v>0.28284271247461906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C1-42E7-829C-2CC246976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57992"/>
        <c:axId val="383858976"/>
      </c:scatterChart>
      <c:valAx>
        <c:axId val="383857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8976"/>
        <c:crosses val="autoZero"/>
        <c:crossBetween val="midCat"/>
      </c:valAx>
      <c:valAx>
        <c:axId val="3838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Peak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Ideal</a:t>
            </a:r>
            <a:r>
              <a:rPr lang="en-NZ" baseline="0"/>
              <a:t> Average Power </a:t>
            </a:r>
            <a:r>
              <a:rPr lang="en-NZ"/>
              <a:t>vs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Error</c:v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Sheet1!$I$48:$I$96</c:f>
              <c:numCache>
                <c:formatCode>General</c:formatCode>
                <c:ptCount val="49"/>
                <c:pt idx="0">
                  <c:v>7.0000000000000284E-2</c:v>
                </c:pt>
                <c:pt idx="1">
                  <c:v>2.0000000000000018E-2</c:v>
                </c:pt>
                <c:pt idx="2">
                  <c:v>3.0000000000000249E-2</c:v>
                </c:pt>
                <c:pt idx="3">
                  <c:v>3.0000000000000249E-2</c:v>
                </c:pt>
                <c:pt idx="4">
                  <c:v>3.0000000000000249E-2</c:v>
                </c:pt>
                <c:pt idx="5">
                  <c:v>3.0000000000000249E-2</c:v>
                </c:pt>
                <c:pt idx="6">
                  <c:v>3.0000000000000249E-2</c:v>
                </c:pt>
                <c:pt idx="7">
                  <c:v>3.0000000000000249E-2</c:v>
                </c:pt>
                <c:pt idx="8">
                  <c:v>3.0000000000000249E-2</c:v>
                </c:pt>
                <c:pt idx="9">
                  <c:v>3.0000000000000249E-2</c:v>
                </c:pt>
                <c:pt idx="10">
                  <c:v>3.0000000000000249E-2</c:v>
                </c:pt>
                <c:pt idx="11">
                  <c:v>3.0000000000000249E-2</c:v>
                </c:pt>
                <c:pt idx="12">
                  <c:v>3.0000000000000249E-2</c:v>
                </c:pt>
                <c:pt idx="13">
                  <c:v>3.0000000000000249E-2</c:v>
                </c:pt>
                <c:pt idx="14">
                  <c:v>3.0000000000000249E-2</c:v>
                </c:pt>
                <c:pt idx="15">
                  <c:v>0.45000000000000018</c:v>
                </c:pt>
                <c:pt idx="16">
                  <c:v>3.0000000000000249E-2</c:v>
                </c:pt>
                <c:pt idx="17">
                  <c:v>3.0000000000000249E-2</c:v>
                </c:pt>
                <c:pt idx="18">
                  <c:v>3.0000000000000249E-2</c:v>
                </c:pt>
                <c:pt idx="19">
                  <c:v>3.0000000000000249E-2</c:v>
                </c:pt>
                <c:pt idx="20">
                  <c:v>3.0000000000000249E-2</c:v>
                </c:pt>
                <c:pt idx="21">
                  <c:v>3.0000000000000249E-2</c:v>
                </c:pt>
                <c:pt idx="22">
                  <c:v>8.0000000000000071E-2</c:v>
                </c:pt>
                <c:pt idx="23">
                  <c:v>3.0000000000000249E-2</c:v>
                </c:pt>
                <c:pt idx="24">
                  <c:v>3.0000000000000249E-2</c:v>
                </c:pt>
                <c:pt idx="25">
                  <c:v>3.0000000000000249E-2</c:v>
                </c:pt>
                <c:pt idx="26">
                  <c:v>3.0000000000000249E-2</c:v>
                </c:pt>
                <c:pt idx="27">
                  <c:v>3.0000000000000249E-2</c:v>
                </c:pt>
                <c:pt idx="28">
                  <c:v>3.0000000000000249E-2</c:v>
                </c:pt>
                <c:pt idx="29">
                  <c:v>2.0000000000000018E-2</c:v>
                </c:pt>
                <c:pt idx="30">
                  <c:v>3.0000000000000249E-2</c:v>
                </c:pt>
                <c:pt idx="31">
                  <c:v>3.0000000000000249E-2</c:v>
                </c:pt>
                <c:pt idx="32">
                  <c:v>3.0000000000000249E-2</c:v>
                </c:pt>
                <c:pt idx="33">
                  <c:v>3.0000000000000249E-2</c:v>
                </c:pt>
                <c:pt idx="34">
                  <c:v>3.0000000000000249E-2</c:v>
                </c:pt>
                <c:pt idx="35">
                  <c:v>3.0000000000000249E-2</c:v>
                </c:pt>
                <c:pt idx="36">
                  <c:v>3.0000000000000249E-2</c:v>
                </c:pt>
                <c:pt idx="37">
                  <c:v>3.0000000000000249E-2</c:v>
                </c:pt>
                <c:pt idx="38">
                  <c:v>3.0000000000000249E-2</c:v>
                </c:pt>
                <c:pt idx="39">
                  <c:v>3.0000000000000249E-2</c:v>
                </c:pt>
                <c:pt idx="40">
                  <c:v>3.0000000000000249E-2</c:v>
                </c:pt>
                <c:pt idx="41">
                  <c:v>3.0000000000000249E-2</c:v>
                </c:pt>
                <c:pt idx="42">
                  <c:v>3.0000000000000249E-2</c:v>
                </c:pt>
                <c:pt idx="43">
                  <c:v>3.0000000000000249E-2</c:v>
                </c:pt>
                <c:pt idx="44">
                  <c:v>8.9999999999999858E-2</c:v>
                </c:pt>
                <c:pt idx="45">
                  <c:v>3.0000000000000249E-2</c:v>
                </c:pt>
                <c:pt idx="46">
                  <c:v>3.0000000000000249E-2</c:v>
                </c:pt>
                <c:pt idx="47">
                  <c:v>2.0000000000000018E-2</c:v>
                </c:pt>
                <c:pt idx="48">
                  <c:v>3.0000000000000249E-2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EB-4390-9175-0E79856A20F5}"/>
            </c:ext>
          </c:extLst>
        </c:ser>
        <c:ser>
          <c:idx val="1"/>
          <c:order val="1"/>
          <c:tx>
            <c:v>Ideal Average Power</c:v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Sheet1!$H$48:$H$96</c:f>
              <c:numCache>
                <c:formatCode>General</c:formatCode>
                <c:ptCount val="49"/>
                <c:pt idx="0">
                  <c:v>3.08</c:v>
                </c:pt>
                <c:pt idx="1">
                  <c:v>3.08</c:v>
                </c:pt>
                <c:pt idx="2">
                  <c:v>3.08</c:v>
                </c:pt>
                <c:pt idx="3">
                  <c:v>3.08</c:v>
                </c:pt>
                <c:pt idx="4">
                  <c:v>3.08</c:v>
                </c:pt>
                <c:pt idx="5">
                  <c:v>3.08</c:v>
                </c:pt>
                <c:pt idx="6">
                  <c:v>3.08</c:v>
                </c:pt>
                <c:pt idx="7">
                  <c:v>3.08</c:v>
                </c:pt>
                <c:pt idx="8">
                  <c:v>3.08</c:v>
                </c:pt>
                <c:pt idx="9">
                  <c:v>3.08</c:v>
                </c:pt>
                <c:pt idx="10">
                  <c:v>3.08</c:v>
                </c:pt>
                <c:pt idx="11">
                  <c:v>3.08</c:v>
                </c:pt>
                <c:pt idx="12">
                  <c:v>3.08</c:v>
                </c:pt>
                <c:pt idx="13">
                  <c:v>3.08</c:v>
                </c:pt>
                <c:pt idx="14">
                  <c:v>3.08</c:v>
                </c:pt>
                <c:pt idx="15">
                  <c:v>3.08</c:v>
                </c:pt>
                <c:pt idx="16">
                  <c:v>3.08</c:v>
                </c:pt>
                <c:pt idx="17">
                  <c:v>3.08</c:v>
                </c:pt>
                <c:pt idx="18">
                  <c:v>3.08</c:v>
                </c:pt>
                <c:pt idx="19">
                  <c:v>3.08</c:v>
                </c:pt>
                <c:pt idx="20">
                  <c:v>3.08</c:v>
                </c:pt>
                <c:pt idx="21">
                  <c:v>3.08</c:v>
                </c:pt>
                <c:pt idx="22">
                  <c:v>3.08</c:v>
                </c:pt>
                <c:pt idx="23">
                  <c:v>3.08</c:v>
                </c:pt>
                <c:pt idx="24">
                  <c:v>3.08</c:v>
                </c:pt>
                <c:pt idx="25">
                  <c:v>3.08</c:v>
                </c:pt>
                <c:pt idx="26">
                  <c:v>3.08</c:v>
                </c:pt>
                <c:pt idx="27">
                  <c:v>3.08</c:v>
                </c:pt>
                <c:pt idx="28">
                  <c:v>3.08</c:v>
                </c:pt>
                <c:pt idx="29">
                  <c:v>3.08</c:v>
                </c:pt>
                <c:pt idx="30">
                  <c:v>3.08</c:v>
                </c:pt>
                <c:pt idx="31">
                  <c:v>3.08</c:v>
                </c:pt>
                <c:pt idx="32">
                  <c:v>3.08</c:v>
                </c:pt>
                <c:pt idx="33">
                  <c:v>3.08</c:v>
                </c:pt>
                <c:pt idx="34">
                  <c:v>3.08</c:v>
                </c:pt>
                <c:pt idx="35">
                  <c:v>3.08</c:v>
                </c:pt>
                <c:pt idx="36">
                  <c:v>3.08</c:v>
                </c:pt>
                <c:pt idx="37">
                  <c:v>3.08</c:v>
                </c:pt>
                <c:pt idx="38">
                  <c:v>3.08</c:v>
                </c:pt>
                <c:pt idx="39">
                  <c:v>3.08</c:v>
                </c:pt>
                <c:pt idx="40">
                  <c:v>3.08</c:v>
                </c:pt>
                <c:pt idx="41">
                  <c:v>3.08</c:v>
                </c:pt>
                <c:pt idx="42">
                  <c:v>3.08</c:v>
                </c:pt>
                <c:pt idx="43">
                  <c:v>3.08</c:v>
                </c:pt>
                <c:pt idx="44">
                  <c:v>3.08</c:v>
                </c:pt>
                <c:pt idx="45">
                  <c:v>3.08</c:v>
                </c:pt>
                <c:pt idx="46">
                  <c:v>3.08</c:v>
                </c:pt>
                <c:pt idx="47">
                  <c:v>3.08</c:v>
                </c:pt>
                <c:pt idx="48">
                  <c:v>3.08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EB-4390-9175-0E79856A2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57992"/>
        <c:axId val="383858976"/>
      </c:scatterChart>
      <c:valAx>
        <c:axId val="383857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8976"/>
        <c:crosses val="autoZero"/>
        <c:crossBetween val="midCat"/>
      </c:valAx>
      <c:valAx>
        <c:axId val="3838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average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%Error vs Ideal</a:t>
            </a:r>
            <a:r>
              <a:rPr lang="en-US" baseline="0"/>
              <a:t> RMS Voltage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7171296296296298"/>
          <c:w val="0.88389129483814521"/>
          <c:h val="0.72088764946048411"/>
        </c:manualLayout>
      </c:layout>
      <c:scatterChart>
        <c:scatterStyle val="lineMarker"/>
        <c:varyColors val="0"/>
        <c:ser>
          <c:idx val="2"/>
          <c:order val="0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Sheet1!$M$48:$M$126</c:f>
              <c:numCache>
                <c:formatCode>General</c:formatCode>
                <c:ptCount val="79"/>
                <c:pt idx="0">
                  <c:v>12.6</c:v>
                </c:pt>
                <c:pt idx="1">
                  <c:v>12.6</c:v>
                </c:pt>
                <c:pt idx="2">
                  <c:v>12.7</c:v>
                </c:pt>
                <c:pt idx="3">
                  <c:v>12.8</c:v>
                </c:pt>
                <c:pt idx="4">
                  <c:v>12.8</c:v>
                </c:pt>
                <c:pt idx="5">
                  <c:v>12.9</c:v>
                </c:pt>
                <c:pt idx="6">
                  <c:v>12.9</c:v>
                </c:pt>
                <c:pt idx="7">
                  <c:v>12.9</c:v>
                </c:pt>
                <c:pt idx="8">
                  <c:v>12.9</c:v>
                </c:pt>
                <c:pt idx="9">
                  <c:v>13</c:v>
                </c:pt>
                <c:pt idx="10">
                  <c:v>13</c:v>
                </c:pt>
                <c:pt idx="11">
                  <c:v>13.1</c:v>
                </c:pt>
                <c:pt idx="12">
                  <c:v>13.1</c:v>
                </c:pt>
                <c:pt idx="13">
                  <c:v>13.1</c:v>
                </c:pt>
                <c:pt idx="14">
                  <c:v>13.2</c:v>
                </c:pt>
                <c:pt idx="15">
                  <c:v>13.2</c:v>
                </c:pt>
                <c:pt idx="16">
                  <c:v>13.3</c:v>
                </c:pt>
                <c:pt idx="17">
                  <c:v>13.3</c:v>
                </c:pt>
                <c:pt idx="18">
                  <c:v>13.4</c:v>
                </c:pt>
                <c:pt idx="19">
                  <c:v>13.4</c:v>
                </c:pt>
                <c:pt idx="20">
                  <c:v>13.4</c:v>
                </c:pt>
                <c:pt idx="21">
                  <c:v>13.5</c:v>
                </c:pt>
                <c:pt idx="22">
                  <c:v>13.5</c:v>
                </c:pt>
                <c:pt idx="23">
                  <c:v>13.5</c:v>
                </c:pt>
                <c:pt idx="24">
                  <c:v>13.6</c:v>
                </c:pt>
                <c:pt idx="25">
                  <c:v>13.6</c:v>
                </c:pt>
                <c:pt idx="26">
                  <c:v>13.7</c:v>
                </c:pt>
                <c:pt idx="27">
                  <c:v>13.7</c:v>
                </c:pt>
                <c:pt idx="28">
                  <c:v>13.7</c:v>
                </c:pt>
                <c:pt idx="29">
                  <c:v>13.8</c:v>
                </c:pt>
                <c:pt idx="30">
                  <c:v>13.8</c:v>
                </c:pt>
                <c:pt idx="31">
                  <c:v>13.9</c:v>
                </c:pt>
                <c:pt idx="32">
                  <c:v>13.9</c:v>
                </c:pt>
                <c:pt idx="33">
                  <c:v>13.9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14.1</c:v>
                </c:pt>
                <c:pt idx="38">
                  <c:v>14.1</c:v>
                </c:pt>
                <c:pt idx="39">
                  <c:v>14.1</c:v>
                </c:pt>
                <c:pt idx="40">
                  <c:v>14.2</c:v>
                </c:pt>
                <c:pt idx="41">
                  <c:v>14.2</c:v>
                </c:pt>
                <c:pt idx="42">
                  <c:v>14.3</c:v>
                </c:pt>
                <c:pt idx="43">
                  <c:v>14.3</c:v>
                </c:pt>
                <c:pt idx="44">
                  <c:v>14.3</c:v>
                </c:pt>
                <c:pt idx="45">
                  <c:v>14.4</c:v>
                </c:pt>
                <c:pt idx="46">
                  <c:v>14.4</c:v>
                </c:pt>
                <c:pt idx="47">
                  <c:v>14.4</c:v>
                </c:pt>
                <c:pt idx="48">
                  <c:v>14.5</c:v>
                </c:pt>
                <c:pt idx="49">
                  <c:v>14.5</c:v>
                </c:pt>
                <c:pt idx="50">
                  <c:v>14.5</c:v>
                </c:pt>
                <c:pt idx="51">
                  <c:v>14.6</c:v>
                </c:pt>
                <c:pt idx="52">
                  <c:v>14.6</c:v>
                </c:pt>
                <c:pt idx="53">
                  <c:v>14.6</c:v>
                </c:pt>
                <c:pt idx="54">
                  <c:v>14.7</c:v>
                </c:pt>
                <c:pt idx="55">
                  <c:v>14.7</c:v>
                </c:pt>
                <c:pt idx="56">
                  <c:v>14.7</c:v>
                </c:pt>
                <c:pt idx="57">
                  <c:v>14.8</c:v>
                </c:pt>
                <c:pt idx="58">
                  <c:v>14.8</c:v>
                </c:pt>
                <c:pt idx="59">
                  <c:v>14.8</c:v>
                </c:pt>
                <c:pt idx="60">
                  <c:v>14.9</c:v>
                </c:pt>
                <c:pt idx="61">
                  <c:v>14.9</c:v>
                </c:pt>
                <c:pt idx="62">
                  <c:v>14.9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15.1</c:v>
                </c:pt>
                <c:pt idx="67">
                  <c:v>15.1</c:v>
                </c:pt>
                <c:pt idx="68">
                  <c:v>15.1</c:v>
                </c:pt>
                <c:pt idx="69">
                  <c:v>15.2</c:v>
                </c:pt>
                <c:pt idx="70">
                  <c:v>15.2</c:v>
                </c:pt>
                <c:pt idx="71">
                  <c:v>15.2</c:v>
                </c:pt>
                <c:pt idx="72">
                  <c:v>15.3</c:v>
                </c:pt>
                <c:pt idx="73">
                  <c:v>15.3</c:v>
                </c:pt>
                <c:pt idx="74">
                  <c:v>15.3</c:v>
                </c:pt>
                <c:pt idx="75">
                  <c:v>15.3</c:v>
                </c:pt>
                <c:pt idx="76">
                  <c:v>15.4</c:v>
                </c:pt>
                <c:pt idx="77">
                  <c:v>15.4</c:v>
                </c:pt>
                <c:pt idx="78">
                  <c:v>15.4</c:v>
                </c:pt>
              </c:numCache>
            </c:numRef>
          </c:xVal>
          <c:yVal>
            <c:numRef>
              <c:f>Sheet1!$N$48:$N$126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B9-4DA0-8898-709A50305D1C}"/>
            </c:ext>
          </c:extLst>
        </c:ser>
        <c:ser>
          <c:idx val="3"/>
          <c:order val="1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Sheet1!$M$48:$M$126</c:f>
              <c:numCache>
                <c:formatCode>General</c:formatCode>
                <c:ptCount val="79"/>
                <c:pt idx="0">
                  <c:v>12.6</c:v>
                </c:pt>
                <c:pt idx="1">
                  <c:v>12.6</c:v>
                </c:pt>
                <c:pt idx="2">
                  <c:v>12.7</c:v>
                </c:pt>
                <c:pt idx="3">
                  <c:v>12.8</c:v>
                </c:pt>
                <c:pt idx="4">
                  <c:v>12.8</c:v>
                </c:pt>
                <c:pt idx="5">
                  <c:v>12.9</c:v>
                </c:pt>
                <c:pt idx="6">
                  <c:v>12.9</c:v>
                </c:pt>
                <c:pt idx="7">
                  <c:v>12.9</c:v>
                </c:pt>
                <c:pt idx="8">
                  <c:v>12.9</c:v>
                </c:pt>
                <c:pt idx="9">
                  <c:v>13</c:v>
                </c:pt>
                <c:pt idx="10">
                  <c:v>13</c:v>
                </c:pt>
                <c:pt idx="11">
                  <c:v>13.1</c:v>
                </c:pt>
                <c:pt idx="12">
                  <c:v>13.1</c:v>
                </c:pt>
                <c:pt idx="13">
                  <c:v>13.1</c:v>
                </c:pt>
                <c:pt idx="14">
                  <c:v>13.2</c:v>
                </c:pt>
                <c:pt idx="15">
                  <c:v>13.2</c:v>
                </c:pt>
                <c:pt idx="16">
                  <c:v>13.3</c:v>
                </c:pt>
                <c:pt idx="17">
                  <c:v>13.3</c:v>
                </c:pt>
                <c:pt idx="18">
                  <c:v>13.4</c:v>
                </c:pt>
                <c:pt idx="19">
                  <c:v>13.4</c:v>
                </c:pt>
                <c:pt idx="20">
                  <c:v>13.4</c:v>
                </c:pt>
                <c:pt idx="21">
                  <c:v>13.5</c:v>
                </c:pt>
                <c:pt idx="22">
                  <c:v>13.5</c:v>
                </c:pt>
                <c:pt idx="23">
                  <c:v>13.5</c:v>
                </c:pt>
                <c:pt idx="24">
                  <c:v>13.6</c:v>
                </c:pt>
                <c:pt idx="25">
                  <c:v>13.6</c:v>
                </c:pt>
                <c:pt idx="26">
                  <c:v>13.7</c:v>
                </c:pt>
                <c:pt idx="27">
                  <c:v>13.7</c:v>
                </c:pt>
                <c:pt idx="28">
                  <c:v>13.7</c:v>
                </c:pt>
                <c:pt idx="29">
                  <c:v>13.8</c:v>
                </c:pt>
                <c:pt idx="30">
                  <c:v>13.8</c:v>
                </c:pt>
                <c:pt idx="31">
                  <c:v>13.9</c:v>
                </c:pt>
                <c:pt idx="32">
                  <c:v>13.9</c:v>
                </c:pt>
                <c:pt idx="33">
                  <c:v>13.9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14.1</c:v>
                </c:pt>
                <c:pt idx="38">
                  <c:v>14.1</c:v>
                </c:pt>
                <c:pt idx="39">
                  <c:v>14.1</c:v>
                </c:pt>
                <c:pt idx="40">
                  <c:v>14.2</c:v>
                </c:pt>
                <c:pt idx="41">
                  <c:v>14.2</c:v>
                </c:pt>
                <c:pt idx="42">
                  <c:v>14.3</c:v>
                </c:pt>
                <c:pt idx="43">
                  <c:v>14.3</c:v>
                </c:pt>
                <c:pt idx="44">
                  <c:v>14.3</c:v>
                </c:pt>
                <c:pt idx="45">
                  <c:v>14.4</c:v>
                </c:pt>
                <c:pt idx="46">
                  <c:v>14.4</c:v>
                </c:pt>
                <c:pt idx="47">
                  <c:v>14.4</c:v>
                </c:pt>
                <c:pt idx="48">
                  <c:v>14.5</c:v>
                </c:pt>
                <c:pt idx="49">
                  <c:v>14.5</c:v>
                </c:pt>
                <c:pt idx="50">
                  <c:v>14.5</c:v>
                </c:pt>
                <c:pt idx="51">
                  <c:v>14.6</c:v>
                </c:pt>
                <c:pt idx="52">
                  <c:v>14.6</c:v>
                </c:pt>
                <c:pt idx="53">
                  <c:v>14.6</c:v>
                </c:pt>
                <c:pt idx="54">
                  <c:v>14.7</c:v>
                </c:pt>
                <c:pt idx="55">
                  <c:v>14.7</c:v>
                </c:pt>
                <c:pt idx="56">
                  <c:v>14.7</c:v>
                </c:pt>
                <c:pt idx="57">
                  <c:v>14.8</c:v>
                </c:pt>
                <c:pt idx="58">
                  <c:v>14.8</c:v>
                </c:pt>
                <c:pt idx="59">
                  <c:v>14.8</c:v>
                </c:pt>
                <c:pt idx="60">
                  <c:v>14.9</c:v>
                </c:pt>
                <c:pt idx="61">
                  <c:v>14.9</c:v>
                </c:pt>
                <c:pt idx="62">
                  <c:v>14.9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15.1</c:v>
                </c:pt>
                <c:pt idx="67">
                  <c:v>15.1</c:v>
                </c:pt>
                <c:pt idx="68">
                  <c:v>15.1</c:v>
                </c:pt>
                <c:pt idx="69">
                  <c:v>15.2</c:v>
                </c:pt>
                <c:pt idx="70">
                  <c:v>15.2</c:v>
                </c:pt>
                <c:pt idx="71">
                  <c:v>15.2</c:v>
                </c:pt>
                <c:pt idx="72">
                  <c:v>15.3</c:v>
                </c:pt>
                <c:pt idx="73">
                  <c:v>15.3</c:v>
                </c:pt>
                <c:pt idx="74">
                  <c:v>15.3</c:v>
                </c:pt>
                <c:pt idx="75">
                  <c:v>15.3</c:v>
                </c:pt>
                <c:pt idx="76">
                  <c:v>15.4</c:v>
                </c:pt>
                <c:pt idx="77">
                  <c:v>15.4</c:v>
                </c:pt>
                <c:pt idx="78">
                  <c:v>15.4</c:v>
                </c:pt>
              </c:numCache>
            </c:numRef>
          </c:xVal>
          <c:yVal>
            <c:numRef>
              <c:f>Sheet1!$N$48:$N$126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7B9-4DA0-8898-709A50305D1C}"/>
            </c:ext>
          </c:extLst>
        </c:ser>
        <c:ser>
          <c:idx val="1"/>
          <c:order val="2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Sheet1!$M$48:$M$126</c:f>
              <c:numCache>
                <c:formatCode>General</c:formatCode>
                <c:ptCount val="79"/>
                <c:pt idx="0">
                  <c:v>12.6</c:v>
                </c:pt>
                <c:pt idx="1">
                  <c:v>12.6</c:v>
                </c:pt>
                <c:pt idx="2">
                  <c:v>12.7</c:v>
                </c:pt>
                <c:pt idx="3">
                  <c:v>12.8</c:v>
                </c:pt>
                <c:pt idx="4">
                  <c:v>12.8</c:v>
                </c:pt>
                <c:pt idx="5">
                  <c:v>12.9</c:v>
                </c:pt>
                <c:pt idx="6">
                  <c:v>12.9</c:v>
                </c:pt>
                <c:pt idx="7">
                  <c:v>12.9</c:v>
                </c:pt>
                <c:pt idx="8">
                  <c:v>12.9</c:v>
                </c:pt>
                <c:pt idx="9">
                  <c:v>13</c:v>
                </c:pt>
                <c:pt idx="10">
                  <c:v>13</c:v>
                </c:pt>
                <c:pt idx="11">
                  <c:v>13.1</c:v>
                </c:pt>
                <c:pt idx="12">
                  <c:v>13.1</c:v>
                </c:pt>
                <c:pt idx="13">
                  <c:v>13.1</c:v>
                </c:pt>
                <c:pt idx="14">
                  <c:v>13.2</c:v>
                </c:pt>
                <c:pt idx="15">
                  <c:v>13.2</c:v>
                </c:pt>
                <c:pt idx="16">
                  <c:v>13.3</c:v>
                </c:pt>
                <c:pt idx="17">
                  <c:v>13.3</c:v>
                </c:pt>
                <c:pt idx="18">
                  <c:v>13.4</c:v>
                </c:pt>
                <c:pt idx="19">
                  <c:v>13.4</c:v>
                </c:pt>
                <c:pt idx="20">
                  <c:v>13.4</c:v>
                </c:pt>
                <c:pt idx="21">
                  <c:v>13.5</c:v>
                </c:pt>
                <c:pt idx="22">
                  <c:v>13.5</c:v>
                </c:pt>
                <c:pt idx="23">
                  <c:v>13.5</c:v>
                </c:pt>
                <c:pt idx="24">
                  <c:v>13.6</c:v>
                </c:pt>
                <c:pt idx="25">
                  <c:v>13.6</c:v>
                </c:pt>
                <c:pt idx="26">
                  <c:v>13.7</c:v>
                </c:pt>
                <c:pt idx="27">
                  <c:v>13.7</c:v>
                </c:pt>
                <c:pt idx="28">
                  <c:v>13.7</c:v>
                </c:pt>
                <c:pt idx="29">
                  <c:v>13.8</c:v>
                </c:pt>
                <c:pt idx="30">
                  <c:v>13.8</c:v>
                </c:pt>
                <c:pt idx="31">
                  <c:v>13.9</c:v>
                </c:pt>
                <c:pt idx="32">
                  <c:v>13.9</c:v>
                </c:pt>
                <c:pt idx="33">
                  <c:v>13.9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14.1</c:v>
                </c:pt>
                <c:pt idx="38">
                  <c:v>14.1</c:v>
                </c:pt>
                <c:pt idx="39">
                  <c:v>14.1</c:v>
                </c:pt>
                <c:pt idx="40">
                  <c:v>14.2</c:v>
                </c:pt>
                <c:pt idx="41">
                  <c:v>14.2</c:v>
                </c:pt>
                <c:pt idx="42">
                  <c:v>14.3</c:v>
                </c:pt>
                <c:pt idx="43">
                  <c:v>14.3</c:v>
                </c:pt>
                <c:pt idx="44">
                  <c:v>14.3</c:v>
                </c:pt>
                <c:pt idx="45">
                  <c:v>14.4</c:v>
                </c:pt>
                <c:pt idx="46">
                  <c:v>14.4</c:v>
                </c:pt>
                <c:pt idx="47">
                  <c:v>14.4</c:v>
                </c:pt>
                <c:pt idx="48">
                  <c:v>14.5</c:v>
                </c:pt>
                <c:pt idx="49">
                  <c:v>14.5</c:v>
                </c:pt>
                <c:pt idx="50">
                  <c:v>14.5</c:v>
                </c:pt>
                <c:pt idx="51">
                  <c:v>14.6</c:v>
                </c:pt>
                <c:pt idx="52">
                  <c:v>14.6</c:v>
                </c:pt>
                <c:pt idx="53">
                  <c:v>14.6</c:v>
                </c:pt>
                <c:pt idx="54">
                  <c:v>14.7</c:v>
                </c:pt>
                <c:pt idx="55">
                  <c:v>14.7</c:v>
                </c:pt>
                <c:pt idx="56">
                  <c:v>14.7</c:v>
                </c:pt>
                <c:pt idx="57">
                  <c:v>14.8</c:v>
                </c:pt>
                <c:pt idx="58">
                  <c:v>14.8</c:v>
                </c:pt>
                <c:pt idx="59">
                  <c:v>14.8</c:v>
                </c:pt>
                <c:pt idx="60">
                  <c:v>14.9</c:v>
                </c:pt>
                <c:pt idx="61">
                  <c:v>14.9</c:v>
                </c:pt>
                <c:pt idx="62">
                  <c:v>14.9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15.1</c:v>
                </c:pt>
                <c:pt idx="67">
                  <c:v>15.1</c:v>
                </c:pt>
                <c:pt idx="68">
                  <c:v>15.1</c:v>
                </c:pt>
                <c:pt idx="69">
                  <c:v>15.2</c:v>
                </c:pt>
                <c:pt idx="70">
                  <c:v>15.2</c:v>
                </c:pt>
                <c:pt idx="71">
                  <c:v>15.2</c:v>
                </c:pt>
                <c:pt idx="72">
                  <c:v>15.3</c:v>
                </c:pt>
                <c:pt idx="73">
                  <c:v>15.3</c:v>
                </c:pt>
                <c:pt idx="74">
                  <c:v>15.3</c:v>
                </c:pt>
                <c:pt idx="75">
                  <c:v>15.3</c:v>
                </c:pt>
                <c:pt idx="76">
                  <c:v>15.4</c:v>
                </c:pt>
                <c:pt idx="77">
                  <c:v>15.4</c:v>
                </c:pt>
                <c:pt idx="78">
                  <c:v>15.4</c:v>
                </c:pt>
              </c:numCache>
            </c:numRef>
          </c:xVal>
          <c:yVal>
            <c:numRef>
              <c:f>Sheet1!$N$48:$N$126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B9-4DA0-8898-709A50305D1C}"/>
            </c:ext>
          </c:extLst>
        </c:ser>
        <c:ser>
          <c:idx val="0"/>
          <c:order val="3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Sheet1!$M$48:$M$126</c:f>
              <c:numCache>
                <c:formatCode>General</c:formatCode>
                <c:ptCount val="79"/>
                <c:pt idx="0">
                  <c:v>12.6</c:v>
                </c:pt>
                <c:pt idx="1">
                  <c:v>12.6</c:v>
                </c:pt>
                <c:pt idx="2">
                  <c:v>12.7</c:v>
                </c:pt>
                <c:pt idx="3">
                  <c:v>12.8</c:v>
                </c:pt>
                <c:pt idx="4">
                  <c:v>12.8</c:v>
                </c:pt>
                <c:pt idx="5">
                  <c:v>12.9</c:v>
                </c:pt>
                <c:pt idx="6">
                  <c:v>12.9</c:v>
                </c:pt>
                <c:pt idx="7">
                  <c:v>12.9</c:v>
                </c:pt>
                <c:pt idx="8">
                  <c:v>12.9</c:v>
                </c:pt>
                <c:pt idx="9">
                  <c:v>13</c:v>
                </c:pt>
                <c:pt idx="10">
                  <c:v>13</c:v>
                </c:pt>
                <c:pt idx="11">
                  <c:v>13.1</c:v>
                </c:pt>
                <c:pt idx="12">
                  <c:v>13.1</c:v>
                </c:pt>
                <c:pt idx="13">
                  <c:v>13.1</c:v>
                </c:pt>
                <c:pt idx="14">
                  <c:v>13.2</c:v>
                </c:pt>
                <c:pt idx="15">
                  <c:v>13.2</c:v>
                </c:pt>
                <c:pt idx="16">
                  <c:v>13.3</c:v>
                </c:pt>
                <c:pt idx="17">
                  <c:v>13.3</c:v>
                </c:pt>
                <c:pt idx="18">
                  <c:v>13.4</c:v>
                </c:pt>
                <c:pt idx="19">
                  <c:v>13.4</c:v>
                </c:pt>
                <c:pt idx="20">
                  <c:v>13.4</c:v>
                </c:pt>
                <c:pt idx="21">
                  <c:v>13.5</c:v>
                </c:pt>
                <c:pt idx="22">
                  <c:v>13.5</c:v>
                </c:pt>
                <c:pt idx="23">
                  <c:v>13.5</c:v>
                </c:pt>
                <c:pt idx="24">
                  <c:v>13.6</c:v>
                </c:pt>
                <c:pt idx="25">
                  <c:v>13.6</c:v>
                </c:pt>
                <c:pt idx="26">
                  <c:v>13.7</c:v>
                </c:pt>
                <c:pt idx="27">
                  <c:v>13.7</c:v>
                </c:pt>
                <c:pt idx="28">
                  <c:v>13.7</c:v>
                </c:pt>
                <c:pt idx="29">
                  <c:v>13.8</c:v>
                </c:pt>
                <c:pt idx="30">
                  <c:v>13.8</c:v>
                </c:pt>
                <c:pt idx="31">
                  <c:v>13.9</c:v>
                </c:pt>
                <c:pt idx="32">
                  <c:v>13.9</c:v>
                </c:pt>
                <c:pt idx="33">
                  <c:v>13.9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14.1</c:v>
                </c:pt>
                <c:pt idx="38">
                  <c:v>14.1</c:v>
                </c:pt>
                <c:pt idx="39">
                  <c:v>14.1</c:v>
                </c:pt>
                <c:pt idx="40">
                  <c:v>14.2</c:v>
                </c:pt>
                <c:pt idx="41">
                  <c:v>14.2</c:v>
                </c:pt>
                <c:pt idx="42">
                  <c:v>14.3</c:v>
                </c:pt>
                <c:pt idx="43">
                  <c:v>14.3</c:v>
                </c:pt>
                <c:pt idx="44">
                  <c:v>14.3</c:v>
                </c:pt>
                <c:pt idx="45">
                  <c:v>14.4</c:v>
                </c:pt>
                <c:pt idx="46">
                  <c:v>14.4</c:v>
                </c:pt>
                <c:pt idx="47">
                  <c:v>14.4</c:v>
                </c:pt>
                <c:pt idx="48">
                  <c:v>14.5</c:v>
                </c:pt>
                <c:pt idx="49">
                  <c:v>14.5</c:v>
                </c:pt>
                <c:pt idx="50">
                  <c:v>14.5</c:v>
                </c:pt>
                <c:pt idx="51">
                  <c:v>14.6</c:v>
                </c:pt>
                <c:pt idx="52">
                  <c:v>14.6</c:v>
                </c:pt>
                <c:pt idx="53">
                  <c:v>14.6</c:v>
                </c:pt>
                <c:pt idx="54">
                  <c:v>14.7</c:v>
                </c:pt>
                <c:pt idx="55">
                  <c:v>14.7</c:v>
                </c:pt>
                <c:pt idx="56">
                  <c:v>14.7</c:v>
                </c:pt>
                <c:pt idx="57">
                  <c:v>14.8</c:v>
                </c:pt>
                <c:pt idx="58">
                  <c:v>14.8</c:v>
                </c:pt>
                <c:pt idx="59">
                  <c:v>14.8</c:v>
                </c:pt>
                <c:pt idx="60">
                  <c:v>14.9</c:v>
                </c:pt>
                <c:pt idx="61">
                  <c:v>14.9</c:v>
                </c:pt>
                <c:pt idx="62">
                  <c:v>14.9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15.1</c:v>
                </c:pt>
                <c:pt idx="67">
                  <c:v>15.1</c:v>
                </c:pt>
                <c:pt idx="68">
                  <c:v>15.1</c:v>
                </c:pt>
                <c:pt idx="69">
                  <c:v>15.2</c:v>
                </c:pt>
                <c:pt idx="70">
                  <c:v>15.2</c:v>
                </c:pt>
                <c:pt idx="71">
                  <c:v>15.2</c:v>
                </c:pt>
                <c:pt idx="72">
                  <c:v>15.3</c:v>
                </c:pt>
                <c:pt idx="73">
                  <c:v>15.3</c:v>
                </c:pt>
                <c:pt idx="74">
                  <c:v>15.3</c:v>
                </c:pt>
                <c:pt idx="75">
                  <c:v>15.3</c:v>
                </c:pt>
                <c:pt idx="76">
                  <c:v>15.4</c:v>
                </c:pt>
                <c:pt idx="77">
                  <c:v>15.4</c:v>
                </c:pt>
                <c:pt idx="78">
                  <c:v>15.4</c:v>
                </c:pt>
              </c:numCache>
            </c:numRef>
          </c:xVal>
          <c:yVal>
            <c:numRef>
              <c:f>Sheet1!$N$48:$N$126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B9-4DA0-8898-709A50305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75887"/>
        <c:axId val="123416895"/>
      </c:scatterChart>
      <c:valAx>
        <c:axId val="13177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 Voltage (V)</a:t>
                </a:r>
              </a:p>
            </c:rich>
          </c:tx>
          <c:layout>
            <c:manualLayout>
              <c:xMode val="edge"/>
              <c:yMode val="edge"/>
              <c:x val="0.45993226977813034"/>
              <c:y val="0.94749728107191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6895"/>
        <c:crosses val="autoZero"/>
        <c:crossBetween val="midCat"/>
      </c:valAx>
      <c:valAx>
        <c:axId val="1234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%Error vs Ideal</a:t>
            </a:r>
            <a:r>
              <a:rPr lang="en-US" baseline="0"/>
              <a:t> Peak Current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7171296296296298"/>
          <c:w val="0.8838912948381452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Sheet1!$U$48:$U$96</c:f>
              <c:numCache>
                <c:formatCode>General</c:formatCode>
                <c:ptCount val="49"/>
                <c:pt idx="0">
                  <c:v>0.25455800000000001</c:v>
                </c:pt>
                <c:pt idx="1">
                  <c:v>0.26869999999999999</c:v>
                </c:pt>
                <c:pt idx="2">
                  <c:v>0.26869999999999999</c:v>
                </c:pt>
                <c:pt idx="3">
                  <c:v>0.27</c:v>
                </c:pt>
                <c:pt idx="4">
                  <c:v>0.27</c:v>
                </c:pt>
                <c:pt idx="5">
                  <c:v>0.28000000000000003</c:v>
                </c:pt>
                <c:pt idx="6">
                  <c:v>0.28999999999999998</c:v>
                </c:pt>
                <c:pt idx="7">
                  <c:v>0.29698000000000002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0.32500000000000001</c:v>
                </c:pt>
                <c:pt idx="15">
                  <c:v>0.33</c:v>
                </c:pt>
                <c:pt idx="16">
                  <c:v>0.33939999999999998</c:v>
                </c:pt>
                <c:pt idx="17">
                  <c:v>0.34</c:v>
                </c:pt>
                <c:pt idx="18">
                  <c:v>0.34</c:v>
                </c:pt>
                <c:pt idx="19">
                  <c:v>0.35</c:v>
                </c:pt>
                <c:pt idx="20">
                  <c:v>0.35354999999999998</c:v>
                </c:pt>
                <c:pt idx="21">
                  <c:v>0.36769000000000002</c:v>
                </c:pt>
                <c:pt idx="22">
                  <c:v>0.37</c:v>
                </c:pt>
                <c:pt idx="23">
                  <c:v>0.37</c:v>
                </c:pt>
                <c:pt idx="24">
                  <c:v>0.38</c:v>
                </c:pt>
                <c:pt idx="25">
                  <c:v>0.41</c:v>
                </c:pt>
                <c:pt idx="26">
                  <c:v>0.41010000000000002</c:v>
                </c:pt>
                <c:pt idx="27">
                  <c:v>0.42</c:v>
                </c:pt>
                <c:pt idx="28">
                  <c:v>0.42</c:v>
                </c:pt>
                <c:pt idx="29">
                  <c:v>0.44</c:v>
                </c:pt>
                <c:pt idx="30">
                  <c:v>0.44</c:v>
                </c:pt>
                <c:pt idx="31">
                  <c:v>0.45</c:v>
                </c:pt>
                <c:pt idx="32">
                  <c:v>0.45</c:v>
                </c:pt>
                <c:pt idx="33">
                  <c:v>0.48</c:v>
                </c:pt>
                <c:pt idx="34">
                  <c:v>0.50911700000000004</c:v>
                </c:pt>
                <c:pt idx="35">
                  <c:v>0.51</c:v>
                </c:pt>
                <c:pt idx="36">
                  <c:v>0.51</c:v>
                </c:pt>
                <c:pt idx="37">
                  <c:v>0.55000000000000004</c:v>
                </c:pt>
                <c:pt idx="38">
                  <c:v>0.55000000000000004</c:v>
                </c:pt>
                <c:pt idx="39">
                  <c:v>0.56599999999999995</c:v>
                </c:pt>
                <c:pt idx="40">
                  <c:v>0.56999999999999995</c:v>
                </c:pt>
                <c:pt idx="41">
                  <c:v>0.61</c:v>
                </c:pt>
                <c:pt idx="42">
                  <c:v>0.61</c:v>
                </c:pt>
                <c:pt idx="43">
                  <c:v>0.62</c:v>
                </c:pt>
                <c:pt idx="44">
                  <c:v>0.65</c:v>
                </c:pt>
                <c:pt idx="45">
                  <c:v>0.65049999999999997</c:v>
                </c:pt>
                <c:pt idx="46">
                  <c:v>0.69</c:v>
                </c:pt>
                <c:pt idx="47">
                  <c:v>0.74</c:v>
                </c:pt>
                <c:pt idx="48">
                  <c:v>0.76</c:v>
                </c:pt>
              </c:numCache>
            </c:numRef>
          </c:xVal>
          <c:yVal>
            <c:numRef>
              <c:f>Sheet1!$V$48:$V$96</c:f>
              <c:numCache>
                <c:formatCode>General</c:formatCode>
                <c:ptCount val="49"/>
                <c:pt idx="0">
                  <c:v>1.7905546080000001</c:v>
                </c:pt>
                <c:pt idx="1">
                  <c:v>3.2378116860000001</c:v>
                </c:pt>
                <c:pt idx="2">
                  <c:v>-0.48381094159999999</c:v>
                </c:pt>
                <c:pt idx="3">
                  <c:v>3.703703704</c:v>
                </c:pt>
                <c:pt idx="4">
                  <c:v>3.703703704</c:v>
                </c:pt>
                <c:pt idx="5">
                  <c:v>0</c:v>
                </c:pt>
                <c:pt idx="6">
                  <c:v>0</c:v>
                </c:pt>
                <c:pt idx="7">
                  <c:v>2.3503266209999998</c:v>
                </c:pt>
                <c:pt idx="8">
                  <c:v>0</c:v>
                </c:pt>
                <c:pt idx="9">
                  <c:v>6.6666666670000003</c:v>
                </c:pt>
                <c:pt idx="10">
                  <c:v>0</c:v>
                </c:pt>
                <c:pt idx="11">
                  <c:v>3.225806452</c:v>
                </c:pt>
                <c:pt idx="12">
                  <c:v>3.225806452</c:v>
                </c:pt>
                <c:pt idx="13">
                  <c:v>0</c:v>
                </c:pt>
                <c:pt idx="14">
                  <c:v>1.538461538</c:v>
                </c:pt>
                <c:pt idx="15">
                  <c:v>3.0303030299999998</c:v>
                </c:pt>
                <c:pt idx="16">
                  <c:v>2.7695934000000002</c:v>
                </c:pt>
                <c:pt idx="17">
                  <c:v>2.9411764709999999</c:v>
                </c:pt>
                <c:pt idx="18">
                  <c:v>-11.764705879999999</c:v>
                </c:pt>
                <c:pt idx="19">
                  <c:v>0</c:v>
                </c:pt>
                <c:pt idx="20">
                  <c:v>-1.824352991</c:v>
                </c:pt>
                <c:pt idx="21">
                  <c:v>-0.62824662080000004</c:v>
                </c:pt>
                <c:pt idx="22">
                  <c:v>2.7027027029999999</c:v>
                </c:pt>
                <c:pt idx="23">
                  <c:v>2.7027027029999999</c:v>
                </c:pt>
                <c:pt idx="24">
                  <c:v>2.6315789469999999</c:v>
                </c:pt>
                <c:pt idx="25">
                  <c:v>0</c:v>
                </c:pt>
                <c:pt idx="26">
                  <c:v>2.438429651E-2</c:v>
                </c:pt>
                <c:pt idx="27">
                  <c:v>2.3809523810000002</c:v>
                </c:pt>
                <c:pt idx="28">
                  <c:v>0</c:v>
                </c:pt>
                <c:pt idx="29">
                  <c:v>2.2727272730000001</c:v>
                </c:pt>
                <c:pt idx="30">
                  <c:v>0</c:v>
                </c:pt>
                <c:pt idx="31">
                  <c:v>2.2222222220000001</c:v>
                </c:pt>
                <c:pt idx="32">
                  <c:v>2.2222222220000001</c:v>
                </c:pt>
                <c:pt idx="33">
                  <c:v>4.1666666670000003</c:v>
                </c:pt>
                <c:pt idx="34">
                  <c:v>1.7907475100000001</c:v>
                </c:pt>
                <c:pt idx="35">
                  <c:v>3.9215686270000001</c:v>
                </c:pt>
                <c:pt idx="36">
                  <c:v>0</c:v>
                </c:pt>
                <c:pt idx="37">
                  <c:v>0</c:v>
                </c:pt>
                <c:pt idx="38">
                  <c:v>1.818181818</c:v>
                </c:pt>
                <c:pt idx="39">
                  <c:v>1.0600706710000001</c:v>
                </c:pt>
                <c:pt idx="40">
                  <c:v>1.754385965</c:v>
                </c:pt>
                <c:pt idx="41">
                  <c:v>3.2786885250000002</c:v>
                </c:pt>
                <c:pt idx="42">
                  <c:v>1.6393442620000001</c:v>
                </c:pt>
                <c:pt idx="43">
                  <c:v>3.225806452</c:v>
                </c:pt>
                <c:pt idx="44">
                  <c:v>1.538461538</c:v>
                </c:pt>
                <c:pt idx="45">
                  <c:v>-4.534973098</c:v>
                </c:pt>
                <c:pt idx="46">
                  <c:v>1.4492753620000001</c:v>
                </c:pt>
                <c:pt idx="47">
                  <c:v>2.7027027029999999</c:v>
                </c:pt>
                <c:pt idx="48">
                  <c:v>1.315789474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FD-4F72-8924-4FE19F2AD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75887"/>
        <c:axId val="123416895"/>
      </c:scatterChart>
      <c:valAx>
        <c:axId val="13177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Current (A)</a:t>
                </a:r>
              </a:p>
            </c:rich>
          </c:tx>
          <c:layout>
            <c:manualLayout>
              <c:xMode val="edge"/>
              <c:yMode val="edge"/>
              <c:x val="0.45993226977813034"/>
              <c:y val="0.94749728107191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6895"/>
        <c:crosses val="autoZero"/>
        <c:crossBetween val="midCat"/>
      </c:valAx>
      <c:valAx>
        <c:axId val="1234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%Error vs Ideal</a:t>
            </a:r>
            <a:r>
              <a:rPr lang="en-US" baseline="0"/>
              <a:t> 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7171296296296298"/>
          <c:w val="0.8838912948381452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Sheet1!$AG$48:$AG$113</c:f>
              <c:numCache>
                <c:formatCode>General</c:formatCode>
                <c:ptCount val="66"/>
                <c:pt idx="0">
                  <c:v>2.46</c:v>
                </c:pt>
                <c:pt idx="1">
                  <c:v>2.4700000000000002</c:v>
                </c:pt>
                <c:pt idx="2">
                  <c:v>2.5</c:v>
                </c:pt>
                <c:pt idx="3">
                  <c:v>2.5299999999999998</c:v>
                </c:pt>
                <c:pt idx="4">
                  <c:v>2.6</c:v>
                </c:pt>
                <c:pt idx="5">
                  <c:v>2.64</c:v>
                </c:pt>
                <c:pt idx="6">
                  <c:v>2.64</c:v>
                </c:pt>
                <c:pt idx="7">
                  <c:v>2.64</c:v>
                </c:pt>
                <c:pt idx="8">
                  <c:v>2.65</c:v>
                </c:pt>
                <c:pt idx="9">
                  <c:v>2.68</c:v>
                </c:pt>
                <c:pt idx="10">
                  <c:v>2.69</c:v>
                </c:pt>
                <c:pt idx="11">
                  <c:v>2.72</c:v>
                </c:pt>
                <c:pt idx="12">
                  <c:v>2.74</c:v>
                </c:pt>
                <c:pt idx="13">
                  <c:v>2.79</c:v>
                </c:pt>
                <c:pt idx="14">
                  <c:v>2.8</c:v>
                </c:pt>
                <c:pt idx="15">
                  <c:v>2.8</c:v>
                </c:pt>
                <c:pt idx="16">
                  <c:v>2.83</c:v>
                </c:pt>
                <c:pt idx="17">
                  <c:v>2.86</c:v>
                </c:pt>
                <c:pt idx="18">
                  <c:v>2.89</c:v>
                </c:pt>
                <c:pt idx="19">
                  <c:v>2.95</c:v>
                </c:pt>
                <c:pt idx="20">
                  <c:v>2.99</c:v>
                </c:pt>
                <c:pt idx="21">
                  <c:v>3.05</c:v>
                </c:pt>
                <c:pt idx="22">
                  <c:v>3.05</c:v>
                </c:pt>
                <c:pt idx="23">
                  <c:v>3.22</c:v>
                </c:pt>
                <c:pt idx="24">
                  <c:v>3.24</c:v>
                </c:pt>
                <c:pt idx="25">
                  <c:v>3.32</c:v>
                </c:pt>
                <c:pt idx="26">
                  <c:v>3.34</c:v>
                </c:pt>
                <c:pt idx="27">
                  <c:v>3.38</c:v>
                </c:pt>
                <c:pt idx="28">
                  <c:v>3.41</c:v>
                </c:pt>
                <c:pt idx="29">
                  <c:v>3.48</c:v>
                </c:pt>
                <c:pt idx="30">
                  <c:v>3.52</c:v>
                </c:pt>
                <c:pt idx="31">
                  <c:v>3.55</c:v>
                </c:pt>
                <c:pt idx="32">
                  <c:v>3.55</c:v>
                </c:pt>
                <c:pt idx="33">
                  <c:v>3.57</c:v>
                </c:pt>
                <c:pt idx="34">
                  <c:v>3.62</c:v>
                </c:pt>
                <c:pt idx="35">
                  <c:v>3.63</c:v>
                </c:pt>
                <c:pt idx="36">
                  <c:v>3.67</c:v>
                </c:pt>
                <c:pt idx="37">
                  <c:v>3.77</c:v>
                </c:pt>
                <c:pt idx="38">
                  <c:v>3.81</c:v>
                </c:pt>
                <c:pt idx="39">
                  <c:v>3.92</c:v>
                </c:pt>
                <c:pt idx="40">
                  <c:v>3.96</c:v>
                </c:pt>
                <c:pt idx="41">
                  <c:v>4</c:v>
                </c:pt>
                <c:pt idx="42">
                  <c:v>4.07</c:v>
                </c:pt>
                <c:pt idx="43">
                  <c:v>4.08</c:v>
                </c:pt>
                <c:pt idx="44">
                  <c:v>4.09</c:v>
                </c:pt>
                <c:pt idx="45">
                  <c:v>4.22</c:v>
                </c:pt>
                <c:pt idx="46">
                  <c:v>4.38</c:v>
                </c:pt>
                <c:pt idx="47">
                  <c:v>4.42</c:v>
                </c:pt>
                <c:pt idx="48">
                  <c:v>4.78</c:v>
                </c:pt>
                <c:pt idx="49">
                  <c:v>4.84</c:v>
                </c:pt>
                <c:pt idx="50">
                  <c:v>4.93</c:v>
                </c:pt>
                <c:pt idx="51">
                  <c:v>4.97</c:v>
                </c:pt>
                <c:pt idx="52">
                  <c:v>4.99</c:v>
                </c:pt>
                <c:pt idx="53">
                  <c:v>5.04</c:v>
                </c:pt>
                <c:pt idx="54">
                  <c:v>5.07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5.16</c:v>
                </c:pt>
                <c:pt idx="58">
                  <c:v>5.17</c:v>
                </c:pt>
                <c:pt idx="59">
                  <c:v>5.29</c:v>
                </c:pt>
                <c:pt idx="60">
                  <c:v>5.74</c:v>
                </c:pt>
                <c:pt idx="61">
                  <c:v>5.77</c:v>
                </c:pt>
                <c:pt idx="62">
                  <c:v>5.84</c:v>
                </c:pt>
                <c:pt idx="63">
                  <c:v>6.05</c:v>
                </c:pt>
                <c:pt idx="64">
                  <c:v>6.22</c:v>
                </c:pt>
                <c:pt idx="65">
                  <c:v>6.24</c:v>
                </c:pt>
              </c:numCache>
            </c:numRef>
          </c:xVal>
          <c:yVal>
            <c:numRef>
              <c:f>Sheet1!$AI$48:$AI$113</c:f>
              <c:numCache>
                <c:formatCode>General</c:formatCode>
                <c:ptCount val="66"/>
                <c:pt idx="0">
                  <c:v>0.41</c:v>
                </c:pt>
                <c:pt idx="1">
                  <c:v>0.81</c:v>
                </c:pt>
                <c:pt idx="2">
                  <c:v>0.4</c:v>
                </c:pt>
                <c:pt idx="3">
                  <c:v>0.4</c:v>
                </c:pt>
                <c:pt idx="4">
                  <c:v>0.77</c:v>
                </c:pt>
                <c:pt idx="5">
                  <c:v>0.76</c:v>
                </c:pt>
                <c:pt idx="6">
                  <c:v>0.38</c:v>
                </c:pt>
                <c:pt idx="7">
                  <c:v>0.76</c:v>
                </c:pt>
                <c:pt idx="8">
                  <c:v>-0.64</c:v>
                </c:pt>
                <c:pt idx="9">
                  <c:v>0</c:v>
                </c:pt>
                <c:pt idx="10">
                  <c:v>0.37</c:v>
                </c:pt>
                <c:pt idx="11">
                  <c:v>0.37</c:v>
                </c:pt>
                <c:pt idx="12">
                  <c:v>0.73</c:v>
                </c:pt>
                <c:pt idx="13">
                  <c:v>0</c:v>
                </c:pt>
                <c:pt idx="14">
                  <c:v>0.36</c:v>
                </c:pt>
                <c:pt idx="15">
                  <c:v>0.36</c:v>
                </c:pt>
                <c:pt idx="16">
                  <c:v>0</c:v>
                </c:pt>
                <c:pt idx="17">
                  <c:v>0.35</c:v>
                </c:pt>
                <c:pt idx="18">
                  <c:v>0</c:v>
                </c:pt>
                <c:pt idx="19">
                  <c:v>0.34</c:v>
                </c:pt>
                <c:pt idx="20">
                  <c:v>0.33</c:v>
                </c:pt>
                <c:pt idx="21">
                  <c:v>0</c:v>
                </c:pt>
                <c:pt idx="22">
                  <c:v>0</c:v>
                </c:pt>
                <c:pt idx="23">
                  <c:v>0.31</c:v>
                </c:pt>
                <c:pt idx="24">
                  <c:v>0.31</c:v>
                </c:pt>
                <c:pt idx="25">
                  <c:v>0.6</c:v>
                </c:pt>
                <c:pt idx="26">
                  <c:v>0.3</c:v>
                </c:pt>
                <c:pt idx="27">
                  <c:v>0.3</c:v>
                </c:pt>
                <c:pt idx="28">
                  <c:v>0.28999999999999998</c:v>
                </c:pt>
                <c:pt idx="29">
                  <c:v>0</c:v>
                </c:pt>
                <c:pt idx="30">
                  <c:v>0.34</c:v>
                </c:pt>
                <c:pt idx="31">
                  <c:v>0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0.55000000000000004</c:v>
                </c:pt>
                <c:pt idx="36">
                  <c:v>0.27</c:v>
                </c:pt>
                <c:pt idx="37">
                  <c:v>0</c:v>
                </c:pt>
                <c:pt idx="38">
                  <c:v>0.26</c:v>
                </c:pt>
                <c:pt idx="39">
                  <c:v>0</c:v>
                </c:pt>
                <c:pt idx="40">
                  <c:v>0.25</c:v>
                </c:pt>
                <c:pt idx="41">
                  <c:v>0</c:v>
                </c:pt>
                <c:pt idx="42">
                  <c:v>-0.25</c:v>
                </c:pt>
                <c:pt idx="43">
                  <c:v>0.25</c:v>
                </c:pt>
                <c:pt idx="44">
                  <c:v>-0.24</c:v>
                </c:pt>
                <c:pt idx="45">
                  <c:v>0.24</c:v>
                </c:pt>
                <c:pt idx="46">
                  <c:v>0</c:v>
                </c:pt>
                <c:pt idx="47">
                  <c:v>0</c:v>
                </c:pt>
                <c:pt idx="48">
                  <c:v>-0.21</c:v>
                </c:pt>
                <c:pt idx="49">
                  <c:v>0</c:v>
                </c:pt>
                <c:pt idx="50">
                  <c:v>0</c:v>
                </c:pt>
                <c:pt idx="51">
                  <c:v>-0.24</c:v>
                </c:pt>
                <c:pt idx="52">
                  <c:v>0</c:v>
                </c:pt>
                <c:pt idx="53">
                  <c:v>-0.25</c:v>
                </c:pt>
                <c:pt idx="54">
                  <c:v>-0.2</c:v>
                </c:pt>
                <c:pt idx="55">
                  <c:v>0</c:v>
                </c:pt>
                <c:pt idx="56">
                  <c:v>-0.2</c:v>
                </c:pt>
                <c:pt idx="57">
                  <c:v>-0.19</c:v>
                </c:pt>
                <c:pt idx="58">
                  <c:v>0</c:v>
                </c:pt>
                <c:pt idx="59">
                  <c:v>-0.19</c:v>
                </c:pt>
                <c:pt idx="60">
                  <c:v>-0.17</c:v>
                </c:pt>
                <c:pt idx="61">
                  <c:v>-0.17</c:v>
                </c:pt>
                <c:pt idx="62">
                  <c:v>-0.34</c:v>
                </c:pt>
                <c:pt idx="63">
                  <c:v>-0.33</c:v>
                </c:pt>
                <c:pt idx="64">
                  <c:v>-0.32</c:v>
                </c:pt>
                <c:pt idx="65">
                  <c:v>-0.64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02-47D9-A215-449C5121D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75887"/>
        <c:axId val="123416895"/>
      </c:scatterChart>
      <c:valAx>
        <c:axId val="13177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(W)</a:t>
                </a:r>
              </a:p>
            </c:rich>
          </c:tx>
          <c:layout>
            <c:manualLayout>
              <c:xMode val="edge"/>
              <c:yMode val="edge"/>
              <c:x val="0.45993226977813034"/>
              <c:y val="0.94749728107191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6895"/>
        <c:crosses val="autoZero"/>
        <c:crossBetween val="midCat"/>
      </c:valAx>
      <c:valAx>
        <c:axId val="1234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252413</xdr:colOff>
      <xdr:row>0</xdr:row>
      <xdr:rowOff>166686</xdr:rowOff>
    </xdr:from>
    <xdr:to>
      <xdr:col>11</xdr:col>
      <xdr:colOff>358020</xdr:colOff>
      <xdr:row>25</xdr:row>
      <xdr:rowOff>24848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35008E-A14E-4C33-80FD-ED213753B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180881</xdr:colOff>
      <xdr:row>1</xdr:row>
      <xdr:rowOff>17450</xdr:rowOff>
    </xdr:from>
    <xdr:to>
      <xdr:col>22</xdr:col>
      <xdr:colOff>454321</xdr:colOff>
      <xdr:row>24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27D1D4-17C3-4BD9-85FF-EFE4A4CA7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177614</xdr:colOff>
      <xdr:row>27</xdr:row>
      <xdr:rowOff>115140</xdr:rowOff>
    </xdr:from>
    <xdr:to>
      <xdr:col>4</xdr:col>
      <xdr:colOff>1007409</xdr:colOff>
      <xdr:row>42</xdr:row>
      <xdr:rowOff>840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067A32-D1C9-48A3-8B25-95B19A17F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188819</xdr:colOff>
      <xdr:row>27</xdr:row>
      <xdr:rowOff>166408</xdr:rowOff>
    </xdr:from>
    <xdr:to>
      <xdr:col>11</xdr:col>
      <xdr:colOff>72838</xdr:colOff>
      <xdr:row>42</xdr:row>
      <xdr:rowOff>52108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9BD58D-740A-4C15-934B-277DEC35B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22413</xdr:colOff>
      <xdr:row>27</xdr:row>
      <xdr:rowOff>179293</xdr:rowOff>
    </xdr:from>
    <xdr:to>
      <xdr:col>16</xdr:col>
      <xdr:colOff>706532</xdr:colOff>
      <xdr:row>42</xdr:row>
      <xdr:rowOff>64993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11F746-1B66-48BA-85CE-31E9BAEC5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46266</xdr:colOff>
      <xdr:row>47</xdr:row>
      <xdr:rowOff>2722</xdr:rowOff>
    </xdr:from>
    <xdr:to>
      <xdr:col>18</xdr:col>
      <xdr:colOff>250371</xdr:colOff>
      <xdr:row>65</xdr:row>
      <xdr:rowOff>119744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8245DC-85DA-4383-9BC5-3D8C708A4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115956</xdr:colOff>
      <xdr:row>44</xdr:row>
      <xdr:rowOff>132523</xdr:rowOff>
    </xdr:from>
    <xdr:to>
      <xdr:col>31</xdr:col>
      <xdr:colOff>121278</xdr:colOff>
      <xdr:row>63</xdr:row>
      <xdr:rowOff>67327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D55D0F7-C6C2-4BA4-A322-AB8C704BA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132522</xdr:colOff>
      <xdr:row>44</xdr:row>
      <xdr:rowOff>96080</xdr:rowOff>
    </xdr:from>
    <xdr:to>
      <xdr:col>43</xdr:col>
      <xdr:colOff>137844</xdr:colOff>
      <xdr:row>63</xdr:row>
      <xdr:rowOff>30884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8B8D36E-7FE6-4B48-BA6A-5C1FDF962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2BA0-9362-4A35-A13E-FD63B2012518}">
  <dimension ref="A1:AI147"/>
  <sheetViews>
    <sheetView tabSelected="1" zoomScale="115" zoomScaleNormal="115" workbookViewId="0">
      <selection activeCell="R28" sqref="R28"/>
    </sheetView>
  </sheetViews>
  <sheetFormatPr defaultRowHeight="15" x14ac:dyDescent="0.25"/>
  <cols>
    <col min="1" max="1" width="17.85546875" customWidth="1"/>
    <col min="2" max="2" width="18.85546875" customWidth="1"/>
    <col min="4" max="4" width="12.42578125" bestFit="1" customWidth="1"/>
    <col min="5" max="5" width="25.140625" customWidth="1"/>
    <col min="7" max="7" width="14.5703125" bestFit="1" customWidth="1"/>
    <col min="8" max="8" width="19" customWidth="1"/>
    <col min="15" max="15" width="18.7109375" customWidth="1"/>
    <col min="16" max="16" width="21.140625" customWidth="1"/>
    <col min="17" max="17" width="19.285156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8.15</v>
      </c>
      <c r="B2">
        <v>0.06</v>
      </c>
    </row>
    <row r="3" spans="1:2" x14ac:dyDescent="0.25">
      <c r="A3">
        <v>13.9</v>
      </c>
      <c r="B3">
        <v>0.16</v>
      </c>
    </row>
    <row r="4" spans="1:2" x14ac:dyDescent="0.25">
      <c r="A4">
        <v>18.399999999999999</v>
      </c>
      <c r="B4">
        <v>0.21</v>
      </c>
    </row>
    <row r="5" spans="1:2" x14ac:dyDescent="0.25">
      <c r="A5">
        <v>21.1</v>
      </c>
      <c r="B5">
        <v>0.26</v>
      </c>
    </row>
    <row r="6" spans="1:2" x14ac:dyDescent="0.25">
      <c r="A6">
        <v>21.7</v>
      </c>
      <c r="B6">
        <v>0.28000000000000003</v>
      </c>
    </row>
    <row r="7" spans="1:2" x14ac:dyDescent="0.25">
      <c r="A7">
        <v>20.100000000000001</v>
      </c>
      <c r="B7">
        <v>0.28000000000000003</v>
      </c>
    </row>
    <row r="8" spans="1:2" x14ac:dyDescent="0.25">
      <c r="A8">
        <v>16.600000000000001</v>
      </c>
      <c r="B8">
        <v>0.24</v>
      </c>
    </row>
    <row r="9" spans="1:2" x14ac:dyDescent="0.25">
      <c r="A9">
        <v>11.5</v>
      </c>
      <c r="B9">
        <v>0.18</v>
      </c>
    </row>
    <row r="10" spans="1:2" x14ac:dyDescent="0.25">
      <c r="A10">
        <v>5.34</v>
      </c>
      <c r="B10">
        <v>0.11</v>
      </c>
    </row>
    <row r="11" spans="1:2" x14ac:dyDescent="0.25">
      <c r="A11">
        <v>-1.49</v>
      </c>
      <c r="B11">
        <v>0.02</v>
      </c>
    </row>
    <row r="12" spans="1:2" x14ac:dyDescent="0.25">
      <c r="A12">
        <v>-8.07</v>
      </c>
      <c r="B12">
        <v>-0.06</v>
      </c>
    </row>
    <row r="13" spans="1:2" x14ac:dyDescent="0.25">
      <c r="A13">
        <v>-13.9</v>
      </c>
      <c r="B13">
        <v>-0.14000000000000001</v>
      </c>
    </row>
    <row r="14" spans="1:2" x14ac:dyDescent="0.25">
      <c r="A14">
        <v>-18.399999999999999</v>
      </c>
      <c r="B14">
        <v>-0.21</v>
      </c>
    </row>
    <row r="15" spans="1:2" x14ac:dyDescent="0.25">
      <c r="A15">
        <v>-21.1</v>
      </c>
      <c r="B15">
        <v>-0.26</v>
      </c>
    </row>
    <row r="16" spans="1:2" x14ac:dyDescent="0.25">
      <c r="A16">
        <v>-21.6</v>
      </c>
      <c r="B16">
        <v>-0.28000000000000003</v>
      </c>
    </row>
    <row r="17" spans="1:2" x14ac:dyDescent="0.25">
      <c r="A17">
        <v>-20.100000000000001</v>
      </c>
      <c r="B17">
        <v>-0.27</v>
      </c>
    </row>
    <row r="18" spans="1:2" x14ac:dyDescent="0.25">
      <c r="A18">
        <v>-16.600000000000001</v>
      </c>
      <c r="B18">
        <v>-0.24</v>
      </c>
    </row>
    <row r="19" spans="1:2" x14ac:dyDescent="0.25">
      <c r="A19">
        <v>-11.5</v>
      </c>
      <c r="B19">
        <v>-0.18</v>
      </c>
    </row>
    <row r="20" spans="1:2" x14ac:dyDescent="0.25">
      <c r="A20">
        <v>-5.27</v>
      </c>
      <c r="B20">
        <v>-0.11</v>
      </c>
    </row>
    <row r="46" spans="1:35" x14ac:dyDescent="0.25">
      <c r="A46">
        <v>15.4</v>
      </c>
      <c r="C46" t="s">
        <v>4</v>
      </c>
      <c r="D46">
        <v>0.2</v>
      </c>
    </row>
    <row r="47" spans="1:35" x14ac:dyDescent="0.25">
      <c r="A47" t="s">
        <v>3</v>
      </c>
      <c r="B47" t="s">
        <v>5</v>
      </c>
      <c r="D47" t="s">
        <v>2</v>
      </c>
      <c r="E47" t="s">
        <v>8</v>
      </c>
      <c r="F47" t="s">
        <v>4</v>
      </c>
      <c r="G47" t="s">
        <v>7</v>
      </c>
      <c r="H47" t="s">
        <v>6</v>
      </c>
      <c r="I47" t="s">
        <v>4</v>
      </c>
      <c r="M47" t="s">
        <v>9</v>
      </c>
      <c r="N47" t="s">
        <v>10</v>
      </c>
      <c r="U47" t="s">
        <v>11</v>
      </c>
      <c r="W47" t="s">
        <v>10</v>
      </c>
      <c r="AG47" t="s">
        <v>12</v>
      </c>
      <c r="AI47" t="s">
        <v>10</v>
      </c>
    </row>
    <row r="48" spans="1:35" x14ac:dyDescent="0.25">
      <c r="A48">
        <v>15.8</v>
      </c>
      <c r="B48">
        <v>15.4</v>
      </c>
      <c r="C48">
        <f>ABS(B48-A48)</f>
        <v>0.40000000000000036</v>
      </c>
      <c r="D48">
        <v>0.28000000000000003</v>
      </c>
      <c r="E48">
        <f>0.2*SQRT(2)</f>
        <v>0.28284271247461906</v>
      </c>
      <c r="F48">
        <f>ABS(E48-D48)</f>
        <v>2.8427124746190358E-3</v>
      </c>
      <c r="G48">
        <v>3.01</v>
      </c>
      <c r="H48">
        <v>3.08</v>
      </c>
      <c r="I48">
        <f>ABS(H48-G48)</f>
        <v>7.0000000000000284E-2</v>
      </c>
      <c r="M48" s="1">
        <v>12.6</v>
      </c>
      <c r="N48">
        <f>0</f>
        <v>0</v>
      </c>
      <c r="U48" s="1">
        <v>0.25455800000000001</v>
      </c>
      <c r="V48" s="1">
        <v>1.7905546080000001</v>
      </c>
      <c r="W48" s="2">
        <f>ROUND(V48,2)</f>
        <v>1.79</v>
      </c>
      <c r="AG48" s="2">
        <v>2.46</v>
      </c>
      <c r="AH48" s="1">
        <v>0.40650406500000003</v>
      </c>
      <c r="AI48">
        <f>ROUND(AH48,2)</f>
        <v>0.41</v>
      </c>
    </row>
    <row r="49" spans="1:35" x14ac:dyDescent="0.25">
      <c r="A49">
        <v>15.3</v>
      </c>
      <c r="B49">
        <v>15.4</v>
      </c>
      <c r="C49">
        <f t="shared" ref="C49:C96" si="0">ABS(B49-A49)</f>
        <v>9.9999999999999645E-2</v>
      </c>
      <c r="D49">
        <v>0.28000000000000003</v>
      </c>
      <c r="E49">
        <f t="shared" ref="E49:E96" si="1">0.2*SQRT(2)</f>
        <v>0.28284271247461906</v>
      </c>
      <c r="F49">
        <f t="shared" ref="F49:F96" si="2">ABS(E49-D49)</f>
        <v>2.8427124746190358E-3</v>
      </c>
      <c r="G49">
        <v>3.06</v>
      </c>
      <c r="H49">
        <v>3.08</v>
      </c>
      <c r="I49">
        <f t="shared" ref="I49:I96" si="3">ABS(H49-G49)</f>
        <v>2.0000000000000018E-2</v>
      </c>
      <c r="M49" s="1">
        <v>12.6</v>
      </c>
      <c r="N49">
        <f>0</f>
        <v>0</v>
      </c>
      <c r="U49" s="1">
        <v>0.26869999999999999</v>
      </c>
      <c r="V49" s="1">
        <v>3.2378116860000001</v>
      </c>
      <c r="W49" s="2">
        <f t="shared" ref="W49:W96" si="4">ROUND(V49,2)</f>
        <v>3.24</v>
      </c>
      <c r="Y49" s="1"/>
      <c r="AG49" s="2">
        <v>2.4700000000000002</v>
      </c>
      <c r="AH49" s="1">
        <v>0.80971659920000005</v>
      </c>
      <c r="AI49">
        <f t="shared" ref="AI49:AI112" si="5">ROUND(AH49,2)</f>
        <v>0.81</v>
      </c>
    </row>
    <row r="50" spans="1:35" x14ac:dyDescent="0.25">
      <c r="A50">
        <v>15.3</v>
      </c>
      <c r="B50">
        <v>15.4</v>
      </c>
      <c r="C50">
        <f t="shared" si="0"/>
        <v>9.9999999999999645E-2</v>
      </c>
      <c r="D50">
        <v>0.28000000000000003</v>
      </c>
      <c r="E50">
        <f t="shared" si="1"/>
        <v>0.28284271247461906</v>
      </c>
      <c r="F50">
        <f t="shared" si="2"/>
        <v>2.8427124746190358E-3</v>
      </c>
      <c r="G50">
        <v>3.05</v>
      </c>
      <c r="H50">
        <v>3.08</v>
      </c>
      <c r="I50">
        <f t="shared" si="3"/>
        <v>3.0000000000000249E-2</v>
      </c>
      <c r="M50" s="1">
        <v>12.7</v>
      </c>
      <c r="N50">
        <f>0</f>
        <v>0</v>
      </c>
      <c r="U50" s="1">
        <v>0.26869999999999999</v>
      </c>
      <c r="V50" s="1">
        <v>-0.48381094159999999</v>
      </c>
      <c r="W50" s="2">
        <f t="shared" si="4"/>
        <v>-0.48</v>
      </c>
      <c r="Y50" s="1"/>
      <c r="AG50" s="1">
        <v>2.5</v>
      </c>
      <c r="AH50" s="1">
        <v>0.4</v>
      </c>
      <c r="AI50">
        <f t="shared" si="5"/>
        <v>0.4</v>
      </c>
    </row>
    <row r="51" spans="1:35" x14ac:dyDescent="0.25">
      <c r="A51">
        <v>15.3</v>
      </c>
      <c r="B51">
        <v>15.4</v>
      </c>
      <c r="C51">
        <f t="shared" si="0"/>
        <v>9.9999999999999645E-2</v>
      </c>
      <c r="D51">
        <v>0.28000000000000003</v>
      </c>
      <c r="E51">
        <f t="shared" si="1"/>
        <v>0.28284271247461906</v>
      </c>
      <c r="F51">
        <f t="shared" si="2"/>
        <v>2.8427124746190358E-3</v>
      </c>
      <c r="G51">
        <v>3.05</v>
      </c>
      <c r="H51">
        <v>3.08</v>
      </c>
      <c r="I51">
        <f t="shared" si="3"/>
        <v>3.0000000000000249E-2</v>
      </c>
      <c r="M51" s="1">
        <v>12.8</v>
      </c>
      <c r="N51">
        <f>0</f>
        <v>0</v>
      </c>
      <c r="U51" s="2">
        <v>0.27</v>
      </c>
      <c r="V51" s="1">
        <v>3.703703704</v>
      </c>
      <c r="W51" s="2">
        <f t="shared" si="4"/>
        <v>3.7</v>
      </c>
      <c r="AG51" s="1">
        <v>2.5299999999999998</v>
      </c>
      <c r="AH51" s="1">
        <v>0.39525691699999999</v>
      </c>
      <c r="AI51">
        <f t="shared" si="5"/>
        <v>0.4</v>
      </c>
    </row>
    <row r="52" spans="1:35" x14ac:dyDescent="0.25">
      <c r="A52">
        <v>15.3</v>
      </c>
      <c r="B52">
        <v>15.4</v>
      </c>
      <c r="C52">
        <f t="shared" si="0"/>
        <v>9.9999999999999645E-2</v>
      </c>
      <c r="D52">
        <v>0.28000000000000003</v>
      </c>
      <c r="E52">
        <f t="shared" si="1"/>
        <v>0.28284271247461906</v>
      </c>
      <c r="F52">
        <f t="shared" si="2"/>
        <v>2.8427124746190358E-3</v>
      </c>
      <c r="G52">
        <v>3.05</v>
      </c>
      <c r="H52">
        <v>3.08</v>
      </c>
      <c r="I52">
        <f t="shared" si="3"/>
        <v>3.0000000000000249E-2</v>
      </c>
      <c r="M52" s="1">
        <v>12.8</v>
      </c>
      <c r="N52">
        <f>0</f>
        <v>0</v>
      </c>
      <c r="U52" s="2">
        <v>0.27</v>
      </c>
      <c r="V52" s="1">
        <v>3.703703704</v>
      </c>
      <c r="W52" s="2">
        <f t="shared" si="4"/>
        <v>3.7</v>
      </c>
      <c r="AG52" s="2">
        <v>2.6</v>
      </c>
      <c r="AH52" s="1">
        <v>0.7692307692</v>
      </c>
      <c r="AI52">
        <f t="shared" si="5"/>
        <v>0.77</v>
      </c>
    </row>
    <row r="53" spans="1:35" x14ac:dyDescent="0.25">
      <c r="A53">
        <v>15.3</v>
      </c>
      <c r="B53">
        <v>15.4</v>
      </c>
      <c r="C53">
        <f t="shared" si="0"/>
        <v>9.9999999999999645E-2</v>
      </c>
      <c r="D53">
        <v>0.28000000000000003</v>
      </c>
      <c r="E53">
        <f t="shared" si="1"/>
        <v>0.28284271247461906</v>
      </c>
      <c r="F53">
        <f t="shared" si="2"/>
        <v>2.8427124746190358E-3</v>
      </c>
      <c r="G53">
        <v>3.05</v>
      </c>
      <c r="H53">
        <v>3.08</v>
      </c>
      <c r="I53">
        <f t="shared" si="3"/>
        <v>3.0000000000000249E-2</v>
      </c>
      <c r="M53" s="1">
        <v>12.9</v>
      </c>
      <c r="N53">
        <f>0</f>
        <v>0</v>
      </c>
      <c r="U53" s="3">
        <v>0.28000000000000003</v>
      </c>
      <c r="V53" s="1">
        <v>0</v>
      </c>
      <c r="W53" s="2">
        <f t="shared" si="4"/>
        <v>0</v>
      </c>
      <c r="AG53" s="2">
        <v>2.64</v>
      </c>
      <c r="AH53" s="1">
        <v>0.75757575759999995</v>
      </c>
      <c r="AI53">
        <f t="shared" si="5"/>
        <v>0.76</v>
      </c>
    </row>
    <row r="54" spans="1:35" x14ac:dyDescent="0.25">
      <c r="A54">
        <v>15.3</v>
      </c>
      <c r="B54">
        <v>15.4</v>
      </c>
      <c r="C54">
        <f t="shared" si="0"/>
        <v>9.9999999999999645E-2</v>
      </c>
      <c r="D54">
        <v>0.28000000000000003</v>
      </c>
      <c r="E54">
        <f t="shared" si="1"/>
        <v>0.28284271247461906</v>
      </c>
      <c r="F54">
        <f t="shared" si="2"/>
        <v>2.8427124746190358E-3</v>
      </c>
      <c r="G54">
        <v>3.05</v>
      </c>
      <c r="H54">
        <v>3.08</v>
      </c>
      <c r="I54">
        <f t="shared" si="3"/>
        <v>3.0000000000000249E-2</v>
      </c>
      <c r="M54" s="1">
        <v>12.9</v>
      </c>
      <c r="N54">
        <f>0</f>
        <v>0</v>
      </c>
      <c r="U54" s="3">
        <v>0.28999999999999998</v>
      </c>
      <c r="V54" s="1">
        <v>0</v>
      </c>
      <c r="W54" s="2">
        <f t="shared" si="4"/>
        <v>0</v>
      </c>
      <c r="AG54" s="1">
        <v>2.64</v>
      </c>
      <c r="AH54" s="1">
        <v>0.37878787879999998</v>
      </c>
      <c r="AI54">
        <f t="shared" si="5"/>
        <v>0.38</v>
      </c>
    </row>
    <row r="55" spans="1:35" x14ac:dyDescent="0.25">
      <c r="A55">
        <v>15.3</v>
      </c>
      <c r="B55">
        <v>15.4</v>
      </c>
      <c r="C55">
        <f t="shared" si="0"/>
        <v>9.9999999999999645E-2</v>
      </c>
      <c r="D55">
        <v>0.28000000000000003</v>
      </c>
      <c r="E55">
        <f t="shared" si="1"/>
        <v>0.28284271247461906</v>
      </c>
      <c r="F55">
        <f t="shared" si="2"/>
        <v>2.8427124746190358E-3</v>
      </c>
      <c r="G55">
        <v>3.05</v>
      </c>
      <c r="H55">
        <v>3.08</v>
      </c>
      <c r="I55">
        <f t="shared" si="3"/>
        <v>3.0000000000000249E-2</v>
      </c>
      <c r="M55" s="1">
        <v>12.9</v>
      </c>
      <c r="N55">
        <f>0</f>
        <v>0</v>
      </c>
      <c r="U55" s="1">
        <v>0.29698000000000002</v>
      </c>
      <c r="V55" s="1">
        <v>2.3503266209999998</v>
      </c>
      <c r="W55" s="2">
        <f t="shared" si="4"/>
        <v>2.35</v>
      </c>
      <c r="Y55" s="1"/>
      <c r="AG55" s="1">
        <v>2.64</v>
      </c>
      <c r="AH55" s="1">
        <v>0.75757575759999995</v>
      </c>
      <c r="AI55">
        <f t="shared" si="5"/>
        <v>0.76</v>
      </c>
    </row>
    <row r="56" spans="1:35" x14ac:dyDescent="0.25">
      <c r="A56">
        <v>15.3</v>
      </c>
      <c r="B56">
        <v>15.4</v>
      </c>
      <c r="C56">
        <f t="shared" si="0"/>
        <v>9.9999999999999645E-2</v>
      </c>
      <c r="D56">
        <v>0.28000000000000003</v>
      </c>
      <c r="E56">
        <f t="shared" si="1"/>
        <v>0.28284271247461906</v>
      </c>
      <c r="F56">
        <f t="shared" si="2"/>
        <v>2.8427124746190358E-3</v>
      </c>
      <c r="G56">
        <v>3.05</v>
      </c>
      <c r="H56">
        <v>3.08</v>
      </c>
      <c r="I56">
        <f t="shared" si="3"/>
        <v>3.0000000000000249E-2</v>
      </c>
      <c r="M56" s="1">
        <v>12.9</v>
      </c>
      <c r="N56">
        <f>0</f>
        <v>0</v>
      </c>
      <c r="U56" s="2">
        <v>0.3</v>
      </c>
      <c r="V56" s="1">
        <v>0</v>
      </c>
      <c r="W56" s="2">
        <f t="shared" si="4"/>
        <v>0</v>
      </c>
      <c r="AG56" s="3">
        <v>2.65</v>
      </c>
      <c r="AH56" s="1">
        <v>-0.64102564100000003</v>
      </c>
      <c r="AI56">
        <f t="shared" si="5"/>
        <v>-0.64</v>
      </c>
    </row>
    <row r="57" spans="1:35" x14ac:dyDescent="0.25">
      <c r="A57">
        <v>15.3</v>
      </c>
      <c r="B57">
        <v>15.4</v>
      </c>
      <c r="C57">
        <f t="shared" si="0"/>
        <v>9.9999999999999645E-2</v>
      </c>
      <c r="D57">
        <v>0.28000000000000003</v>
      </c>
      <c r="E57">
        <f t="shared" si="1"/>
        <v>0.28284271247461906</v>
      </c>
      <c r="F57">
        <f t="shared" si="2"/>
        <v>2.8427124746190358E-3</v>
      </c>
      <c r="G57">
        <v>3.05</v>
      </c>
      <c r="H57">
        <v>3.08</v>
      </c>
      <c r="I57">
        <f t="shared" si="3"/>
        <v>3.0000000000000249E-2</v>
      </c>
      <c r="M57" s="1">
        <v>13</v>
      </c>
      <c r="N57">
        <f>0</f>
        <v>0</v>
      </c>
      <c r="U57" s="2">
        <v>0.3</v>
      </c>
      <c r="V57" s="1">
        <v>6.6666666670000003</v>
      </c>
      <c r="W57" s="2">
        <f t="shared" si="4"/>
        <v>6.67</v>
      </c>
      <c r="AG57" s="3">
        <v>2.68</v>
      </c>
      <c r="AH57" s="1">
        <v>0</v>
      </c>
      <c r="AI57">
        <f t="shared" si="5"/>
        <v>0</v>
      </c>
    </row>
    <row r="58" spans="1:35" x14ac:dyDescent="0.25">
      <c r="A58">
        <v>15.3</v>
      </c>
      <c r="B58">
        <v>15.4</v>
      </c>
      <c r="C58">
        <f t="shared" si="0"/>
        <v>9.9999999999999645E-2</v>
      </c>
      <c r="D58">
        <v>0.28000000000000003</v>
      </c>
      <c r="E58">
        <f t="shared" si="1"/>
        <v>0.28284271247461906</v>
      </c>
      <c r="F58">
        <f t="shared" si="2"/>
        <v>2.8427124746190358E-3</v>
      </c>
      <c r="G58">
        <v>3.05</v>
      </c>
      <c r="H58">
        <v>3.08</v>
      </c>
      <c r="I58">
        <f t="shared" si="3"/>
        <v>3.0000000000000249E-2</v>
      </c>
      <c r="M58" s="1">
        <v>13</v>
      </c>
      <c r="N58">
        <f>0</f>
        <v>0</v>
      </c>
      <c r="U58" s="2">
        <v>0.3</v>
      </c>
      <c r="V58" s="1">
        <v>0</v>
      </c>
      <c r="W58" s="2">
        <f t="shared" si="4"/>
        <v>0</v>
      </c>
      <c r="AG58" s="3">
        <v>2.69</v>
      </c>
      <c r="AH58" s="1">
        <v>0.37174721189999999</v>
      </c>
      <c r="AI58">
        <f t="shared" si="5"/>
        <v>0.37</v>
      </c>
    </row>
    <row r="59" spans="1:35" x14ac:dyDescent="0.25">
      <c r="A59">
        <v>15.3</v>
      </c>
      <c r="B59">
        <v>15.4</v>
      </c>
      <c r="C59">
        <f t="shared" si="0"/>
        <v>9.9999999999999645E-2</v>
      </c>
      <c r="D59">
        <v>0.28000000000000003</v>
      </c>
      <c r="E59">
        <f t="shared" si="1"/>
        <v>0.28284271247461906</v>
      </c>
      <c r="F59">
        <f t="shared" si="2"/>
        <v>2.8427124746190358E-3</v>
      </c>
      <c r="G59">
        <v>3.05</v>
      </c>
      <c r="H59">
        <v>3.08</v>
      </c>
      <c r="I59">
        <f t="shared" si="3"/>
        <v>3.0000000000000249E-2</v>
      </c>
      <c r="M59" s="1">
        <v>13.1</v>
      </c>
      <c r="N59">
        <f>0</f>
        <v>0</v>
      </c>
      <c r="U59" s="2">
        <v>0.31</v>
      </c>
      <c r="V59" s="1">
        <v>3.225806452</v>
      </c>
      <c r="W59" s="2">
        <f t="shared" si="4"/>
        <v>3.23</v>
      </c>
      <c r="AG59" s="3">
        <v>2.72</v>
      </c>
      <c r="AH59" s="1">
        <v>0.36764705879999998</v>
      </c>
      <c r="AI59">
        <f t="shared" si="5"/>
        <v>0.37</v>
      </c>
    </row>
    <row r="60" spans="1:35" x14ac:dyDescent="0.25">
      <c r="A60">
        <v>15.3</v>
      </c>
      <c r="B60">
        <v>15.4</v>
      </c>
      <c r="C60">
        <f t="shared" si="0"/>
        <v>9.9999999999999645E-2</v>
      </c>
      <c r="D60">
        <v>0.28000000000000003</v>
      </c>
      <c r="E60">
        <f t="shared" si="1"/>
        <v>0.28284271247461906</v>
      </c>
      <c r="F60">
        <f t="shared" si="2"/>
        <v>2.8427124746190358E-3</v>
      </c>
      <c r="G60">
        <v>3.05</v>
      </c>
      <c r="H60">
        <v>3.08</v>
      </c>
      <c r="I60">
        <f t="shared" si="3"/>
        <v>3.0000000000000249E-2</v>
      </c>
      <c r="M60" s="1">
        <v>13.1</v>
      </c>
      <c r="N60">
        <f>0</f>
        <v>0</v>
      </c>
      <c r="U60" s="1">
        <v>0.31</v>
      </c>
      <c r="V60" s="1">
        <v>3.225806452</v>
      </c>
      <c r="W60" s="2">
        <f t="shared" si="4"/>
        <v>3.23</v>
      </c>
      <c r="AG60" s="3">
        <v>2.74</v>
      </c>
      <c r="AH60" s="1">
        <v>0.72992700730000004</v>
      </c>
      <c r="AI60">
        <f t="shared" si="5"/>
        <v>0.73</v>
      </c>
    </row>
    <row r="61" spans="1:35" x14ac:dyDescent="0.25">
      <c r="A61">
        <v>15.3</v>
      </c>
      <c r="B61">
        <v>15.4</v>
      </c>
      <c r="C61">
        <f t="shared" si="0"/>
        <v>9.9999999999999645E-2</v>
      </c>
      <c r="D61">
        <v>0.28000000000000003</v>
      </c>
      <c r="E61">
        <f t="shared" si="1"/>
        <v>0.28284271247461906</v>
      </c>
      <c r="F61">
        <f t="shared" si="2"/>
        <v>2.8427124746190358E-3</v>
      </c>
      <c r="G61">
        <v>3.05</v>
      </c>
      <c r="H61">
        <v>3.08</v>
      </c>
      <c r="I61">
        <f t="shared" si="3"/>
        <v>3.0000000000000249E-2</v>
      </c>
      <c r="M61" s="1">
        <v>13.1</v>
      </c>
      <c r="N61">
        <f>0</f>
        <v>0</v>
      </c>
      <c r="U61" s="3">
        <v>0.31</v>
      </c>
      <c r="V61" s="1">
        <v>0</v>
      </c>
      <c r="W61" s="2">
        <f t="shared" si="4"/>
        <v>0</v>
      </c>
      <c r="AG61" s="3">
        <v>2.79</v>
      </c>
      <c r="AH61" s="1">
        <v>0</v>
      </c>
      <c r="AI61">
        <f t="shared" si="5"/>
        <v>0</v>
      </c>
    </row>
    <row r="62" spans="1:35" x14ac:dyDescent="0.25">
      <c r="A62">
        <v>15.3</v>
      </c>
      <c r="B62">
        <v>15.4</v>
      </c>
      <c r="C62">
        <f t="shared" si="0"/>
        <v>9.9999999999999645E-2</v>
      </c>
      <c r="D62">
        <v>0.28000000000000003</v>
      </c>
      <c r="E62">
        <f t="shared" si="1"/>
        <v>0.28284271247461906</v>
      </c>
      <c r="F62">
        <f t="shared" si="2"/>
        <v>2.8427124746190358E-3</v>
      </c>
      <c r="G62">
        <v>3.05</v>
      </c>
      <c r="H62">
        <v>3.08</v>
      </c>
      <c r="I62">
        <f t="shared" si="3"/>
        <v>3.0000000000000249E-2</v>
      </c>
      <c r="M62" s="1">
        <v>13.2</v>
      </c>
      <c r="N62">
        <f>0</f>
        <v>0</v>
      </c>
      <c r="U62" s="1">
        <v>0.32500000000000001</v>
      </c>
      <c r="V62" s="1">
        <v>1.538461538</v>
      </c>
      <c r="W62" s="2">
        <f t="shared" si="4"/>
        <v>1.54</v>
      </c>
      <c r="AG62" s="2">
        <v>2.8</v>
      </c>
      <c r="AH62" s="1">
        <v>0.35714285709999999</v>
      </c>
      <c r="AI62">
        <f t="shared" si="5"/>
        <v>0.36</v>
      </c>
    </row>
    <row r="63" spans="1:35" x14ac:dyDescent="0.25">
      <c r="A63">
        <v>14.9</v>
      </c>
      <c r="B63">
        <v>15.4</v>
      </c>
      <c r="C63">
        <f t="shared" si="0"/>
        <v>0.5</v>
      </c>
      <c r="D63">
        <v>0.28000000000000003</v>
      </c>
      <c r="E63">
        <f t="shared" si="1"/>
        <v>0.28284271247461906</v>
      </c>
      <c r="F63">
        <f t="shared" si="2"/>
        <v>2.8427124746190358E-3</v>
      </c>
      <c r="G63">
        <v>2.63</v>
      </c>
      <c r="H63">
        <v>3.08</v>
      </c>
      <c r="I63">
        <f t="shared" si="3"/>
        <v>0.45000000000000018</v>
      </c>
      <c r="M63" s="1">
        <v>13.2</v>
      </c>
      <c r="N63">
        <f>0</f>
        <v>0</v>
      </c>
      <c r="U63" s="2">
        <v>0.33</v>
      </c>
      <c r="V63" s="1">
        <v>3.0303030299999998</v>
      </c>
      <c r="W63" s="2">
        <f t="shared" si="4"/>
        <v>3.03</v>
      </c>
      <c r="AG63" s="2">
        <v>2.8</v>
      </c>
      <c r="AH63" s="1">
        <v>0.35714285709999999</v>
      </c>
      <c r="AI63">
        <f t="shared" si="5"/>
        <v>0.36</v>
      </c>
    </row>
    <row r="64" spans="1:35" x14ac:dyDescent="0.25">
      <c r="A64">
        <v>15.3</v>
      </c>
      <c r="B64">
        <v>15.4</v>
      </c>
      <c r="C64">
        <f t="shared" si="0"/>
        <v>9.9999999999999645E-2</v>
      </c>
      <c r="D64">
        <v>0.28000000000000003</v>
      </c>
      <c r="E64">
        <f t="shared" si="1"/>
        <v>0.28284271247461906</v>
      </c>
      <c r="F64">
        <f t="shared" si="2"/>
        <v>2.8427124746190358E-3</v>
      </c>
      <c r="G64">
        <v>3.05</v>
      </c>
      <c r="H64">
        <v>3.08</v>
      </c>
      <c r="I64">
        <f t="shared" si="3"/>
        <v>3.0000000000000249E-2</v>
      </c>
      <c r="M64" s="1">
        <v>13.3</v>
      </c>
      <c r="N64">
        <f>0</f>
        <v>0</v>
      </c>
      <c r="U64" s="1">
        <v>0.33939999999999998</v>
      </c>
      <c r="V64" s="1">
        <v>2.7695934000000002</v>
      </c>
      <c r="W64" s="2">
        <f t="shared" si="4"/>
        <v>2.77</v>
      </c>
      <c r="AG64" s="1">
        <v>2.83</v>
      </c>
      <c r="AH64" s="1">
        <v>0</v>
      </c>
      <c r="AI64">
        <f t="shared" si="5"/>
        <v>0</v>
      </c>
    </row>
    <row r="65" spans="1:35" x14ac:dyDescent="0.25">
      <c r="A65">
        <v>15.3</v>
      </c>
      <c r="B65">
        <v>15.4</v>
      </c>
      <c r="C65">
        <f t="shared" si="0"/>
        <v>9.9999999999999645E-2</v>
      </c>
      <c r="D65">
        <v>0.28000000000000003</v>
      </c>
      <c r="E65">
        <f t="shared" si="1"/>
        <v>0.28284271247461906</v>
      </c>
      <c r="F65">
        <f t="shared" si="2"/>
        <v>2.8427124746190358E-3</v>
      </c>
      <c r="G65">
        <v>3.05</v>
      </c>
      <c r="H65">
        <v>3.08</v>
      </c>
      <c r="I65">
        <f t="shared" si="3"/>
        <v>3.0000000000000249E-2</v>
      </c>
      <c r="M65" s="1">
        <v>13.3</v>
      </c>
      <c r="N65">
        <f>0</f>
        <v>0</v>
      </c>
      <c r="U65" s="2">
        <v>0.34</v>
      </c>
      <c r="V65" s="1">
        <v>2.9411764709999999</v>
      </c>
      <c r="W65" s="2">
        <f t="shared" si="4"/>
        <v>2.94</v>
      </c>
      <c r="AG65" s="2">
        <v>2.86</v>
      </c>
      <c r="AH65" s="1">
        <v>0.34965034969999997</v>
      </c>
      <c r="AI65">
        <f t="shared" si="5"/>
        <v>0.35</v>
      </c>
    </row>
    <row r="66" spans="1:35" x14ac:dyDescent="0.25">
      <c r="A66">
        <v>15.3</v>
      </c>
      <c r="B66">
        <v>15.4</v>
      </c>
      <c r="C66">
        <f t="shared" si="0"/>
        <v>9.9999999999999645E-2</v>
      </c>
      <c r="D66">
        <v>0.28000000000000003</v>
      </c>
      <c r="E66">
        <f t="shared" si="1"/>
        <v>0.28284271247461906</v>
      </c>
      <c r="F66">
        <f t="shared" si="2"/>
        <v>2.8427124746190358E-3</v>
      </c>
      <c r="G66">
        <v>3.05</v>
      </c>
      <c r="H66">
        <v>3.08</v>
      </c>
      <c r="I66">
        <f t="shared" si="3"/>
        <v>3.0000000000000249E-2</v>
      </c>
      <c r="M66" s="1">
        <v>13.4</v>
      </c>
      <c r="N66">
        <f>0</f>
        <v>0</v>
      </c>
      <c r="U66" s="3">
        <v>0.34</v>
      </c>
      <c r="V66" s="1">
        <v>-11.764705879999999</v>
      </c>
      <c r="W66" s="2">
        <f t="shared" si="4"/>
        <v>-11.76</v>
      </c>
      <c r="AG66" s="1">
        <v>2.89</v>
      </c>
      <c r="AH66" s="1">
        <v>0</v>
      </c>
      <c r="AI66">
        <f t="shared" si="5"/>
        <v>0</v>
      </c>
    </row>
    <row r="67" spans="1:35" x14ac:dyDescent="0.25">
      <c r="A67">
        <v>15.3</v>
      </c>
      <c r="B67">
        <v>15.4</v>
      </c>
      <c r="C67">
        <f t="shared" si="0"/>
        <v>9.9999999999999645E-2</v>
      </c>
      <c r="D67">
        <v>0.28000000000000003</v>
      </c>
      <c r="E67">
        <f t="shared" si="1"/>
        <v>0.28284271247461906</v>
      </c>
      <c r="F67">
        <f t="shared" si="2"/>
        <v>2.8427124746190358E-3</v>
      </c>
      <c r="G67">
        <v>3.05</v>
      </c>
      <c r="H67">
        <v>3.08</v>
      </c>
      <c r="I67">
        <f t="shared" si="3"/>
        <v>3.0000000000000249E-2</v>
      </c>
      <c r="M67" s="1">
        <v>13.4</v>
      </c>
      <c r="N67">
        <f>0</f>
        <v>0</v>
      </c>
      <c r="U67" s="2">
        <v>0.35</v>
      </c>
      <c r="V67" s="1">
        <v>0</v>
      </c>
      <c r="W67" s="2">
        <f t="shared" si="4"/>
        <v>0</v>
      </c>
      <c r="AG67" s="3">
        <v>2.95</v>
      </c>
      <c r="AH67" s="1">
        <v>0.33898305080000002</v>
      </c>
      <c r="AI67">
        <f t="shared" si="5"/>
        <v>0.34</v>
      </c>
    </row>
    <row r="68" spans="1:35" x14ac:dyDescent="0.25">
      <c r="A68">
        <v>15.3</v>
      </c>
      <c r="B68">
        <v>15.4</v>
      </c>
      <c r="C68">
        <f t="shared" si="0"/>
        <v>9.9999999999999645E-2</v>
      </c>
      <c r="D68">
        <v>0.28000000000000003</v>
      </c>
      <c r="E68">
        <f t="shared" si="1"/>
        <v>0.28284271247461906</v>
      </c>
      <c r="F68">
        <f t="shared" si="2"/>
        <v>2.8427124746190358E-3</v>
      </c>
      <c r="G68">
        <v>3.05</v>
      </c>
      <c r="H68">
        <v>3.08</v>
      </c>
      <c r="I68">
        <f t="shared" si="3"/>
        <v>3.0000000000000249E-2</v>
      </c>
      <c r="M68" s="1">
        <v>13.4</v>
      </c>
      <c r="N68">
        <f>0</f>
        <v>0</v>
      </c>
      <c r="U68" s="1">
        <v>0.35354999999999998</v>
      </c>
      <c r="V68" s="1">
        <v>-1.824352991</v>
      </c>
      <c r="W68" s="2">
        <f t="shared" si="4"/>
        <v>-1.82</v>
      </c>
      <c r="AG68" s="2">
        <v>2.99</v>
      </c>
      <c r="AH68" s="1">
        <v>0.33444816049999998</v>
      </c>
      <c r="AI68">
        <f t="shared" si="5"/>
        <v>0.33</v>
      </c>
    </row>
    <row r="69" spans="1:35" x14ac:dyDescent="0.25">
      <c r="A69">
        <v>15.3</v>
      </c>
      <c r="B69">
        <v>15.4</v>
      </c>
      <c r="C69">
        <f t="shared" si="0"/>
        <v>9.9999999999999645E-2</v>
      </c>
      <c r="D69">
        <v>0.28000000000000003</v>
      </c>
      <c r="E69">
        <f t="shared" si="1"/>
        <v>0.28284271247461906</v>
      </c>
      <c r="F69">
        <f t="shared" si="2"/>
        <v>2.8427124746190358E-3</v>
      </c>
      <c r="G69">
        <v>3.05</v>
      </c>
      <c r="H69">
        <v>3.08</v>
      </c>
      <c r="I69">
        <f t="shared" si="3"/>
        <v>3.0000000000000249E-2</v>
      </c>
      <c r="M69" s="1">
        <v>13.5</v>
      </c>
      <c r="N69">
        <f>0</f>
        <v>0</v>
      </c>
      <c r="U69" s="1">
        <v>0.36769000000000002</v>
      </c>
      <c r="V69" s="1">
        <v>-0.62824662080000004</v>
      </c>
      <c r="W69" s="2">
        <f t="shared" si="4"/>
        <v>-0.63</v>
      </c>
      <c r="AG69" s="1">
        <v>3.05</v>
      </c>
      <c r="AH69" s="1">
        <v>0</v>
      </c>
      <c r="AI69">
        <f t="shared" si="5"/>
        <v>0</v>
      </c>
    </row>
    <row r="70" spans="1:35" x14ac:dyDescent="0.25">
      <c r="A70">
        <v>15.2</v>
      </c>
      <c r="B70">
        <v>15.4</v>
      </c>
      <c r="C70">
        <f t="shared" si="0"/>
        <v>0.20000000000000107</v>
      </c>
      <c r="D70">
        <v>0.28000000000000003</v>
      </c>
      <c r="E70">
        <f t="shared" si="1"/>
        <v>0.28284271247461906</v>
      </c>
      <c r="F70">
        <f t="shared" si="2"/>
        <v>2.8427124746190358E-3</v>
      </c>
      <c r="G70">
        <v>3</v>
      </c>
      <c r="H70">
        <v>3.08</v>
      </c>
      <c r="I70">
        <f t="shared" si="3"/>
        <v>8.0000000000000071E-2</v>
      </c>
      <c r="M70" s="1">
        <v>13.5</v>
      </c>
      <c r="N70">
        <f>0</f>
        <v>0</v>
      </c>
      <c r="U70" s="2">
        <v>0.37</v>
      </c>
      <c r="V70" s="1">
        <v>2.7027027029999999</v>
      </c>
      <c r="W70" s="2">
        <f t="shared" si="4"/>
        <v>2.7</v>
      </c>
      <c r="AG70" s="3">
        <v>3.05</v>
      </c>
      <c r="AH70" s="1">
        <v>0</v>
      </c>
      <c r="AI70">
        <f t="shared" si="5"/>
        <v>0</v>
      </c>
    </row>
    <row r="71" spans="1:35" x14ac:dyDescent="0.25">
      <c r="A71">
        <v>15.3</v>
      </c>
      <c r="B71">
        <v>15.4</v>
      </c>
      <c r="C71">
        <f t="shared" si="0"/>
        <v>9.9999999999999645E-2</v>
      </c>
      <c r="D71">
        <v>0.28000000000000003</v>
      </c>
      <c r="E71">
        <f t="shared" si="1"/>
        <v>0.28284271247461906</v>
      </c>
      <c r="F71">
        <f t="shared" si="2"/>
        <v>2.8427124746190358E-3</v>
      </c>
      <c r="G71">
        <v>3.05</v>
      </c>
      <c r="H71">
        <v>3.08</v>
      </c>
      <c r="I71">
        <f t="shared" si="3"/>
        <v>3.0000000000000249E-2</v>
      </c>
      <c r="M71" s="1">
        <v>13.5</v>
      </c>
      <c r="N71">
        <f>0</f>
        <v>0</v>
      </c>
      <c r="U71" s="2">
        <v>0.37</v>
      </c>
      <c r="V71" s="1">
        <v>2.7027027029999999</v>
      </c>
      <c r="W71" s="2">
        <f t="shared" si="4"/>
        <v>2.7</v>
      </c>
      <c r="AG71" s="2">
        <v>3.22</v>
      </c>
      <c r="AH71" s="1">
        <v>0.31055900619999999</v>
      </c>
      <c r="AI71">
        <f t="shared" si="5"/>
        <v>0.31</v>
      </c>
    </row>
    <row r="72" spans="1:35" x14ac:dyDescent="0.25">
      <c r="A72">
        <v>15.3</v>
      </c>
      <c r="B72">
        <v>15.4</v>
      </c>
      <c r="C72">
        <f t="shared" si="0"/>
        <v>9.9999999999999645E-2</v>
      </c>
      <c r="D72">
        <v>0.28000000000000003</v>
      </c>
      <c r="E72">
        <f t="shared" si="1"/>
        <v>0.28284271247461906</v>
      </c>
      <c r="F72">
        <f t="shared" si="2"/>
        <v>2.8427124746190358E-3</v>
      </c>
      <c r="G72">
        <v>3.05</v>
      </c>
      <c r="H72">
        <v>3.08</v>
      </c>
      <c r="I72">
        <f t="shared" si="3"/>
        <v>3.0000000000000249E-2</v>
      </c>
      <c r="M72" s="1">
        <v>13.6</v>
      </c>
      <c r="N72">
        <f>0</f>
        <v>0</v>
      </c>
      <c r="U72" s="2">
        <v>0.38</v>
      </c>
      <c r="V72" s="1">
        <v>2.6315789469999999</v>
      </c>
      <c r="W72" s="2">
        <f t="shared" si="4"/>
        <v>2.63</v>
      </c>
      <c r="AG72" s="2">
        <v>3.24</v>
      </c>
      <c r="AH72" s="1">
        <v>0.30864197529999998</v>
      </c>
      <c r="AI72">
        <f t="shared" si="5"/>
        <v>0.31</v>
      </c>
    </row>
    <row r="73" spans="1:35" x14ac:dyDescent="0.25">
      <c r="A73">
        <v>15.3</v>
      </c>
      <c r="B73">
        <v>15.4</v>
      </c>
      <c r="C73">
        <f t="shared" si="0"/>
        <v>9.9999999999999645E-2</v>
      </c>
      <c r="D73">
        <v>0.28000000000000003</v>
      </c>
      <c r="E73">
        <f t="shared" si="1"/>
        <v>0.28284271247461906</v>
      </c>
      <c r="F73">
        <f t="shared" si="2"/>
        <v>2.8427124746190358E-3</v>
      </c>
      <c r="G73">
        <v>3.05</v>
      </c>
      <c r="H73">
        <v>3.08</v>
      </c>
      <c r="I73">
        <f t="shared" si="3"/>
        <v>3.0000000000000249E-2</v>
      </c>
      <c r="M73" s="1">
        <v>13.6</v>
      </c>
      <c r="N73">
        <f>0</f>
        <v>0</v>
      </c>
      <c r="U73" s="3">
        <v>0.41</v>
      </c>
      <c r="V73" s="1">
        <v>0</v>
      </c>
      <c r="W73" s="2">
        <f t="shared" si="4"/>
        <v>0</v>
      </c>
      <c r="AG73" s="1">
        <v>3.32</v>
      </c>
      <c r="AH73" s="1">
        <v>0.60240963859999996</v>
      </c>
      <c r="AI73">
        <f t="shared" si="5"/>
        <v>0.6</v>
      </c>
    </row>
    <row r="74" spans="1:35" x14ac:dyDescent="0.25">
      <c r="A74">
        <v>15.3</v>
      </c>
      <c r="B74">
        <v>15.4</v>
      </c>
      <c r="C74">
        <f t="shared" si="0"/>
        <v>9.9999999999999645E-2</v>
      </c>
      <c r="D74">
        <v>0.28000000000000003</v>
      </c>
      <c r="E74">
        <f t="shared" si="1"/>
        <v>0.28284271247461906</v>
      </c>
      <c r="F74">
        <f t="shared" si="2"/>
        <v>2.8427124746190358E-3</v>
      </c>
      <c r="G74">
        <v>3.05</v>
      </c>
      <c r="H74">
        <v>3.08</v>
      </c>
      <c r="I74">
        <f t="shared" si="3"/>
        <v>3.0000000000000249E-2</v>
      </c>
      <c r="M74" s="1">
        <v>13.7</v>
      </c>
      <c r="N74">
        <f>0</f>
        <v>0</v>
      </c>
      <c r="U74" s="1">
        <v>0.41010000000000002</v>
      </c>
      <c r="V74" s="1">
        <v>2.438429651E-2</v>
      </c>
      <c r="W74" s="2">
        <f t="shared" si="4"/>
        <v>0.02</v>
      </c>
      <c r="AG74" s="2">
        <v>3.34</v>
      </c>
      <c r="AH74" s="1">
        <v>0.2994011976</v>
      </c>
      <c r="AI74">
        <f t="shared" si="5"/>
        <v>0.3</v>
      </c>
    </row>
    <row r="75" spans="1:35" x14ac:dyDescent="0.25">
      <c r="A75">
        <v>15.3</v>
      </c>
      <c r="B75">
        <v>15.4</v>
      </c>
      <c r="C75">
        <f t="shared" si="0"/>
        <v>9.9999999999999645E-2</v>
      </c>
      <c r="D75">
        <v>0.28000000000000003</v>
      </c>
      <c r="E75">
        <f t="shared" si="1"/>
        <v>0.28284271247461906</v>
      </c>
      <c r="F75">
        <f t="shared" si="2"/>
        <v>2.8427124746190358E-3</v>
      </c>
      <c r="G75">
        <v>3.05</v>
      </c>
      <c r="H75">
        <v>3.08</v>
      </c>
      <c r="I75">
        <f t="shared" si="3"/>
        <v>3.0000000000000249E-2</v>
      </c>
      <c r="M75" s="1">
        <v>13.7</v>
      </c>
      <c r="N75">
        <f>0</f>
        <v>0</v>
      </c>
      <c r="U75" s="2">
        <v>0.42</v>
      </c>
      <c r="V75" s="1">
        <v>2.3809523810000002</v>
      </c>
      <c r="W75" s="2">
        <f t="shared" si="4"/>
        <v>2.38</v>
      </c>
      <c r="AG75" s="2">
        <v>3.38</v>
      </c>
      <c r="AH75" s="1">
        <v>0.29585798819999998</v>
      </c>
      <c r="AI75">
        <f t="shared" si="5"/>
        <v>0.3</v>
      </c>
    </row>
    <row r="76" spans="1:35" x14ac:dyDescent="0.25">
      <c r="A76">
        <v>15.3</v>
      </c>
      <c r="B76">
        <v>15.4</v>
      </c>
      <c r="C76">
        <f t="shared" si="0"/>
        <v>9.9999999999999645E-2</v>
      </c>
      <c r="D76">
        <v>0.28000000000000003</v>
      </c>
      <c r="E76">
        <f t="shared" si="1"/>
        <v>0.28284271247461906</v>
      </c>
      <c r="F76">
        <f t="shared" si="2"/>
        <v>2.8427124746190358E-3</v>
      </c>
      <c r="G76">
        <v>3.05</v>
      </c>
      <c r="H76">
        <v>3.08</v>
      </c>
      <c r="I76">
        <f t="shared" si="3"/>
        <v>3.0000000000000249E-2</v>
      </c>
      <c r="M76" s="1">
        <v>13.7</v>
      </c>
      <c r="N76">
        <f>0</f>
        <v>0</v>
      </c>
      <c r="U76" s="3">
        <v>0.42</v>
      </c>
      <c r="V76" s="1">
        <v>0</v>
      </c>
      <c r="W76" s="2">
        <f t="shared" si="4"/>
        <v>0</v>
      </c>
      <c r="AG76" s="1">
        <v>3.41</v>
      </c>
      <c r="AH76" s="1">
        <v>0.29325513199999997</v>
      </c>
      <c r="AI76">
        <f t="shared" si="5"/>
        <v>0.28999999999999998</v>
      </c>
    </row>
    <row r="77" spans="1:35" x14ac:dyDescent="0.25">
      <c r="A77">
        <v>15.3</v>
      </c>
      <c r="B77">
        <v>15.4</v>
      </c>
      <c r="C77">
        <f t="shared" si="0"/>
        <v>9.9999999999999645E-2</v>
      </c>
      <c r="D77">
        <v>0.28000000000000003</v>
      </c>
      <c r="E77">
        <f t="shared" si="1"/>
        <v>0.28284271247461906</v>
      </c>
      <c r="F77">
        <f t="shared" si="2"/>
        <v>2.8427124746190358E-3</v>
      </c>
      <c r="G77">
        <v>3.06</v>
      </c>
      <c r="H77">
        <v>3.08</v>
      </c>
      <c r="I77">
        <f t="shared" si="3"/>
        <v>2.0000000000000018E-2</v>
      </c>
      <c r="M77" s="1">
        <v>13.8</v>
      </c>
      <c r="N77">
        <f>0</f>
        <v>0</v>
      </c>
      <c r="U77" s="2">
        <v>0.44</v>
      </c>
      <c r="V77" s="1">
        <v>2.2727272730000001</v>
      </c>
      <c r="W77" s="2">
        <f t="shared" si="4"/>
        <v>2.27</v>
      </c>
      <c r="AG77" s="3">
        <v>3.48</v>
      </c>
      <c r="AH77" s="1">
        <v>0</v>
      </c>
      <c r="AI77">
        <f t="shared" si="5"/>
        <v>0</v>
      </c>
    </row>
    <row r="78" spans="1:35" x14ac:dyDescent="0.25">
      <c r="A78">
        <v>15.3</v>
      </c>
      <c r="B78">
        <v>15.4</v>
      </c>
      <c r="C78">
        <f t="shared" si="0"/>
        <v>9.9999999999999645E-2</v>
      </c>
      <c r="D78">
        <v>0.28000000000000003</v>
      </c>
      <c r="E78">
        <f t="shared" si="1"/>
        <v>0.28284271247461906</v>
      </c>
      <c r="F78">
        <f t="shared" si="2"/>
        <v>2.8427124746190358E-3</v>
      </c>
      <c r="G78">
        <v>3.05</v>
      </c>
      <c r="H78">
        <v>3.08</v>
      </c>
      <c r="I78">
        <f t="shared" si="3"/>
        <v>3.0000000000000249E-2</v>
      </c>
      <c r="M78" s="1">
        <v>13.8</v>
      </c>
      <c r="N78">
        <f>0</f>
        <v>0</v>
      </c>
      <c r="U78" s="2">
        <v>0.44</v>
      </c>
      <c r="V78" s="1">
        <v>0</v>
      </c>
      <c r="W78" s="2">
        <f t="shared" si="4"/>
        <v>0</v>
      </c>
      <c r="AG78" s="3">
        <v>3.52</v>
      </c>
      <c r="AH78" s="1">
        <v>0.33898305080000002</v>
      </c>
      <c r="AI78">
        <f t="shared" si="5"/>
        <v>0.34</v>
      </c>
    </row>
    <row r="79" spans="1:35" x14ac:dyDescent="0.25">
      <c r="A79">
        <v>15.3</v>
      </c>
      <c r="B79">
        <v>15.4</v>
      </c>
      <c r="C79">
        <f t="shared" si="0"/>
        <v>9.9999999999999645E-2</v>
      </c>
      <c r="D79">
        <v>0.28000000000000003</v>
      </c>
      <c r="E79">
        <f t="shared" si="1"/>
        <v>0.28284271247461906</v>
      </c>
      <c r="F79">
        <f t="shared" si="2"/>
        <v>2.8427124746190358E-3</v>
      </c>
      <c r="G79">
        <v>3.05</v>
      </c>
      <c r="H79">
        <v>3.08</v>
      </c>
      <c r="I79">
        <f t="shared" si="3"/>
        <v>3.0000000000000249E-2</v>
      </c>
      <c r="M79" s="1">
        <v>13.9</v>
      </c>
      <c r="N79">
        <f>0</f>
        <v>0</v>
      </c>
      <c r="U79" s="2">
        <v>0.45</v>
      </c>
      <c r="V79" s="1">
        <v>2.2222222220000001</v>
      </c>
      <c r="W79" s="2">
        <f t="shared" si="4"/>
        <v>2.2200000000000002</v>
      </c>
      <c r="AG79" s="1">
        <v>3.55</v>
      </c>
      <c r="AH79" s="1">
        <v>0</v>
      </c>
      <c r="AI79">
        <f t="shared" si="5"/>
        <v>0</v>
      </c>
    </row>
    <row r="80" spans="1:35" x14ac:dyDescent="0.25">
      <c r="A80">
        <v>15.3</v>
      </c>
      <c r="B80">
        <v>15.4</v>
      </c>
      <c r="C80">
        <f t="shared" si="0"/>
        <v>9.9999999999999645E-2</v>
      </c>
      <c r="D80">
        <v>0.28000000000000003</v>
      </c>
      <c r="E80">
        <f t="shared" si="1"/>
        <v>0.28284271247461906</v>
      </c>
      <c r="F80">
        <f t="shared" si="2"/>
        <v>2.8427124746190358E-3</v>
      </c>
      <c r="G80">
        <v>3.05</v>
      </c>
      <c r="H80">
        <v>3.08</v>
      </c>
      <c r="I80">
        <f t="shared" si="3"/>
        <v>3.0000000000000249E-2</v>
      </c>
      <c r="M80" s="1">
        <v>13.9</v>
      </c>
      <c r="N80">
        <f>0</f>
        <v>0</v>
      </c>
      <c r="U80" s="2">
        <v>0.45</v>
      </c>
      <c r="V80" s="1">
        <v>2.2222222220000001</v>
      </c>
      <c r="W80" s="2">
        <f t="shared" si="4"/>
        <v>2.2200000000000002</v>
      </c>
      <c r="AG80" s="3">
        <v>3.55</v>
      </c>
      <c r="AH80" s="1">
        <v>0.28169014079999999</v>
      </c>
      <c r="AI80">
        <f t="shared" si="5"/>
        <v>0.28000000000000003</v>
      </c>
    </row>
    <row r="81" spans="1:35" x14ac:dyDescent="0.25">
      <c r="A81">
        <v>15.3</v>
      </c>
      <c r="B81">
        <v>15.4</v>
      </c>
      <c r="C81">
        <f t="shared" si="0"/>
        <v>9.9999999999999645E-2</v>
      </c>
      <c r="D81">
        <v>0.28000000000000003</v>
      </c>
      <c r="E81">
        <f t="shared" si="1"/>
        <v>0.28284271247461906</v>
      </c>
      <c r="F81">
        <f t="shared" si="2"/>
        <v>2.8427124746190358E-3</v>
      </c>
      <c r="G81">
        <v>3.05</v>
      </c>
      <c r="H81">
        <v>3.08</v>
      </c>
      <c r="I81">
        <f t="shared" si="3"/>
        <v>3.0000000000000249E-2</v>
      </c>
      <c r="M81" s="1">
        <v>13.9</v>
      </c>
      <c r="N81">
        <f>0</f>
        <v>0</v>
      </c>
      <c r="U81" s="1">
        <v>0.48</v>
      </c>
      <c r="V81" s="1">
        <v>4.1666666670000003</v>
      </c>
      <c r="W81" s="2">
        <f t="shared" si="4"/>
        <v>4.17</v>
      </c>
      <c r="AG81" s="3">
        <v>3.57</v>
      </c>
      <c r="AH81" s="1">
        <v>0.28011204480000002</v>
      </c>
      <c r="AI81">
        <f t="shared" si="5"/>
        <v>0.28000000000000003</v>
      </c>
    </row>
    <row r="82" spans="1:35" x14ac:dyDescent="0.25">
      <c r="A82">
        <v>15.3</v>
      </c>
      <c r="B82">
        <v>15.4</v>
      </c>
      <c r="C82">
        <f t="shared" si="0"/>
        <v>9.9999999999999645E-2</v>
      </c>
      <c r="D82">
        <v>0.28000000000000003</v>
      </c>
      <c r="E82">
        <f t="shared" si="1"/>
        <v>0.28284271247461906</v>
      </c>
      <c r="F82">
        <f t="shared" si="2"/>
        <v>2.8427124746190358E-3</v>
      </c>
      <c r="G82">
        <v>3.05</v>
      </c>
      <c r="H82">
        <v>3.08</v>
      </c>
      <c r="I82">
        <f t="shared" si="3"/>
        <v>3.0000000000000249E-2</v>
      </c>
      <c r="M82" s="1">
        <v>14</v>
      </c>
      <c r="N82">
        <f>0</f>
        <v>0</v>
      </c>
      <c r="U82" s="1">
        <v>0.50911700000000004</v>
      </c>
      <c r="V82" s="1">
        <v>1.7907475100000001</v>
      </c>
      <c r="W82" s="2">
        <f t="shared" si="4"/>
        <v>1.79</v>
      </c>
      <c r="AG82" s="3">
        <v>3.62</v>
      </c>
      <c r="AH82" s="1">
        <v>0.27624309390000001</v>
      </c>
      <c r="AI82">
        <f t="shared" si="5"/>
        <v>0.28000000000000003</v>
      </c>
    </row>
    <row r="83" spans="1:35" x14ac:dyDescent="0.25">
      <c r="A83">
        <v>15.3</v>
      </c>
      <c r="B83">
        <v>15.4</v>
      </c>
      <c r="C83">
        <f t="shared" si="0"/>
        <v>9.9999999999999645E-2</v>
      </c>
      <c r="D83">
        <v>0.28000000000000003</v>
      </c>
      <c r="E83">
        <f t="shared" si="1"/>
        <v>0.28284271247461906</v>
      </c>
      <c r="F83">
        <f t="shared" si="2"/>
        <v>2.8427124746190358E-3</v>
      </c>
      <c r="G83">
        <v>3.05</v>
      </c>
      <c r="H83">
        <v>3.08</v>
      </c>
      <c r="I83">
        <f t="shared" si="3"/>
        <v>3.0000000000000249E-2</v>
      </c>
      <c r="M83" s="1">
        <v>14</v>
      </c>
      <c r="N83">
        <f>0</f>
        <v>0</v>
      </c>
      <c r="U83" s="2">
        <v>0.51</v>
      </c>
      <c r="V83" s="1">
        <v>3.9215686270000001</v>
      </c>
      <c r="W83" s="2">
        <f t="shared" si="4"/>
        <v>3.92</v>
      </c>
      <c r="AG83" s="3">
        <v>3.63</v>
      </c>
      <c r="AH83" s="1">
        <v>0.55096418729999996</v>
      </c>
      <c r="AI83">
        <f t="shared" si="5"/>
        <v>0.55000000000000004</v>
      </c>
    </row>
    <row r="84" spans="1:35" x14ac:dyDescent="0.25">
      <c r="A84">
        <v>15.3</v>
      </c>
      <c r="B84">
        <v>15.4</v>
      </c>
      <c r="C84">
        <f t="shared" si="0"/>
        <v>9.9999999999999645E-2</v>
      </c>
      <c r="D84">
        <v>0.28000000000000003</v>
      </c>
      <c r="E84">
        <f t="shared" si="1"/>
        <v>0.28284271247461906</v>
      </c>
      <c r="F84">
        <f t="shared" si="2"/>
        <v>2.8427124746190358E-3</v>
      </c>
      <c r="G84">
        <v>3.05</v>
      </c>
      <c r="H84">
        <v>3.08</v>
      </c>
      <c r="I84">
        <f t="shared" si="3"/>
        <v>3.0000000000000249E-2</v>
      </c>
      <c r="M84" s="1">
        <v>14</v>
      </c>
      <c r="N84">
        <f>0</f>
        <v>0</v>
      </c>
      <c r="U84" s="2">
        <v>0.51</v>
      </c>
      <c r="V84" s="1">
        <v>0</v>
      </c>
      <c r="W84" s="2">
        <f t="shared" si="4"/>
        <v>0</v>
      </c>
      <c r="AG84" s="2">
        <v>3.67</v>
      </c>
      <c r="AH84" s="1">
        <v>0.27247956400000001</v>
      </c>
      <c r="AI84">
        <f t="shared" si="5"/>
        <v>0.27</v>
      </c>
    </row>
    <row r="85" spans="1:35" x14ac:dyDescent="0.25">
      <c r="A85">
        <v>15.3</v>
      </c>
      <c r="B85">
        <v>15.4</v>
      </c>
      <c r="C85">
        <f t="shared" si="0"/>
        <v>9.9999999999999645E-2</v>
      </c>
      <c r="D85">
        <v>0.28000000000000003</v>
      </c>
      <c r="E85">
        <f t="shared" si="1"/>
        <v>0.28284271247461906</v>
      </c>
      <c r="F85">
        <f t="shared" si="2"/>
        <v>2.8427124746190358E-3</v>
      </c>
      <c r="G85">
        <v>3.05</v>
      </c>
      <c r="H85">
        <v>3.08</v>
      </c>
      <c r="I85">
        <f t="shared" si="3"/>
        <v>3.0000000000000249E-2</v>
      </c>
      <c r="M85" s="1">
        <v>14.1</v>
      </c>
      <c r="N85">
        <f>0</f>
        <v>0</v>
      </c>
      <c r="U85" s="2">
        <v>0.55000000000000004</v>
      </c>
      <c r="V85" s="1">
        <v>0</v>
      </c>
      <c r="W85" s="2">
        <f t="shared" si="4"/>
        <v>0</v>
      </c>
      <c r="AG85" s="3">
        <v>3.77</v>
      </c>
      <c r="AH85" s="1">
        <v>0</v>
      </c>
      <c r="AI85">
        <f t="shared" si="5"/>
        <v>0</v>
      </c>
    </row>
    <row r="86" spans="1:35" x14ac:dyDescent="0.25">
      <c r="A86">
        <v>15.3</v>
      </c>
      <c r="B86">
        <v>15.4</v>
      </c>
      <c r="C86">
        <f t="shared" si="0"/>
        <v>9.9999999999999645E-2</v>
      </c>
      <c r="D86">
        <v>0.28000000000000003</v>
      </c>
      <c r="E86">
        <f t="shared" si="1"/>
        <v>0.28284271247461906</v>
      </c>
      <c r="F86">
        <f t="shared" si="2"/>
        <v>2.8427124746190358E-3</v>
      </c>
      <c r="G86">
        <v>3.05</v>
      </c>
      <c r="H86">
        <v>3.08</v>
      </c>
      <c r="I86">
        <f t="shared" si="3"/>
        <v>3.0000000000000249E-2</v>
      </c>
      <c r="M86" s="1">
        <v>14.1</v>
      </c>
      <c r="N86">
        <f>0</f>
        <v>0</v>
      </c>
      <c r="U86" s="3">
        <v>0.55000000000000004</v>
      </c>
      <c r="V86" s="1">
        <v>1.818181818</v>
      </c>
      <c r="W86" s="2">
        <f t="shared" si="4"/>
        <v>1.82</v>
      </c>
      <c r="AG86" s="2">
        <v>3.81</v>
      </c>
      <c r="AH86" s="1">
        <v>0.26246719159999998</v>
      </c>
      <c r="AI86">
        <f t="shared" si="5"/>
        <v>0.26</v>
      </c>
    </row>
    <row r="87" spans="1:35" x14ac:dyDescent="0.25">
      <c r="A87">
        <v>15.3</v>
      </c>
      <c r="B87">
        <v>15.4</v>
      </c>
      <c r="C87">
        <f t="shared" si="0"/>
        <v>9.9999999999999645E-2</v>
      </c>
      <c r="D87">
        <v>0.28000000000000003</v>
      </c>
      <c r="E87">
        <f t="shared" si="1"/>
        <v>0.28284271247461906</v>
      </c>
      <c r="F87">
        <f t="shared" si="2"/>
        <v>2.8427124746190358E-3</v>
      </c>
      <c r="G87">
        <v>3.05</v>
      </c>
      <c r="H87">
        <v>3.08</v>
      </c>
      <c r="I87">
        <f t="shared" si="3"/>
        <v>3.0000000000000249E-2</v>
      </c>
      <c r="M87" s="1">
        <v>14.1</v>
      </c>
      <c r="N87">
        <f>0</f>
        <v>0</v>
      </c>
      <c r="U87" s="1">
        <v>0.56599999999999995</v>
      </c>
      <c r="V87" s="1">
        <v>1.0600706710000001</v>
      </c>
      <c r="W87" s="2">
        <f t="shared" si="4"/>
        <v>1.06</v>
      </c>
      <c r="AG87" s="1">
        <v>3.92</v>
      </c>
      <c r="AH87" s="1">
        <v>0</v>
      </c>
      <c r="AI87">
        <f t="shared" si="5"/>
        <v>0</v>
      </c>
    </row>
    <row r="88" spans="1:35" x14ac:dyDescent="0.25">
      <c r="A88">
        <v>15.3</v>
      </c>
      <c r="B88">
        <v>15.4</v>
      </c>
      <c r="C88">
        <f t="shared" si="0"/>
        <v>9.9999999999999645E-2</v>
      </c>
      <c r="D88">
        <v>0.28000000000000003</v>
      </c>
      <c r="E88">
        <f t="shared" si="1"/>
        <v>0.28284271247461906</v>
      </c>
      <c r="F88">
        <f t="shared" si="2"/>
        <v>2.8427124746190358E-3</v>
      </c>
      <c r="G88">
        <v>3.05</v>
      </c>
      <c r="H88">
        <v>3.08</v>
      </c>
      <c r="I88">
        <f t="shared" si="3"/>
        <v>3.0000000000000249E-2</v>
      </c>
      <c r="M88" s="1">
        <v>14.2</v>
      </c>
      <c r="N88">
        <f>0</f>
        <v>0</v>
      </c>
      <c r="U88" s="2">
        <v>0.56999999999999995</v>
      </c>
      <c r="V88" s="1">
        <v>1.754385965</v>
      </c>
      <c r="W88" s="2">
        <f t="shared" si="4"/>
        <v>1.75</v>
      </c>
      <c r="AG88" s="2">
        <v>3.96</v>
      </c>
      <c r="AH88" s="1">
        <v>0.25252525250000002</v>
      </c>
      <c r="AI88">
        <f t="shared" si="5"/>
        <v>0.25</v>
      </c>
    </row>
    <row r="89" spans="1:35" x14ac:dyDescent="0.25">
      <c r="A89">
        <v>15.3</v>
      </c>
      <c r="B89">
        <v>15.4</v>
      </c>
      <c r="C89">
        <f t="shared" si="0"/>
        <v>9.9999999999999645E-2</v>
      </c>
      <c r="D89">
        <v>0.28000000000000003</v>
      </c>
      <c r="E89">
        <f t="shared" si="1"/>
        <v>0.28284271247461906</v>
      </c>
      <c r="F89">
        <f t="shared" si="2"/>
        <v>2.8427124746190358E-3</v>
      </c>
      <c r="G89">
        <v>3.05</v>
      </c>
      <c r="H89">
        <v>3.08</v>
      </c>
      <c r="I89">
        <f t="shared" si="3"/>
        <v>3.0000000000000249E-2</v>
      </c>
      <c r="M89" s="1">
        <v>14.2</v>
      </c>
      <c r="N89">
        <f>0</f>
        <v>0</v>
      </c>
      <c r="U89" s="2">
        <v>0.61</v>
      </c>
      <c r="V89" s="1">
        <v>3.2786885250000002</v>
      </c>
      <c r="W89" s="2">
        <f t="shared" si="4"/>
        <v>3.28</v>
      </c>
      <c r="AG89" s="2">
        <v>4</v>
      </c>
      <c r="AH89" s="1">
        <v>0</v>
      </c>
      <c r="AI89">
        <f t="shared" si="5"/>
        <v>0</v>
      </c>
    </row>
    <row r="90" spans="1:35" x14ac:dyDescent="0.25">
      <c r="A90">
        <v>15.3</v>
      </c>
      <c r="B90">
        <v>15.4</v>
      </c>
      <c r="C90">
        <f t="shared" si="0"/>
        <v>9.9999999999999645E-2</v>
      </c>
      <c r="D90">
        <v>0.28000000000000003</v>
      </c>
      <c r="E90">
        <f t="shared" si="1"/>
        <v>0.28284271247461906</v>
      </c>
      <c r="F90">
        <f t="shared" si="2"/>
        <v>2.8427124746190358E-3</v>
      </c>
      <c r="G90">
        <v>3.05</v>
      </c>
      <c r="H90">
        <v>3.08</v>
      </c>
      <c r="I90">
        <f t="shared" si="3"/>
        <v>3.0000000000000249E-2</v>
      </c>
      <c r="M90" s="1">
        <v>14.3</v>
      </c>
      <c r="N90">
        <f>0</f>
        <v>0</v>
      </c>
      <c r="U90" s="3">
        <v>0.61</v>
      </c>
      <c r="V90" s="1">
        <v>1.6393442620000001</v>
      </c>
      <c r="W90" s="2">
        <f t="shared" si="4"/>
        <v>1.64</v>
      </c>
      <c r="AG90" s="3">
        <v>4.07</v>
      </c>
      <c r="AH90" s="1">
        <v>-0.24570024569999999</v>
      </c>
      <c r="AI90">
        <f t="shared" si="5"/>
        <v>-0.25</v>
      </c>
    </row>
    <row r="91" spans="1:35" x14ac:dyDescent="0.25">
      <c r="A91">
        <v>15.3</v>
      </c>
      <c r="B91">
        <v>15.4</v>
      </c>
      <c r="C91">
        <f t="shared" si="0"/>
        <v>9.9999999999999645E-2</v>
      </c>
      <c r="D91">
        <v>0.28000000000000003</v>
      </c>
      <c r="E91">
        <f t="shared" si="1"/>
        <v>0.28284271247461906</v>
      </c>
      <c r="F91">
        <f t="shared" si="2"/>
        <v>2.8427124746190358E-3</v>
      </c>
      <c r="G91">
        <v>3.05</v>
      </c>
      <c r="H91">
        <v>3.08</v>
      </c>
      <c r="I91">
        <f t="shared" si="3"/>
        <v>3.0000000000000249E-2</v>
      </c>
      <c r="M91" s="1">
        <v>14.3</v>
      </c>
      <c r="N91">
        <f>0</f>
        <v>0</v>
      </c>
      <c r="U91" s="2">
        <v>0.62</v>
      </c>
      <c r="V91" s="1">
        <v>3.225806452</v>
      </c>
      <c r="W91" s="2">
        <f t="shared" si="4"/>
        <v>3.23</v>
      </c>
      <c r="AG91" s="2">
        <v>4.08</v>
      </c>
      <c r="AH91" s="1">
        <v>0.24509803920000001</v>
      </c>
      <c r="AI91">
        <f t="shared" si="5"/>
        <v>0.25</v>
      </c>
    </row>
    <row r="92" spans="1:35" x14ac:dyDescent="0.25">
      <c r="A92">
        <v>15.2</v>
      </c>
      <c r="B92">
        <v>15.4</v>
      </c>
      <c r="C92">
        <f t="shared" si="0"/>
        <v>0.20000000000000107</v>
      </c>
      <c r="D92">
        <v>0.28000000000000003</v>
      </c>
      <c r="E92">
        <f t="shared" si="1"/>
        <v>0.28284271247461906</v>
      </c>
      <c r="F92">
        <f t="shared" si="2"/>
        <v>2.8427124746190358E-3</v>
      </c>
      <c r="G92">
        <v>2.99</v>
      </c>
      <c r="H92">
        <v>3.08</v>
      </c>
      <c r="I92">
        <f t="shared" si="3"/>
        <v>8.9999999999999858E-2</v>
      </c>
      <c r="M92" s="1">
        <v>14.3</v>
      </c>
      <c r="N92">
        <f>0</f>
        <v>0</v>
      </c>
      <c r="U92" s="1">
        <v>0.65</v>
      </c>
      <c r="V92" s="1">
        <v>1.538461538</v>
      </c>
      <c r="W92" s="2">
        <f t="shared" si="4"/>
        <v>1.54</v>
      </c>
      <c r="AG92" s="3">
        <v>4.09</v>
      </c>
      <c r="AH92" s="1">
        <v>-0.24449877749999999</v>
      </c>
      <c r="AI92">
        <f t="shared" si="5"/>
        <v>-0.24</v>
      </c>
    </row>
    <row r="93" spans="1:35" x14ac:dyDescent="0.25">
      <c r="A93">
        <v>15.3</v>
      </c>
      <c r="B93">
        <v>15.4</v>
      </c>
      <c r="C93">
        <f t="shared" si="0"/>
        <v>9.9999999999999645E-2</v>
      </c>
      <c r="D93">
        <v>0.28000000000000003</v>
      </c>
      <c r="E93">
        <f t="shared" si="1"/>
        <v>0.28284271247461906</v>
      </c>
      <c r="F93">
        <f t="shared" si="2"/>
        <v>2.8427124746190358E-3</v>
      </c>
      <c r="G93">
        <v>3.05</v>
      </c>
      <c r="H93">
        <v>3.08</v>
      </c>
      <c r="I93">
        <f t="shared" si="3"/>
        <v>3.0000000000000249E-2</v>
      </c>
      <c r="M93" s="1">
        <v>14.4</v>
      </c>
      <c r="N93">
        <f>0</f>
        <v>0</v>
      </c>
      <c r="U93" s="1">
        <v>0.65049999999999997</v>
      </c>
      <c r="V93" s="1">
        <v>-4.534973098</v>
      </c>
      <c r="W93" s="2">
        <f t="shared" si="4"/>
        <v>-4.53</v>
      </c>
      <c r="AG93" s="2">
        <v>4.22</v>
      </c>
      <c r="AH93" s="1">
        <v>0.23696682459999999</v>
      </c>
      <c r="AI93">
        <f t="shared" si="5"/>
        <v>0.24</v>
      </c>
    </row>
    <row r="94" spans="1:35" x14ac:dyDescent="0.25">
      <c r="A94">
        <v>15.3</v>
      </c>
      <c r="B94">
        <v>15.4</v>
      </c>
      <c r="C94">
        <f t="shared" si="0"/>
        <v>9.9999999999999645E-2</v>
      </c>
      <c r="D94">
        <v>0.28000000000000003</v>
      </c>
      <c r="E94">
        <f t="shared" si="1"/>
        <v>0.28284271247461906</v>
      </c>
      <c r="F94">
        <f t="shared" si="2"/>
        <v>2.8427124746190358E-3</v>
      </c>
      <c r="G94">
        <v>3.05</v>
      </c>
      <c r="H94">
        <v>3.08</v>
      </c>
      <c r="I94">
        <f t="shared" si="3"/>
        <v>3.0000000000000249E-2</v>
      </c>
      <c r="M94" s="1">
        <v>14.4</v>
      </c>
      <c r="N94">
        <f>0</f>
        <v>0</v>
      </c>
      <c r="U94" s="3">
        <v>0.69</v>
      </c>
      <c r="V94" s="1">
        <v>1.4492753620000001</v>
      </c>
      <c r="W94" s="2">
        <f t="shared" si="4"/>
        <v>1.45</v>
      </c>
      <c r="AG94" s="1">
        <v>4.38</v>
      </c>
      <c r="AH94" s="1">
        <v>0</v>
      </c>
      <c r="AI94">
        <f t="shared" si="5"/>
        <v>0</v>
      </c>
    </row>
    <row r="95" spans="1:35" x14ac:dyDescent="0.25">
      <c r="A95">
        <v>15.3</v>
      </c>
      <c r="B95">
        <v>15.4</v>
      </c>
      <c r="C95">
        <f t="shared" si="0"/>
        <v>9.9999999999999645E-2</v>
      </c>
      <c r="D95">
        <v>0.28000000000000003</v>
      </c>
      <c r="E95">
        <f t="shared" si="1"/>
        <v>0.28284271247461906</v>
      </c>
      <c r="F95">
        <f t="shared" si="2"/>
        <v>2.8427124746190358E-3</v>
      </c>
      <c r="G95">
        <v>3.06</v>
      </c>
      <c r="H95">
        <v>3.08</v>
      </c>
      <c r="I95">
        <f t="shared" si="3"/>
        <v>2.0000000000000018E-2</v>
      </c>
      <c r="M95" s="1">
        <v>14.4</v>
      </c>
      <c r="N95">
        <f>0</f>
        <v>0</v>
      </c>
      <c r="U95" s="2">
        <v>0.74</v>
      </c>
      <c r="V95" s="1">
        <v>2.7027027029999999</v>
      </c>
      <c r="W95" s="2">
        <f t="shared" si="4"/>
        <v>2.7</v>
      </c>
      <c r="AG95" s="2">
        <v>4.42</v>
      </c>
      <c r="AH95" s="1">
        <v>0</v>
      </c>
      <c r="AI95">
        <f t="shared" si="5"/>
        <v>0</v>
      </c>
    </row>
    <row r="96" spans="1:35" x14ac:dyDescent="0.25">
      <c r="A96">
        <v>15.3</v>
      </c>
      <c r="B96">
        <v>15.4</v>
      </c>
      <c r="C96">
        <f t="shared" si="0"/>
        <v>9.9999999999999645E-2</v>
      </c>
      <c r="D96">
        <v>0.28000000000000003</v>
      </c>
      <c r="E96">
        <f t="shared" si="1"/>
        <v>0.28284271247461906</v>
      </c>
      <c r="F96">
        <f t="shared" si="2"/>
        <v>2.8427124746190358E-3</v>
      </c>
      <c r="G96">
        <v>3.05</v>
      </c>
      <c r="H96">
        <v>3.08</v>
      </c>
      <c r="I96">
        <f t="shared" si="3"/>
        <v>3.0000000000000249E-2</v>
      </c>
      <c r="M96" s="1">
        <v>14.5</v>
      </c>
      <c r="N96">
        <f>0</f>
        <v>0</v>
      </c>
      <c r="U96" s="2">
        <v>0.76</v>
      </c>
      <c r="V96" s="1">
        <v>1.315789474</v>
      </c>
      <c r="W96" s="2">
        <f t="shared" si="4"/>
        <v>1.32</v>
      </c>
      <c r="AG96" s="1">
        <v>4.78</v>
      </c>
      <c r="AH96" s="1">
        <v>-0.20920502090000001</v>
      </c>
      <c r="AI96">
        <f t="shared" si="5"/>
        <v>-0.21</v>
      </c>
    </row>
    <row r="97" spans="1:35" x14ac:dyDescent="0.25">
      <c r="M97" s="1">
        <v>14.5</v>
      </c>
      <c r="N97">
        <f>0</f>
        <v>0</v>
      </c>
      <c r="T97" s="3"/>
      <c r="V97" s="1">
        <v>2.7027027029999999</v>
      </c>
      <c r="AG97" s="2">
        <v>4.84</v>
      </c>
      <c r="AH97" s="1">
        <v>0</v>
      </c>
      <c r="AI97">
        <f t="shared" si="5"/>
        <v>0</v>
      </c>
    </row>
    <row r="98" spans="1:35" x14ac:dyDescent="0.25">
      <c r="A98" t="s">
        <v>3</v>
      </c>
      <c r="B98" t="s">
        <v>5</v>
      </c>
      <c r="M98" s="1">
        <v>14.5</v>
      </c>
      <c r="N98">
        <f>0</f>
        <v>0</v>
      </c>
      <c r="T98" s="3"/>
      <c r="V98" s="1">
        <v>3.703703704</v>
      </c>
      <c r="AG98" s="2">
        <v>4.93</v>
      </c>
      <c r="AH98" s="1">
        <v>0</v>
      </c>
      <c r="AI98">
        <f t="shared" si="5"/>
        <v>0</v>
      </c>
    </row>
    <row r="99" spans="1:35" x14ac:dyDescent="0.25">
      <c r="B99">
        <v>12.6</v>
      </c>
      <c r="M99" s="1">
        <v>14.6</v>
      </c>
      <c r="N99">
        <f>0</f>
        <v>0</v>
      </c>
      <c r="T99" s="3"/>
      <c r="V99" s="1">
        <v>0</v>
      </c>
      <c r="AG99" s="3">
        <v>4.97</v>
      </c>
      <c r="AH99" s="1">
        <v>-0.24449877749999999</v>
      </c>
      <c r="AI99">
        <f t="shared" si="5"/>
        <v>-0.24</v>
      </c>
    </row>
    <row r="100" spans="1:35" x14ac:dyDescent="0.25">
      <c r="B100">
        <v>12.6</v>
      </c>
      <c r="M100" s="1">
        <v>14.6</v>
      </c>
      <c r="N100">
        <f>0</f>
        <v>0</v>
      </c>
      <c r="T100" s="3"/>
      <c r="V100" s="1">
        <v>0</v>
      </c>
      <c r="AG100" s="2">
        <v>4.99</v>
      </c>
      <c r="AH100" s="1">
        <v>0</v>
      </c>
      <c r="AI100">
        <f t="shared" si="5"/>
        <v>0</v>
      </c>
    </row>
    <row r="101" spans="1:35" x14ac:dyDescent="0.25">
      <c r="B101">
        <v>12.6</v>
      </c>
      <c r="M101" s="1">
        <v>14.6</v>
      </c>
      <c r="N101">
        <f>0</f>
        <v>0</v>
      </c>
      <c r="T101" s="3"/>
      <c r="V101" s="1">
        <v>3.703703704</v>
      </c>
      <c r="AG101" s="3">
        <v>5.04</v>
      </c>
      <c r="AH101" s="1">
        <v>-0.24570024569999999</v>
      </c>
      <c r="AI101">
        <f t="shared" si="5"/>
        <v>-0.25</v>
      </c>
    </row>
    <row r="102" spans="1:35" x14ac:dyDescent="0.25">
      <c r="B102">
        <v>12.6</v>
      </c>
      <c r="M102" s="1">
        <v>14.7</v>
      </c>
      <c r="N102">
        <f>0</f>
        <v>0</v>
      </c>
      <c r="T102" s="3"/>
      <c r="V102" s="1">
        <v>1.9607843140000001</v>
      </c>
      <c r="AG102" s="1">
        <v>5.07</v>
      </c>
      <c r="AH102" s="1">
        <v>-0.19723865879999999</v>
      </c>
      <c r="AI102">
        <f t="shared" si="5"/>
        <v>-0.2</v>
      </c>
    </row>
    <row r="103" spans="1:35" x14ac:dyDescent="0.25">
      <c r="B103">
        <v>12.6</v>
      </c>
      <c r="M103" s="1">
        <v>14.7</v>
      </c>
      <c r="N103">
        <f>0</f>
        <v>0</v>
      </c>
      <c r="T103" s="3"/>
      <c r="V103" s="1">
        <v>0</v>
      </c>
      <c r="AG103" s="3">
        <v>5.0999999999999996</v>
      </c>
      <c r="AH103" s="1">
        <v>0</v>
      </c>
      <c r="AI103">
        <f t="shared" si="5"/>
        <v>0</v>
      </c>
    </row>
    <row r="104" spans="1:35" x14ac:dyDescent="0.25">
      <c r="B104">
        <v>12.6</v>
      </c>
      <c r="M104" s="1">
        <v>14.7</v>
      </c>
      <c r="N104">
        <f>0</f>
        <v>0</v>
      </c>
      <c r="T104" s="3"/>
      <c r="V104" s="1">
        <v>0</v>
      </c>
      <c r="AG104" s="3">
        <v>5.12</v>
      </c>
      <c r="AH104" s="1">
        <v>-0.1953125</v>
      </c>
      <c r="AI104">
        <f t="shared" si="5"/>
        <v>-0.2</v>
      </c>
    </row>
    <row r="105" spans="1:35" x14ac:dyDescent="0.25">
      <c r="B105">
        <v>12.6</v>
      </c>
      <c r="M105" s="1">
        <v>14.8</v>
      </c>
      <c r="N105">
        <f>0</f>
        <v>0</v>
      </c>
      <c r="T105" s="3"/>
      <c r="V105" s="1">
        <v>-2</v>
      </c>
      <c r="AG105" s="2">
        <v>5.16</v>
      </c>
      <c r="AH105" s="1">
        <v>-0.19379844960000001</v>
      </c>
      <c r="AI105">
        <f t="shared" si="5"/>
        <v>-0.19</v>
      </c>
    </row>
    <row r="106" spans="1:35" x14ac:dyDescent="0.25">
      <c r="B106">
        <v>12.6</v>
      </c>
      <c r="M106" s="1">
        <v>14.8</v>
      </c>
      <c r="N106">
        <f>0</f>
        <v>0</v>
      </c>
      <c r="T106" s="3"/>
      <c r="V106" s="1">
        <v>0</v>
      </c>
      <c r="AG106" s="3">
        <v>5.17</v>
      </c>
      <c r="AH106" s="1">
        <v>0</v>
      </c>
      <c r="AI106">
        <f t="shared" si="5"/>
        <v>0</v>
      </c>
    </row>
    <row r="107" spans="1:35" x14ac:dyDescent="0.25">
      <c r="B107">
        <v>12.6</v>
      </c>
      <c r="M107" s="1">
        <v>14.8</v>
      </c>
      <c r="N107">
        <f>0</f>
        <v>0</v>
      </c>
      <c r="T107" s="3"/>
      <c r="V107" s="1">
        <v>-4</v>
      </c>
      <c r="AG107" s="3">
        <v>5.29</v>
      </c>
      <c r="AH107" s="1">
        <v>-0.18903591680000001</v>
      </c>
      <c r="AI107">
        <f t="shared" si="5"/>
        <v>-0.19</v>
      </c>
    </row>
    <row r="108" spans="1:35" x14ac:dyDescent="0.25">
      <c r="B108">
        <v>12.6</v>
      </c>
      <c r="M108" s="1">
        <v>14.9</v>
      </c>
      <c r="N108">
        <f>0</f>
        <v>0</v>
      </c>
      <c r="T108" s="3"/>
      <c r="V108" s="1">
        <v>-2</v>
      </c>
      <c r="AG108" s="3">
        <v>5.74</v>
      </c>
      <c r="AH108" s="1">
        <v>-0.17421602789999999</v>
      </c>
      <c r="AI108">
        <f t="shared" si="5"/>
        <v>-0.17</v>
      </c>
    </row>
    <row r="109" spans="1:35" x14ac:dyDescent="0.25">
      <c r="B109">
        <v>12.6</v>
      </c>
      <c r="M109" s="1">
        <v>14.9</v>
      </c>
      <c r="N109">
        <f>0</f>
        <v>0</v>
      </c>
      <c r="T109" s="3"/>
      <c r="V109" s="1">
        <v>0</v>
      </c>
      <c r="AG109" s="2">
        <v>5.77</v>
      </c>
      <c r="AH109" s="1">
        <v>-0.17331022530000001</v>
      </c>
      <c r="AI109">
        <f t="shared" si="5"/>
        <v>-0.17</v>
      </c>
    </row>
    <row r="110" spans="1:35" x14ac:dyDescent="0.25">
      <c r="B110">
        <v>12.6</v>
      </c>
      <c r="M110" s="1">
        <v>14.9</v>
      </c>
      <c r="N110">
        <f>0</f>
        <v>0</v>
      </c>
      <c r="T110" s="3"/>
      <c r="V110" s="1">
        <v>-4</v>
      </c>
      <c r="AG110" s="1">
        <v>5.84</v>
      </c>
      <c r="AH110" s="1">
        <v>-0.34246575340000002</v>
      </c>
      <c r="AI110">
        <f t="shared" si="5"/>
        <v>-0.34</v>
      </c>
    </row>
    <row r="111" spans="1:35" x14ac:dyDescent="0.25">
      <c r="B111">
        <v>12.6</v>
      </c>
      <c r="M111" s="1">
        <v>15</v>
      </c>
      <c r="N111">
        <f>0</f>
        <v>0</v>
      </c>
      <c r="T111" s="3"/>
      <c r="V111" s="1">
        <v>0</v>
      </c>
      <c r="AG111" s="1">
        <v>6.05</v>
      </c>
      <c r="AH111" s="1">
        <v>-0.33057851240000002</v>
      </c>
      <c r="AI111">
        <f t="shared" si="5"/>
        <v>-0.33</v>
      </c>
    </row>
    <row r="112" spans="1:35" x14ac:dyDescent="0.25">
      <c r="B112">
        <v>12.6</v>
      </c>
      <c r="M112" s="1">
        <v>15</v>
      </c>
      <c r="N112">
        <f>0</f>
        <v>0</v>
      </c>
      <c r="T112" s="3"/>
      <c r="V112" s="1">
        <v>-2.9411764709999999</v>
      </c>
      <c r="AG112" s="2">
        <v>6.22</v>
      </c>
      <c r="AH112" s="1">
        <v>-0.32154340840000001</v>
      </c>
      <c r="AI112">
        <f t="shared" si="5"/>
        <v>-0.32</v>
      </c>
    </row>
    <row r="113" spans="2:35" x14ac:dyDescent="0.25">
      <c r="B113">
        <v>12.6</v>
      </c>
      <c r="M113" s="1">
        <v>15</v>
      </c>
      <c r="N113">
        <f>0</f>
        <v>0</v>
      </c>
      <c r="T113" s="1"/>
      <c r="V113" s="1">
        <v>4</v>
      </c>
      <c r="AG113" s="3">
        <v>6.24</v>
      </c>
      <c r="AH113" s="1">
        <v>-0.64102564100000003</v>
      </c>
      <c r="AI113">
        <f t="shared" ref="AI113" si="6">ROUND(AH113,2)</f>
        <v>-0.64</v>
      </c>
    </row>
    <row r="114" spans="2:35" x14ac:dyDescent="0.25">
      <c r="B114">
        <v>12.6</v>
      </c>
      <c r="M114" s="1">
        <v>15.1</v>
      </c>
      <c r="N114">
        <f>0</f>
        <v>0</v>
      </c>
    </row>
    <row r="115" spans="2:35" x14ac:dyDescent="0.25">
      <c r="B115">
        <v>12.6</v>
      </c>
      <c r="M115" s="1">
        <v>15.1</v>
      </c>
      <c r="N115">
        <f>0</f>
        <v>0</v>
      </c>
    </row>
    <row r="116" spans="2:35" x14ac:dyDescent="0.25">
      <c r="B116">
        <v>12.6</v>
      </c>
      <c r="M116" s="1">
        <v>15.1</v>
      </c>
      <c r="N116">
        <f>0</f>
        <v>0</v>
      </c>
    </row>
    <row r="117" spans="2:35" x14ac:dyDescent="0.25">
      <c r="B117">
        <v>12.6</v>
      </c>
      <c r="M117" s="1">
        <v>15.2</v>
      </c>
      <c r="N117">
        <f>0</f>
        <v>0</v>
      </c>
    </row>
    <row r="118" spans="2:35" x14ac:dyDescent="0.25">
      <c r="B118">
        <v>12.6</v>
      </c>
      <c r="M118" s="1">
        <v>15.2</v>
      </c>
      <c r="N118">
        <f>0</f>
        <v>0</v>
      </c>
    </row>
    <row r="119" spans="2:35" x14ac:dyDescent="0.25">
      <c r="B119">
        <v>12.6</v>
      </c>
      <c r="M119" s="1">
        <v>15.2</v>
      </c>
      <c r="N119">
        <f>0</f>
        <v>0</v>
      </c>
    </row>
    <row r="120" spans="2:35" x14ac:dyDescent="0.25">
      <c r="B120">
        <v>12.6</v>
      </c>
      <c r="M120" s="1">
        <v>15.3</v>
      </c>
      <c r="N120">
        <f>0</f>
        <v>0</v>
      </c>
    </row>
    <row r="121" spans="2:35" x14ac:dyDescent="0.25">
      <c r="B121">
        <v>12.6</v>
      </c>
      <c r="M121" s="1">
        <v>15.3</v>
      </c>
      <c r="N121">
        <f>0</f>
        <v>0</v>
      </c>
    </row>
    <row r="122" spans="2:35" x14ac:dyDescent="0.25">
      <c r="B122">
        <v>12.6</v>
      </c>
      <c r="M122" s="1">
        <v>15.3</v>
      </c>
      <c r="N122">
        <f>0</f>
        <v>0</v>
      </c>
    </row>
    <row r="123" spans="2:35" x14ac:dyDescent="0.25">
      <c r="B123">
        <v>12.6</v>
      </c>
      <c r="M123" s="1">
        <v>15.3</v>
      </c>
      <c r="N123">
        <f>0</f>
        <v>0</v>
      </c>
    </row>
    <row r="124" spans="2:35" x14ac:dyDescent="0.25">
      <c r="B124">
        <v>12.6</v>
      </c>
      <c r="M124" s="1">
        <v>15.4</v>
      </c>
      <c r="N124">
        <f>0</f>
        <v>0</v>
      </c>
    </row>
    <row r="125" spans="2:35" x14ac:dyDescent="0.25">
      <c r="B125">
        <v>12.6</v>
      </c>
      <c r="M125" s="1">
        <v>15.4</v>
      </c>
      <c r="N125">
        <f>0</f>
        <v>0</v>
      </c>
    </row>
    <row r="126" spans="2:35" x14ac:dyDescent="0.25">
      <c r="B126">
        <v>12.6</v>
      </c>
      <c r="M126" s="1">
        <v>15.4</v>
      </c>
      <c r="N126">
        <f>0</f>
        <v>0</v>
      </c>
    </row>
    <row r="127" spans="2:35" x14ac:dyDescent="0.25">
      <c r="B127">
        <v>12.6</v>
      </c>
    </row>
    <row r="128" spans="2:35" x14ac:dyDescent="0.25">
      <c r="B128">
        <v>12.6</v>
      </c>
    </row>
    <row r="129" spans="2:2" x14ac:dyDescent="0.25">
      <c r="B129">
        <v>12.6</v>
      </c>
    </row>
    <row r="130" spans="2:2" x14ac:dyDescent="0.25">
      <c r="B130">
        <v>12.6</v>
      </c>
    </row>
    <row r="131" spans="2:2" x14ac:dyDescent="0.25">
      <c r="B131">
        <v>12.6</v>
      </c>
    </row>
    <row r="132" spans="2:2" x14ac:dyDescent="0.25">
      <c r="B132">
        <v>12.6</v>
      </c>
    </row>
    <row r="133" spans="2:2" x14ac:dyDescent="0.25">
      <c r="B133">
        <v>12.6</v>
      </c>
    </row>
    <row r="134" spans="2:2" x14ac:dyDescent="0.25">
      <c r="B134">
        <v>12.6</v>
      </c>
    </row>
    <row r="135" spans="2:2" x14ac:dyDescent="0.25">
      <c r="B135">
        <v>12.6</v>
      </c>
    </row>
    <row r="136" spans="2:2" x14ac:dyDescent="0.25">
      <c r="B136">
        <v>12.6</v>
      </c>
    </row>
    <row r="137" spans="2:2" x14ac:dyDescent="0.25">
      <c r="B137">
        <v>12.6</v>
      </c>
    </row>
    <row r="138" spans="2:2" x14ac:dyDescent="0.25">
      <c r="B138">
        <v>12.6</v>
      </c>
    </row>
    <row r="139" spans="2:2" x14ac:dyDescent="0.25">
      <c r="B139">
        <v>12.6</v>
      </c>
    </row>
    <row r="140" spans="2:2" x14ac:dyDescent="0.25">
      <c r="B140">
        <v>12.6</v>
      </c>
    </row>
    <row r="141" spans="2:2" x14ac:dyDescent="0.25">
      <c r="B141">
        <v>12.6</v>
      </c>
    </row>
    <row r="142" spans="2:2" x14ac:dyDescent="0.25">
      <c r="B142">
        <v>12.6</v>
      </c>
    </row>
    <row r="143" spans="2:2" x14ac:dyDescent="0.25">
      <c r="B143">
        <v>12.6</v>
      </c>
    </row>
    <row r="144" spans="2:2" x14ac:dyDescent="0.25">
      <c r="B144">
        <v>12.6</v>
      </c>
    </row>
    <row r="145" spans="2:2" x14ac:dyDescent="0.25">
      <c r="B145">
        <v>12.6</v>
      </c>
    </row>
    <row r="146" spans="2:2" x14ac:dyDescent="0.25">
      <c r="B146">
        <v>12.6</v>
      </c>
    </row>
    <row r="147" spans="2:2" x14ac:dyDescent="0.25">
      <c r="B147">
        <v>12.6</v>
      </c>
    </row>
  </sheetData>
  <sortState xmlns:xlrd2="http://schemas.microsoft.com/office/spreadsheetml/2017/richdata2" ref="U48:V96">
    <sortCondition ref="U48:U9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Krithik Lekinwala</dc:creator>
  <cp:lastModifiedBy>Krithik Lekinwala</cp:lastModifiedBy>
  <dcterms:created xsi:type="dcterms:W3CDTF">2020-10-24T00:38:25Z</dcterms:created>
  <dcterms:modified xsi:type="dcterms:W3CDTF">2020-11-05T00:40:59Z</dcterms:modified>
</cp:coreProperties>
</file>