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KRITIKA\Downloads\"/>
    </mc:Choice>
  </mc:AlternateContent>
  <xr:revisionPtr revIDLastSave="0" documentId="13_ncr:1_{ED5FA825-E652-4D53-98E6-818C3DE4754F}"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 sheetId="3" r:id="rId2"/>
    <sheet name="BlinkIT Grocery Data" sheetId="1" r:id="rId3"/>
  </sheets>
  <definedNames>
    <definedName name="_xlchart.v2.0" hidden="1">'Sheets Design'!$D$78:$D$80</definedName>
    <definedName name="_xlchart.v2.1" hidden="1">'Sheets Design'!$E$78:$E$80</definedName>
    <definedName name="_xlchart.v2.2" hidden="1">'Sheets Design'!$D$78:$D$80</definedName>
    <definedName name="_xlchart.v2.3" hidden="1">'Sheets Design'!$E$78:$E$80</definedName>
    <definedName name="_xlchart.v2.4" hidden="1">'Sheets Design'!$D$78:$D$80</definedName>
    <definedName name="_xlchart.v2.5" hidden="1">'Sheets Design'!$E$78:$E$80</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9" i="2" l="1"/>
  <c r="D80" i="2"/>
  <c r="D78" i="2"/>
  <c r="E79" i="2"/>
  <c r="E80" i="2"/>
  <c r="E78" i="2"/>
  <c r="B7" i="2"/>
  <c r="C7" i="2"/>
  <c r="D7" i="2"/>
  <c r="A7" i="2"/>
</calcChain>
</file>

<file path=xl/sharedStrings.xml><?xml version="1.0" encoding="utf-8"?>
<sst xmlns="http://schemas.openxmlformats.org/spreadsheetml/2006/main" count="59750" uniqueCount="1629">
  <si>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</si>
  <si>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</si>
  <si>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</si>
  <si>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</si>
  <si>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</si>
  <si>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</si>
  <si>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</si>
  <si>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</si>
  <si>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</si>
  <si>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</si>
  <si>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</si>
  <si>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</si>
  <si>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</si>
  <si>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</si>
  <si>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</si>
  <si>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</si>
  <si>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</si>
  <si>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</si>
  <si>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</si>
  <si>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</si>
  <si>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</si>
  <si>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</si>
  <si>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</si>
  <si>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</si>
  <si>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</si>
  <si>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</si>
  <si>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</si>
  <si>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</si>
  <si>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</si>
  <si>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</si>
  <si>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</si>
  <si>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</si>
  <si>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</si>
  <si>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</si>
  <si>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</si>
  <si>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</si>
  <si>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</si>
  <si>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</si>
  <si>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</si>
  <si>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</si>
  <si>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</si>
  <si>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</si>
  <si>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</si>
  <si>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</si>
  <si>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</si>
  <si>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</si>
  <si>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</si>
  <si>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</si>
  <si>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</si>
  <si>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</si>
  <si>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</si>
  <si>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</si>
  <si>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</si>
  <si>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</si>
  <si>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</si>
  <si>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</si>
  <si>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</si>
  <si>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</si>
  <si>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</si>
  <si>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</si>
  <si>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</si>
  <si>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</si>
  <si>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</si>
  <si>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</si>
  <si>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</si>
  <si>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</si>
  <si>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</si>
  <si>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</si>
  <si>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</si>
  <si>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</si>
  <si>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</si>
  <si>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</si>
  <si>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</si>
  <si>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</si>
  <si>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</si>
  <si>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</si>
  <si>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</si>
  <si>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</si>
  <si>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</si>
  <si>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</si>
  <si>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</si>
  <si>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</si>
  <si>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</si>
  <si>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</si>
  <si>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</si>
  <si>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</si>
  <si>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</si>
  <si>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</si>
  <si>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</si>
  <si>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</si>
  <si>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</si>
  <si>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</si>
  <si>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</si>
  <si>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</si>
  <si>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</si>
  <si>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</si>
  <si>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</si>
  <si>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</si>
  <si>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</si>
  <si>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</si>
  <si>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</si>
  <si>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</si>
  <si>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</si>
  <si>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</si>
  <si>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</si>
  <si>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</si>
  <si>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</si>
  <si>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</si>
  <si>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</si>
  <si>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</si>
  <si>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</si>
  <si>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</si>
  <si>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</si>
  <si>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</si>
  <si>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</si>
  <si>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</si>
  <si>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</si>
  <si>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</si>
  <si>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</si>
  <si>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</si>
  <si>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</si>
  <si>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</si>
  <si>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</si>
  <si>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</si>
  <si>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</si>
  <si>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</si>
  <si>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</si>
  <si>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</si>
  <si>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</si>
  <si>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</si>
  <si>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</si>
  <si>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</si>
  <si>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</si>
  <si>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</si>
  <si>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</si>
  <si>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</si>
  <si>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</si>
  <si>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</si>
  <si>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</si>
  <si>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</si>
  <si>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</si>
  <si>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</si>
  <si>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</si>
  <si>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</si>
  <si>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</si>
  <si>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</si>
  <si>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</si>
  <si>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</si>
  <si>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</si>
  <si>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</si>
  <si>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</si>
  <si>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</si>
  <si>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</si>
  <si>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</si>
  <si>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</si>
  <si>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</si>
  <si>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</si>
  <si>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</si>
  <si>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</si>
  <si>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</si>
  <si>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</si>
  <si>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</si>
  <si>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</si>
  <si>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</si>
  <si>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</si>
  <si>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</si>
  <si>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</si>
  <si>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</si>
  <si>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</si>
  <si>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</si>
  <si>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</si>
  <si>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</si>
  <si>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</si>
  <si>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</si>
  <si>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</si>
  <si>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</si>
  <si>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</si>
  <si>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</si>
  <si>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</si>
  <si>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</si>
  <si>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</si>
  <si>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</si>
  <si>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</si>
  <si>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</si>
  <si>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</si>
  <si>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</si>
  <si>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</si>
  <si>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</si>
  <si>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</si>
  <si>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</si>
  <si>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</si>
  <si>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</si>
  <si>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</si>
  <si>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</si>
  <si>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</si>
  <si>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</si>
  <si>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</si>
  <si>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</si>
  <si>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</si>
  <si>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</si>
  <si>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</si>
  <si>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</si>
  <si>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</si>
  <si>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</si>
  <si>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</si>
  <si>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</si>
  <si>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</si>
  <si>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</si>
  <si>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</si>
  <si>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</si>
  <si>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</si>
  <si>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</si>
  <si>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</si>
  <si>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</si>
  <si>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</si>
  <si>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</si>
  <si>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</si>
  <si>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</si>
  <si>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</si>
  <si>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</si>
  <si>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</si>
  <si>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</si>
  <si>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</si>
  <si>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</si>
  <si>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</si>
  <si>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</si>
  <si>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</si>
  <si>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</si>
  <si>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</si>
  <si>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</si>
  <si>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</si>
  <si>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</si>
  <si>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</si>
  <si>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</si>
  <si>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</si>
  <si>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</si>
  <si>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</si>
  <si>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</si>
  <si>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</si>
  <si>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</si>
  <si>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</si>
  <si>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</si>
  <si>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</si>
  <si>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</si>
  <si>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</si>
  <si>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</si>
  <si>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</si>
  <si>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</si>
  <si>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</si>
  <si>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</si>
  <si>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</si>
  <si>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</si>
  <si>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</si>
  <si>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</si>
  <si>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</si>
  <si>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</si>
  <si>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</si>
  <si>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</si>
  <si>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</si>
  <si>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</si>
  <si>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</si>
  <si>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</si>
  <si>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</si>
  <si>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</si>
  <si>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</si>
  <si>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</si>
  <si>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</si>
  <si>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</si>
  <si>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</si>
  <si>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</si>
  <si>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</si>
  <si>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</si>
  <si>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</si>
  <si>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</si>
  <si>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</si>
  <si>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</si>
  <si>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</si>
  <si>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</si>
  <si>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</si>
  <si>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</si>
  <si>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</si>
  <si>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</si>
  <si>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</si>
  <si>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</si>
  <si>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</si>
  <si>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</si>
  <si>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</si>
  <si>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</si>
  <si>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</si>
  <si>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</si>
  <si>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</si>
  <si>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</si>
  <si>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</si>
  <si>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</si>
  <si>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</si>
  <si>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</si>
  <si>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</si>
  <si>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</si>
  <si>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</si>
  <si>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</si>
  <si>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</si>
  <si>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</si>
  <si>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</si>
  <si>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</si>
  <si>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</si>
  <si>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</si>
  <si>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</si>
  <si>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</si>
  <si>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</si>
  <si>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</si>
  <si>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</si>
  <si>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</si>
  <si>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</si>
  <si>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</si>
  <si>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</si>
  <si>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</si>
  <si>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</si>
  <si>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</si>
  <si>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</si>
  <si>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</si>
  <si>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</si>
  <si>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</si>
  <si>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</si>
  <si>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</si>
  <si>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</si>
  <si>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</si>
  <si>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</si>
  <si>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</si>
  <si>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</si>
  <si>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</si>
  <si>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</si>
  <si>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</si>
  <si>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</si>
  <si>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</si>
  <si>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</si>
  <si>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</si>
  <si>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</si>
  <si>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</si>
  <si>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</si>
  <si>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</si>
  <si>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</si>
  <si>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</si>
  <si>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</si>
  <si>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</si>
  <si>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</si>
  <si>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</si>
  <si>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</si>
  <si>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</si>
  <si>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</si>
  <si>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</si>
  <si>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</si>
  <si>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</si>
  <si>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</si>
  <si>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</si>
  <si>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</si>
  <si>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</si>
  <si>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</si>
  <si>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</si>
  <si>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</si>
  <si>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</si>
  <si>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</si>
  <si>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</si>
  <si>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</si>
  <si>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</si>
  <si>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</si>
  <si>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</si>
  <si>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</si>
  <si>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</si>
  <si>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</si>
  <si>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</si>
  <si>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</si>
  <si>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</si>
  <si>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</si>
  <si>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</si>
  <si>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</si>
  <si>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</si>
  <si>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</si>
  <si>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</si>
  <si>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</si>
  <si>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</si>
  <si>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</si>
  <si>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</si>
  <si>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</si>
  <si>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</si>
  <si>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</si>
  <si>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</si>
  <si>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</si>
  <si>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</si>
  <si>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</si>
  <si>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</si>
  <si>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</si>
  <si>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</si>
  <si>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</si>
  <si>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</si>
  <si>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</si>
  <si>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</si>
  <si>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</si>
  <si>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</si>
  <si>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</si>
  <si>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</si>
  <si>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</si>
  <si>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</si>
  <si>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</si>
  <si>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</si>
  <si>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</si>
  <si>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</si>
  <si>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</si>
  <si>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</si>
  <si>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</si>
  <si>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</si>
  <si>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</si>
  <si>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</si>
  <si>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</si>
  <si>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</si>
  <si>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</si>
  <si>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</si>
  <si>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</si>
  <si>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</si>
  <si>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</si>
  <si>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</si>
  <si>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</si>
  <si>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</si>
  <si>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</si>
  <si>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</si>
  <si>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</si>
  <si>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</si>
  <si>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</si>
  <si>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</si>
  <si>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</si>
  <si>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</si>
  <si>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</si>
  <si>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</si>
  <si>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</si>
  <si>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</si>
  <si>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</si>
  <si>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</si>
  <si>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</si>
  <si>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</si>
  <si>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</si>
  <si>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</si>
  <si>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</si>
  <si>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</si>
  <si>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</si>
  <si>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</si>
  <si>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</si>
  <si>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</si>
  <si>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</si>
  <si>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</si>
  <si>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</si>
  <si>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</si>
  <si>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</si>
  <si>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</si>
  <si>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</si>
  <si>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</si>
  <si>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</si>
  <si>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</si>
  <si>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</si>
  <si>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</si>
  <si>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</si>
  <si>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</si>
  <si>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</si>
  <si>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</si>
  <si>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</si>
  <si>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</si>
  <si>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</si>
  <si>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</si>
  <si>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</si>
  <si>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</si>
  <si>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</si>
  <si>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</si>
  <si>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</si>
  <si>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</si>
  <si>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</si>
  <si>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</si>
  <si>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</si>
  <si>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</si>
  <si>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</si>
  <si>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</si>
  <si>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</si>
  <si>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</si>
  <si>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</si>
  <si>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</si>
  <si>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</si>
  <si>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</si>
  <si>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</si>
  <si>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</si>
  <si>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</si>
  <si>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</si>
  <si>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</si>
  <si>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</si>
  <si>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</si>
  <si>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</si>
  <si>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</si>
  <si>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</si>
  <si>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</si>
  <si>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</si>
  <si>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</si>
  <si>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</si>
  <si>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</si>
  <si>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</si>
  <si>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</si>
  <si>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</si>
  <si>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</si>
  <si>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</si>
  <si>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</si>
  <si>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</si>
  <si>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</si>
  <si>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</si>
  <si>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</si>
  <si>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</si>
  <si>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</si>
  <si>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</si>
  <si>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</si>
  <si>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</si>
  <si>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</si>
  <si>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</si>
  <si>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</si>
  <si>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</si>
  <si>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</si>
  <si>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</si>
  <si>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</si>
  <si>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</si>
  <si>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</si>
  <si>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</si>
  <si>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</si>
  <si>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</si>
  <si>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</si>
  <si>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</si>
  <si>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</si>
  <si>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</si>
  <si>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</si>
  <si>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</si>
  <si>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</si>
  <si>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</si>
  <si>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</si>
  <si>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</si>
  <si>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</si>
  <si>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</si>
  <si>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</si>
  <si>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</si>
  <si>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</si>
  <si>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</si>
  <si>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</si>
  <si>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</si>
  <si>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</si>
  <si>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</si>
  <si>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</si>
  <si>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</si>
  <si>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</si>
  <si>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</si>
  <si>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</si>
  <si>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</si>
  <si>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</si>
  <si>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</si>
  <si>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</si>
  <si>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</si>
  <si>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</si>
  <si>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</si>
  <si>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</si>
  <si>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</si>
  <si>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</si>
  <si>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</si>
  <si>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</si>
  <si>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</si>
  <si>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</si>
  <si>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</si>
  <si>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</si>
  <si>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</si>
  <si>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</si>
  <si>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</si>
  <si>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</si>
  <si>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</si>
  <si>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</si>
  <si>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</si>
  <si>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</si>
  <si>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</si>
  <si>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</si>
  <si>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</si>
  <si>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</si>
  <si>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</si>
  <si>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</si>
  <si>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</si>
  <si>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</si>
  <si>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</si>
  <si>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</si>
  <si>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</si>
  <si>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</si>
  <si>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</si>
  <si>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</si>
  <si>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</si>
  <si>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</si>
  <si>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</si>
  <si>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</si>
  <si>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</si>
  <si>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</si>
  <si>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</si>
  <si>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</si>
  <si>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</si>
  <si>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</si>
  <si>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</si>
  <si>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</si>
  <si>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</si>
  <si>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</si>
  <si>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</si>
  <si>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</si>
  <si>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</si>
  <si>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</si>
  <si>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</si>
  <si>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</si>
  <si>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</si>
  <si>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</si>
  <si>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</si>
  <si>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</si>
  <si>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</si>
  <si>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</si>
  <si>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</si>
  <si>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</si>
  <si>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</si>
  <si>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</si>
  <si>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</si>
  <si>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</si>
  <si>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</si>
  <si>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</si>
  <si>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</si>
  <si>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</si>
  <si>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</si>
  <si>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</si>
  <si>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</si>
  <si>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</si>
  <si>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</si>
  <si>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</si>
  <si>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</si>
  <si>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</si>
  <si>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</si>
  <si>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</si>
  <si>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</si>
  <si>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</si>
  <si>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</si>
  <si>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</si>
  <si>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</si>
  <si>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</si>
  <si>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</si>
  <si>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</si>
  <si>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</si>
  <si>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</si>
  <si>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</si>
  <si>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</si>
  <si>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</si>
  <si>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</si>
  <si>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</si>
  <si>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</si>
  <si>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</si>
  <si>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</si>
  <si>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</si>
  <si>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</si>
  <si>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</si>
  <si>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</si>
  <si>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</si>
  <si>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</si>
  <si>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</si>
  <si>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</si>
  <si>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</si>
  <si>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</si>
  <si>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</si>
  <si>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</si>
  <si>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</si>
  <si>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</si>
  <si>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</si>
  <si>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</si>
  <si>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</si>
  <si>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</si>
  <si>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</si>
  <si>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</si>
  <si>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</si>
  <si>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</si>
  <si>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</si>
  <si>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</si>
  <si>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</si>
  <si>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</si>
  <si>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</si>
  <si>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</si>
  <si>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</si>
  <si>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</si>
  <si>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</si>
  <si>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</si>
  <si>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</si>
  <si>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</si>
  <si>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</si>
  <si>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</si>
  <si>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</si>
  <si>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</si>
  <si>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</si>
  <si>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</si>
  <si>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</si>
  <si>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</si>
  <si>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</si>
  <si>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</si>
  <si>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</si>
  <si>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</si>
  <si>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</si>
  <si>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</si>
  <si>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</si>
  <si>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</si>
  <si>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</si>
  <si>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</si>
  <si>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</si>
  <si>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</si>
  <si>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</si>
  <si>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</si>
  <si>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</si>
  <si>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</si>
  <si>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</si>
  <si>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</si>
  <si>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</si>
  <si>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</si>
  <si>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</si>
  <si>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</si>
  <si>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</si>
  <si>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</si>
  <si>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</si>
  <si>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</si>
  <si>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</si>
  <si>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</si>
  <si>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</si>
  <si>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</si>
  <si>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</si>
  <si>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</si>
  <si>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</si>
  <si>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</si>
  <si>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</si>
  <si>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</si>
  <si>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</si>
  <si>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</si>
  <si>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</si>
  <si>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</si>
  <si>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</si>
  <si>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</si>
  <si>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</si>
  <si>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</si>
  <si>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</si>
  <si>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</si>
  <si>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</si>
  <si>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</si>
  <si>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</si>
  <si>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</si>
  <si>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</si>
  <si>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</si>
  <si>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</si>
  <si>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</si>
  <si>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</si>
  <si>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</si>
  <si>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</si>
  <si>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</si>
  <si>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</si>
  <si>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</si>
  <si>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</si>
  <si>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</si>
  <si>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</si>
  <si>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</si>
  <si>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</si>
  <si>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</si>
  <si>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</si>
  <si>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</si>
  <si>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</si>
  <si>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</si>
  <si>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</si>
  <si>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</si>
  <si>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</si>
  <si>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</si>
  <si>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</si>
  <si>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</si>
  <si>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</si>
  <si>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</si>
  <si>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</si>
  <si>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</si>
  <si>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</si>
  <si>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</si>
  <si>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</si>
  <si>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</si>
  <si>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</si>
  <si>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</si>
  <si>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</si>
  <si>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</si>
  <si>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</si>
  <si>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</si>
  <si>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</si>
  <si>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</si>
  <si>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</si>
  <si>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</si>
  <si>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</si>
  <si>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</si>
  <si>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</si>
  <si>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</si>
  <si>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</si>
  <si>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</si>
  <si>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</si>
  <si>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</si>
  <si>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</si>
  <si>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</si>
  <si>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</si>
  <si>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</si>
  <si>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</si>
  <si>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</si>
  <si>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</si>
  <si>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</si>
  <si>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</si>
  <si>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</si>
  <si>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</si>
  <si>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</si>
  <si>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</si>
  <si>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</si>
  <si>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</si>
  <si>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</si>
  <si>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</si>
  <si>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</si>
  <si>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</si>
  <si>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</si>
  <si>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</si>
  <si>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</si>
  <si>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</si>
  <si>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</si>
  <si>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</si>
  <si>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</si>
  <si>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</si>
  <si>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</si>
  <si>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</si>
  <si>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</si>
  <si>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</si>
  <si>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</si>
  <si>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</si>
  <si>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</si>
  <si>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</si>
  <si>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</si>
  <si>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</si>
  <si>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</si>
  <si>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</si>
  <si>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</si>
  <si>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</si>
  <si>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</si>
  <si>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</si>
  <si>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</si>
  <si>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</si>
  <si>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</si>
  <si>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</si>
  <si>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</si>
  <si>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</si>
  <si>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</si>
  <si>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</si>
  <si>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</si>
  <si>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</si>
  <si>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</si>
  <si>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</si>
  <si>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</si>
  <si>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</si>
  <si>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</si>
  <si>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</si>
  <si>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</si>
  <si>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</si>
  <si>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</si>
  <si>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</si>
  <si>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</si>
  <si>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</si>
  <si>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</si>
  <si>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</si>
  <si>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</si>
  <si>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</si>
  <si>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</si>
  <si>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</si>
  <si>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</si>
  <si>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</si>
  <si>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</si>
  <si>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</si>
  <si>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</si>
  <si>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</si>
  <si>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</si>
  <si>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</si>
  <si>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</si>
  <si>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</si>
  <si>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</si>
  <si>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</si>
  <si>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</si>
  <si>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</si>
  <si>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</si>
  <si>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</si>
  <si>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</si>
  <si>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</si>
  <si>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</si>
  <si>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</si>
  <si>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</si>
  <si>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</si>
  <si>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</si>
  <si>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</si>
  <si>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</si>
  <si>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</si>
  <si>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</si>
  <si>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</si>
  <si>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</si>
  <si>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</si>
  <si>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</si>
  <si>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</si>
  <si>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</si>
  <si>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</si>
  <si>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</si>
  <si>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</si>
  <si>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</si>
  <si>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</si>
  <si>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</si>
  <si>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</si>
  <si>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</si>
  <si>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</si>
  <si>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</si>
  <si>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</si>
  <si>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</si>
  <si>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</si>
  <si>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</si>
  <si>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</si>
  <si>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</si>
  <si>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</si>
  <si>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</si>
  <si>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</si>
  <si>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</si>
  <si>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</si>
  <si>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</si>
  <si>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</si>
  <si>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</si>
  <si>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</si>
  <si>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</si>
  <si>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</si>
  <si>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</si>
  <si>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</si>
  <si>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</si>
  <si>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</si>
  <si>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</si>
  <si>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</si>
  <si>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</si>
  <si>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</si>
  <si>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</si>
  <si>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</si>
  <si>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</si>
  <si>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</si>
  <si>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</si>
  <si>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</si>
  <si>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</si>
  <si>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</si>
  <si>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</si>
  <si>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</si>
  <si>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</si>
  <si>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</si>
  <si>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</si>
  <si>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</si>
  <si>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</si>
  <si>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</si>
  <si>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</si>
  <si>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</si>
  <si>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</si>
  <si>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</si>
  <si>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</si>
  <si>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</si>
  <si>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</si>
  <si>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</si>
  <si>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</si>
  <si>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</si>
  <si>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</si>
  <si>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</si>
  <si>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</si>
  <si>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</si>
  <si>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</si>
  <si>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</si>
  <si>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</si>
  <si>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</si>
  <si>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</si>
  <si>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</si>
  <si>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</si>
  <si>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</si>
  <si>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</si>
  <si>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</si>
  <si>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</si>
  <si>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</si>
  <si>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</si>
  <si>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</si>
  <si>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</si>
  <si>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</si>
  <si>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</si>
  <si>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</si>
  <si>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</si>
  <si>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</si>
  <si>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</si>
  <si>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</si>
  <si>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</si>
  <si>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</si>
  <si>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</si>
  <si>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</si>
  <si>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</si>
  <si>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</si>
  <si>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</si>
  <si>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</si>
  <si>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</si>
  <si>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</si>
  <si>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</si>
  <si>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</si>
  <si>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</si>
  <si>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</si>
  <si>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</si>
  <si>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</si>
  <si>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</si>
  <si>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</si>
  <si>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</si>
  <si>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</si>
  <si>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</si>
  <si>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</si>
  <si>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</si>
  <si>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</si>
  <si>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</si>
  <si>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</si>
  <si>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</si>
  <si>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</si>
  <si>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</si>
  <si>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</si>
  <si>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</si>
  <si>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</si>
  <si>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</si>
  <si>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</si>
  <si>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</si>
  <si>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</si>
  <si>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</si>
  <si>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</si>
  <si>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</si>
  <si>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</si>
  <si>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</si>
  <si>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</si>
  <si>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</si>
  <si>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</si>
  <si>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</si>
  <si>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</si>
  <si>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</si>
  <si>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</si>
  <si>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</si>
  <si>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</si>
  <si>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</si>
  <si>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</si>
  <si>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</si>
  <si>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</si>
  <si>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</si>
  <si>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</si>
  <si>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</si>
  <si>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</si>
  <si>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</si>
  <si>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</si>
  <si>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</si>
  <si>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</si>
  <si>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</si>
  <si>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</si>
  <si>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</si>
  <si>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</si>
  <si>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</si>
  <si>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</si>
  <si>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</si>
  <si>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</si>
  <si>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</si>
  <si>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</si>
  <si>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</si>
  <si>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</si>
  <si>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</si>
  <si>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</si>
  <si>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</si>
  <si>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</si>
  <si>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</si>
  <si>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</si>
  <si>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</si>
  <si>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</si>
  <si>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</si>
  <si>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</si>
  <si>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</si>
  <si>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</si>
  <si>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</si>
  <si>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</si>
  <si>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</si>
  <si>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</si>
  <si>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</si>
  <si>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</si>
  <si>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</si>
  <si>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</si>
  <si>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</si>
  <si>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</si>
  <si>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</si>
  <si>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</si>
  <si>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</si>
  <si>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</si>
  <si>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</si>
  <si>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</si>
  <si>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</si>
  <si>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</si>
  <si>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</si>
  <si>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</si>
  <si>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</si>
  <si>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</si>
  <si>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</si>
  <si>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</si>
  <si>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</si>
  <si>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</si>
  <si>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</si>
  <si>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</si>
  <si>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</si>
  <si>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</si>
  <si>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</si>
  <si>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</si>
  <si>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</si>
  <si>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</si>
  <si>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</si>
  <si>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</si>
  <si>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</si>
  <si>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</si>
  <si>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</si>
  <si>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</si>
  <si>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</si>
  <si>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</si>
  <si>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</si>
  <si>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</si>
  <si>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</si>
  <si>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</si>
  <si>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</si>
  <si>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</si>
  <si>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</si>
  <si>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</si>
  <si>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</si>
  <si>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</si>
  <si>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</si>
  <si>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</si>
  <si>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</si>
  <si>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</si>
  <si>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</si>
  <si>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</si>
  <si>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</si>
  <si>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</si>
  <si>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</si>
  <si>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</si>
  <si>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</si>
  <si>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</si>
  <si>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</si>
  <si>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</si>
  <si>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</si>
  <si>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</si>
  <si>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</si>
  <si>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</si>
  <si>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</si>
  <si>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</si>
  <si>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</si>
  <si>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</si>
  <si>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</si>
  <si>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</si>
  <si>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</si>
  <si>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</si>
  <si>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</si>
  <si>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</si>
  <si>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</si>
  <si>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</si>
  <si>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</si>
  <si>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</si>
  <si>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</si>
  <si>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</si>
  <si>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</si>
  <si>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</si>
  <si>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</si>
  <si>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</si>
  <si>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</si>
  <si>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</si>
  <si>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</si>
  <si>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</si>
  <si>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</si>
  <si>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</si>
  <si>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</si>
  <si>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</si>
  <si>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</si>
  <si>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</si>
  <si>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</si>
  <si>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</si>
  <si>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</si>
  <si>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</si>
  <si>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</si>
  <si>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</si>
  <si>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</si>
  <si>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</si>
  <si>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</si>
  <si>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</si>
  <si>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</si>
  <si>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</si>
  <si>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</si>
  <si>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</si>
  <si>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</si>
  <si>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</si>
  <si>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</si>
  <si>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</si>
  <si>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</si>
  <si>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</si>
  <si>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</si>
  <si>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</si>
  <si>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</si>
  <si>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</si>
  <si>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</si>
  <si>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</si>
  <si>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</si>
  <si>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</si>
  <si>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</si>
  <si>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</si>
  <si>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</si>
  <si>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</si>
  <si>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</si>
  <si>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</si>
  <si>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</si>
  <si>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</si>
  <si>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</si>
  <si>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</si>
  <si>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</si>
  <si>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</si>
  <si>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</si>
  <si>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</si>
  <si>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</si>
  <si>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</si>
  <si>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</si>
  <si>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</si>
  <si>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</si>
  <si>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</si>
  <si>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</si>
  <si>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</si>
  <si>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</si>
  <si>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</si>
  <si>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</si>
  <si>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</si>
  <si>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</si>
  <si>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</si>
  <si>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</si>
  <si>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</si>
  <si>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</si>
  <si>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</si>
  <si>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</si>
  <si>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</si>
  <si>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</si>
  <si>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</si>
  <si>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</si>
  <si>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</si>
  <si>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</si>
  <si>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</si>
  <si>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</si>
  <si>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</si>
  <si>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</si>
  <si>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</si>
  <si>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</si>
  <si>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</si>
  <si>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</si>
  <si>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</si>
  <si>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</si>
  <si>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</si>
  <si>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</si>
  <si>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</si>
  <si>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</si>
  <si>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</si>
  <si>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</si>
  <si>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</si>
  <si>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</si>
  <si>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</si>
  <si>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</si>
  <si>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</si>
  <si>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</si>
  <si>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</si>
  <si>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</si>
  <si>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</si>
  <si>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</si>
  <si>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</si>
  <si>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</si>
  <si>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</si>
  <si>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</si>
  <si>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</si>
  <si>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</si>
  <si>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</si>
  <si>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</si>
  <si>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</si>
  <si>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</si>
  <si>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</si>
  <si>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</si>
  <si>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</si>
  <si>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</si>
  <si>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</si>
  <si>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</si>
  <si>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</si>
  <si>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</si>
  <si>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</si>
  <si>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</si>
  <si>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</si>
  <si>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</si>
  <si>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</si>
  <si>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</si>
  <si>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</si>
  <si>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</si>
  <si>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</si>
  <si>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</si>
  <si>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</si>
  <si>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</si>
  <si>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</si>
  <si>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</si>
  <si>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</si>
  <si>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</si>
  <si>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</si>
  <si>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</si>
  <si>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</si>
  <si>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</si>
  <si>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</si>
  <si>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</si>
  <si>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</si>
  <si>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</si>
  <si>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</si>
  <si>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</si>
  <si>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</si>
  <si>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</si>
  <si>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</si>
  <si>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</si>
  <si>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</si>
  <si>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</si>
  <si>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</si>
  <si>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</si>
  <si>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</si>
  <si>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</si>
  <si>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</si>
  <si>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</si>
  <si>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</si>
  <si>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</si>
  <si>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</si>
  <si>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</si>
  <si>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</si>
  <si>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</si>
  <si>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</si>
  <si>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</si>
  <si>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</si>
  <si>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</si>
  <si>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</si>
  <si>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</si>
  <si>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</si>
  <si>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</si>
  <si>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</si>
  <si>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</si>
  <si>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</si>
  <si>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</si>
  <si>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</si>
  <si>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</si>
  <si>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</si>
  <si>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</si>
  <si>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</si>
  <si>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</si>
  <si>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</si>
  <si>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</si>
  <si>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</si>
  <si>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</si>
  <si>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</si>
  <si>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</si>
  <si>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</si>
  <si>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</si>
  <si>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</si>
  <si>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</si>
  <si>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</si>
  <si>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</si>
  <si>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</si>
  <si>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</si>
  <si>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</si>
  <si>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</si>
  <si>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</si>
  <si>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</si>
  <si>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</si>
  <si>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</si>
  <si>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</si>
  <si>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</si>
  <si>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</si>
  <si>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</si>
  <si>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</si>
  <si>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</si>
  <si>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</si>
  <si>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</si>
  <si>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</si>
  <si>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</si>
  <si>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</si>
  <si>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</si>
  <si>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</si>
  <si>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</si>
  <si>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</si>
  <si>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</si>
  <si>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</si>
  <si>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</si>
  <si>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</si>
  <si>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</si>
  <si>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</si>
  <si>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</si>
  <si>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</si>
  <si>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</si>
  <si>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</si>
  <si>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</si>
  <si>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</si>
  <si>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</si>
  <si>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</si>
  <si>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</si>
  <si>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</si>
  <si>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</si>
  <si>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</si>
  <si>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</si>
  <si>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</si>
  <si>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</si>
  <si>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</si>
  <si>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</si>
  <si>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</si>
  <si>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</si>
  <si>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</si>
  <si>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</si>
  <si>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</si>
  <si>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</si>
  <si>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</si>
  <si>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</si>
  <si>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</si>
  <si>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</si>
  <si>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</si>
  <si>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</si>
  <si>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</si>
  <si>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</si>
  <si>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</si>
  <si>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</si>
  <si>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</si>
  <si>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</si>
  <si>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</si>
  <si>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</si>
  <si>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</si>
  <si>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</si>
  <si>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</si>
  <si>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</si>
  <si>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</si>
  <si>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</si>
  <si>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</si>
  <si>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</si>
  <si>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</si>
  <si>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</si>
  <si>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</si>
  <si>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</si>
  <si>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</si>
  <si>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</si>
  <si>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</si>
  <si>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</si>
  <si>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</si>
  <si>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</si>
  <si>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</si>
  <si>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</si>
  <si>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</si>
  <si>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</si>
  <si>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</si>
  <si>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</si>
  <si>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</si>
  <si>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</si>
  <si>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</si>
  <si>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</si>
  <si>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</si>
  <si>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</si>
  <si>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</si>
  <si>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</si>
  <si>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</si>
  <si>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</si>
  <si>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</si>
  <si>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</si>
  <si>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</si>
  <si>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</si>
  <si>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</si>
  <si>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</si>
  <si>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</si>
  <si>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</si>
  <si>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</si>
  <si>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</si>
  <si>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</si>
  <si>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</si>
  <si>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</si>
  <si>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</si>
  <si>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</si>
  <si>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</si>
  <si>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</si>
  <si>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</si>
  <si>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</si>
  <si>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</si>
  <si>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</si>
  <si>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</si>
  <si>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</si>
  <si>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</si>
  <si>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</si>
  <si>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</si>
  <si>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</si>
  <si>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</si>
  <si>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</si>
  <si>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</si>
  <si>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</si>
  <si>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</si>
  <si>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</si>
  <si>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</si>
  <si>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</si>
  <si>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</si>
  <si>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</si>
  <si>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</si>
  <si>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</si>
  <si>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</si>
  <si>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</si>
  <si>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</si>
  <si>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</si>
  <si>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</si>
  <si>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</si>
  <si>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</si>
  <si>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</si>
  <si>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</si>
  <si>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</si>
  <si>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</si>
  <si>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</si>
  <si>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</si>
  <si>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</si>
  <si>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</si>
  <si>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</si>
  <si>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</si>
  <si>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</si>
  <si>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</si>
  <si>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</si>
  <si>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</si>
  <si>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</si>
  <si>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</si>
  <si>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</si>
  <si>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</si>
  <si>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</si>
  <si>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</si>
  <si>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</si>
  <si>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</si>
  <si>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</si>
  <si>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</si>
  <si>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</si>
  <si>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</si>
  <si>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</si>
  <si>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</si>
  <si>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</si>
  <si>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</si>
  <si>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</si>
  <si>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</si>
  <si>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</si>
  <si>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</si>
  <si>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</si>
  <si>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</si>
  <si>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</si>
  <si>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</si>
  <si>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</si>
  <si>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</si>
  <si>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</si>
  <si>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</si>
  <si>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</si>
  <si>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</si>
  <si>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</si>
  <si>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</si>
  <si>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</si>
  <si>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</si>
  <si>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</si>
  <si>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</si>
  <si>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</si>
  <si>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</si>
  <si>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</si>
  <si>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</si>
  <si>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</si>
  <si>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</si>
  <si>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</si>
  <si>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</si>
  <si>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</si>
  <si>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</si>
  <si>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</si>
  <si>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</si>
  <si>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</si>
  <si>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</si>
  <si>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</si>
  <si>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</si>
  <si>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</si>
  <si>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</si>
  <si>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</si>
  <si>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</si>
  <si>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</si>
  <si>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</si>
  <si>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</si>
  <si>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</si>
  <si>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</si>
  <si>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</si>
  <si>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</si>
  <si>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</si>
  <si>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</si>
  <si>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</si>
  <si>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</si>
  <si>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</si>
  <si>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</si>
  <si>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</si>
  <si>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</si>
  <si>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</si>
  <si>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</si>
  <si>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</si>
  <si>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</si>
  <si>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</si>
  <si>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</si>
  <si>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</si>
  <si>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</si>
  <si>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</si>
  <si>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</si>
  <si>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</si>
  <si>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</si>
  <si>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</si>
  <si>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</si>
  <si>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</si>
  <si>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</si>
  <si>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</si>
  <si>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</si>
  <si>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</si>
  <si>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</si>
  <si>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</si>
  <si>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</si>
  <si>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 No</t>
  </si>
  <si>
    <t>number of items</t>
  </si>
  <si>
    <t>Average of Rating</t>
  </si>
  <si>
    <t>Total Sales</t>
  </si>
  <si>
    <t>Avg Sales</t>
  </si>
  <si>
    <t>No of Items</t>
  </si>
  <si>
    <t>Avg Rating</t>
  </si>
  <si>
    <t xml:space="preserve"> KPI's Requirements</t>
  </si>
  <si>
    <t>Row Labels</t>
  </si>
  <si>
    <t>TOTAL SALES BY FAT CONTENT</t>
  </si>
  <si>
    <t>TOTAL SALES BY ITEM TYPE</t>
  </si>
  <si>
    <t>Column Labels</t>
  </si>
  <si>
    <t>ITEM TYPE</t>
  </si>
  <si>
    <t>TOTAL SALES BY ESESTABLISHMENT</t>
  </si>
  <si>
    <t>SALES BY OUTLET SIZE</t>
  </si>
  <si>
    <t>SALES BY OUTLET LOCATION</t>
  </si>
  <si>
    <t>Count of 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</si>
</sst>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quot;$&quot;0.00,,&quot;M&quot;"/>
    <numFmt numFmtId="167" formatCode="\$0.00,\K"/>
    <numFmt numFmtId="168" formatCode="\$0.00,&quot;K&quot;"/>
    <numFmt numFmtId="169" formatCode="\$0.0,&quot;K&quot;"/>
    <numFmt numFmtId="170"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166" fontId="0" fillId="0" borderId="16" xfId="0" applyNumberFormat="1" applyBorder="1"/>
    <xf numFmtId="0" fontId="0" fillId="0" borderId="23"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67" fontId="0" fillId="0" borderId="23" xfId="0" applyNumberFormat="1" applyBorder="1"/>
    <xf numFmtId="168" fontId="0" fillId="0" borderId="22" xfId="0" applyNumberFormat="1" applyBorder="1"/>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1" xfId="0" pivotButton="1" applyBorder="1"/>
    <xf numFmtId="0" fontId="0" fillId="0" borderId="14" xfId="0" applyBorder="1" applyAlignment="1">
      <alignment horizontal="left"/>
    </xf>
    <xf numFmtId="0" fontId="0" fillId="0" borderId="22" xfId="0" applyNumberFormat="1" applyBorder="1"/>
    <xf numFmtId="0" fontId="0" fillId="0" borderId="24" xfId="0" applyNumberFormat="1" applyBorder="1"/>
    <xf numFmtId="0" fontId="0" fillId="0" borderId="23" xfId="0" applyNumberFormat="1" applyBorder="1"/>
    <xf numFmtId="0" fontId="0" fillId="0" borderId="0" xfId="0" applyBorder="1"/>
    <xf numFmtId="0" fontId="0" fillId="0" borderId="19" xfId="0" applyBorder="1"/>
    <xf numFmtId="0" fontId="0" fillId="0" borderId="21" xfId="0" applyBorder="1"/>
    <xf numFmtId="167" fontId="0" fillId="0" borderId="11" xfId="0" applyNumberFormat="1" applyBorder="1"/>
    <xf numFmtId="167" fontId="0" fillId="0" borderId="14" xfId="0" applyNumberFormat="1" applyBorder="1"/>
    <xf numFmtId="168" fontId="0" fillId="0" borderId="13" xfId="0" applyNumberFormat="1" applyBorder="1"/>
    <xf numFmtId="168" fontId="0" fillId="0" borderId="15" xfId="0" applyNumberFormat="1" applyBorder="1"/>
    <xf numFmtId="0" fontId="0" fillId="0" borderId="26" xfId="0" pivotButton="1" applyBorder="1"/>
    <xf numFmtId="0" fontId="0" fillId="0" borderId="27" xfId="0" pivotButton="1" applyBorder="1"/>
    <xf numFmtId="0" fontId="0" fillId="0" borderId="28" xfId="0" applyBorder="1"/>
    <xf numFmtId="0" fontId="0" fillId="0" borderId="25" xfId="0" applyBorder="1"/>
    <xf numFmtId="0" fontId="0" fillId="0" borderId="26" xfId="0" applyBorder="1"/>
    <xf numFmtId="0" fontId="0" fillId="0" borderId="27" xfId="0" applyBorder="1"/>
    <xf numFmtId="0" fontId="0" fillId="0" borderId="19" xfId="0" applyNumberFormat="1" applyBorder="1"/>
    <xf numFmtId="0" fontId="0" fillId="0" borderId="21" xfId="0" applyNumberFormat="1" applyBorder="1"/>
    <xf numFmtId="0" fontId="0" fillId="0" borderId="29" xfId="0" applyBorder="1" applyAlignment="1">
      <alignment horizontal="left"/>
    </xf>
    <xf numFmtId="168" fontId="0" fillId="0" borderId="24" xfId="0" applyNumberFormat="1" applyBorder="1"/>
    <xf numFmtId="168" fontId="0" fillId="0" borderId="23" xfId="0" applyNumberFormat="1" applyBorder="1"/>
    <xf numFmtId="168" fontId="0" fillId="0" borderId="30" xfId="0" applyNumberFormat="1" applyBorder="1"/>
    <xf numFmtId="0" fontId="0" fillId="0" borderId="20" xfId="0" applyNumberFormat="1" applyBorder="1"/>
    <xf numFmtId="0" fontId="0" fillId="0" borderId="20" xfId="0" applyBorder="1"/>
    <xf numFmtId="167" fontId="0" fillId="0" borderId="29" xfId="0" applyNumberFormat="1" applyBorder="1"/>
    <xf numFmtId="168" fontId="0" fillId="0" borderId="31" xfId="0" applyNumberFormat="1" applyBorder="1"/>
    <xf numFmtId="0" fontId="0" fillId="0" borderId="29" xfId="0" pivotButton="1" applyBorder="1"/>
    <xf numFmtId="0" fontId="0" fillId="0" borderId="17" xfId="0" applyBorder="1" applyAlignment="1">
      <alignment horizontal="center"/>
    </xf>
    <xf numFmtId="0" fontId="0" fillId="0" borderId="0" xfId="0" applyBorder="1" applyAlignment="1">
      <alignment horizontal="center"/>
    </xf>
    <xf numFmtId="169" fontId="0" fillId="0" borderId="0" xfId="0" applyNumberFormat="1" applyBorder="1"/>
    <xf numFmtId="170" fontId="0" fillId="0" borderId="22" xfId="0" applyNumberFormat="1" applyBorder="1"/>
    <xf numFmtId="170" fontId="0" fillId="0" borderId="24" xfId="0" applyNumberFormat="1" applyBorder="1"/>
    <xf numFmtId="170" fontId="0" fillId="0" borderId="23" xfId="0" applyNumberFormat="1" applyBorder="1"/>
    <xf numFmtId="0" fontId="0" fillId="0" borderId="24"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K"/>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numFmt numFmtId="170"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numFmt numFmtId="168" formatCode="\$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8"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numFmt numFmtId="167" formatCode="\$0.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quot;K&quot;"/>
    </dxf>
    <dxf>
      <numFmt numFmtId="167" formatCode="\$0.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0CDA178D-D030-4B42-91C3-D3E42895E13E}">
      <tableStyleElement type="wholeTable" dxfId="165"/>
      <tableStyleElement type="headerRow" dxfId="164"/>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7192982456140355E-2"/>
          <c:y val="0.21182437925347827"/>
          <c:w val="0.49230335681723997"/>
          <c:h val="0.51735419134555083"/>
        </c:manualLayout>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F0-49C1-A239-D2D5B5368A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F0-49C1-A239-D2D5B5368A5B}"/>
              </c:ext>
            </c:extLst>
          </c:dPt>
          <c:cat>
            <c:strRef>
              <c:f>'Sheets Design'!$A$12:$A$13</c:f>
              <c:strCache>
                <c:ptCount val="2"/>
                <c:pt idx="0">
                  <c:v>Low Fat</c:v>
                </c:pt>
                <c:pt idx="1">
                  <c:v>Regular</c:v>
                </c:pt>
              </c:strCache>
            </c:strRef>
          </c:cat>
          <c:val>
            <c:numRef>
              <c:f>'Sheets Design'!$B$12:$B$13</c:f>
              <c:numCache>
                <c:formatCode>General</c:formatCode>
                <c:ptCount val="2"/>
                <c:pt idx="0">
                  <c:v>776319.68840000057</c:v>
                </c:pt>
                <c:pt idx="1">
                  <c:v>425361.8043999995</c:v>
                </c:pt>
              </c:numCache>
            </c:numRef>
          </c:val>
          <c:extLst>
            <c:ext xmlns:c16="http://schemas.microsoft.com/office/drawing/2014/chart" uri="{C3380CC4-5D6E-409C-BE32-E72D297353CC}">
              <c16:uniqueId val="{00000000-01C3-4204-A16A-EF19F65976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7522859517871983"/>
          <c:y val="0.23557584148135324"/>
          <c:w val="0.35827098919368244"/>
          <c:h val="0.32894967076483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3710744892031"/>
          <c:y val="0.14489481334944893"/>
          <c:w val="0.84095491028048386"/>
          <c:h val="0.80843353195715395"/>
        </c:manualLayout>
      </c:layout>
      <c:barChart>
        <c:barDir val="bar"/>
        <c:grouping val="clustered"/>
        <c:varyColors val="0"/>
        <c:ser>
          <c:idx val="0"/>
          <c:order val="0"/>
          <c:tx>
            <c:strRef>
              <c:f>'Sheets Design'!$B$20:$B$21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Design'!$A$22:$A$24</c:f>
              <c:strCache>
                <c:ptCount val="3"/>
                <c:pt idx="0">
                  <c:v>Tier 1</c:v>
                </c:pt>
                <c:pt idx="1">
                  <c:v>Tier 2</c:v>
                </c:pt>
                <c:pt idx="2">
                  <c:v>Tier 3</c:v>
                </c:pt>
              </c:strCache>
            </c:strRef>
          </c:cat>
          <c:val>
            <c:numRef>
              <c:f>'Sheets Design'!$B$22:$B$24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53C7-48D5-B924-6AAC8AFE257B}"/>
            </c:ext>
          </c:extLst>
        </c:ser>
        <c:ser>
          <c:idx val="1"/>
          <c:order val="1"/>
          <c:tx>
            <c:strRef>
              <c:f>'Sheets Design'!$C$20:$C$21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Design'!$A$22:$A$24</c:f>
              <c:strCache>
                <c:ptCount val="3"/>
                <c:pt idx="0">
                  <c:v>Tier 1</c:v>
                </c:pt>
                <c:pt idx="1">
                  <c:v>Tier 2</c:v>
                </c:pt>
                <c:pt idx="2">
                  <c:v>Tier 3</c:v>
                </c:pt>
              </c:strCache>
            </c:strRef>
          </c:cat>
          <c:val>
            <c:numRef>
              <c:f>'Sheets Design'!$C$22:$C$24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3C7-48D5-B924-6AAC8AFE257B}"/>
            </c:ext>
          </c:extLst>
        </c:ser>
        <c:dLbls>
          <c:dLblPos val="outEnd"/>
          <c:showLegendKey val="0"/>
          <c:showVal val="1"/>
          <c:showCatName val="0"/>
          <c:showSerName val="0"/>
          <c:showPercent val="0"/>
          <c:showBubbleSize val="0"/>
        </c:dLbls>
        <c:gapWidth val="62"/>
        <c:axId val="1188142624"/>
        <c:axId val="1188147424"/>
      </c:barChart>
      <c:catAx>
        <c:axId val="1188142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47424"/>
        <c:crosses val="autoZero"/>
        <c:auto val="1"/>
        <c:lblAlgn val="ctr"/>
        <c:lblOffset val="100"/>
        <c:noMultiLvlLbl val="0"/>
      </c:catAx>
      <c:valAx>
        <c:axId val="1188147424"/>
        <c:scaling>
          <c:orientation val="minMax"/>
        </c:scaling>
        <c:delete val="1"/>
        <c:axPos val="b"/>
        <c:numFmt formatCode="\$0.00,\K" sourceLinked="1"/>
        <c:majorTickMark val="out"/>
        <c:minorTickMark val="none"/>
        <c:tickLblPos val="nextTo"/>
        <c:crossAx val="1188142624"/>
        <c:crosses val="autoZero"/>
        <c:crossBetween val="between"/>
      </c:valAx>
      <c:spPr>
        <a:noFill/>
        <a:ln>
          <a:noFill/>
        </a:ln>
        <a:effectLst/>
      </c:spPr>
    </c:plotArea>
    <c:legend>
      <c:legendPos val="r"/>
      <c:layout>
        <c:manualLayout>
          <c:xMode val="edge"/>
          <c:yMode val="edge"/>
          <c:x val="0.24235623459688899"/>
          <c:y val="3.2985478343591328E-2"/>
          <c:w val="0.46485214348206472"/>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8749421028254"/>
          <c:y val="3.1073446327683617E-2"/>
          <c:w val="0.55041917554423347"/>
          <c:h val="0.93785310734463279"/>
        </c:manualLayout>
      </c:layout>
      <c:barChart>
        <c:barDir val="bar"/>
        <c:grouping val="clustered"/>
        <c:varyColors val="0"/>
        <c:ser>
          <c:idx val="0"/>
          <c:order val="0"/>
          <c:tx>
            <c:strRef>
              <c:f>'Sheets Design'!$B$30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A38-4B15-AFF6-62306CEE18AB}"/>
            </c:ext>
          </c:extLst>
        </c:ser>
        <c:dLbls>
          <c:showLegendKey val="0"/>
          <c:showVal val="0"/>
          <c:showCatName val="0"/>
          <c:showSerName val="0"/>
          <c:showPercent val="0"/>
          <c:showBubbleSize val="0"/>
        </c:dLbls>
        <c:gapWidth val="52"/>
        <c:axId val="1364265776"/>
        <c:axId val="1364267216"/>
      </c:barChart>
      <c:catAx>
        <c:axId val="1364265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67216"/>
        <c:crosses val="autoZero"/>
        <c:auto val="1"/>
        <c:lblAlgn val="ctr"/>
        <c:lblOffset val="100"/>
        <c:noMultiLvlLbl val="0"/>
      </c:catAx>
      <c:valAx>
        <c:axId val="1364267216"/>
        <c:scaling>
          <c:orientation val="minMax"/>
        </c:scaling>
        <c:delete val="1"/>
        <c:axPos val="b"/>
        <c:numFmt formatCode="\$0.00,&quot;K&quot;" sourceLinked="1"/>
        <c:majorTickMark val="out"/>
        <c:minorTickMark val="none"/>
        <c:tickLblPos val="nextTo"/>
        <c:crossAx val="13642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8888888888888871E-3"/>
              <c:y val="-0.189342266710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4614494672326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8888888888888889E-3"/>
              <c:y val="-0.27770199117496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71390582284620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222222222222222E-3"/>
              <c:y val="-0.25876776450394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333333333333414E-2"/>
              <c:y val="-0.27770199117496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333333333333334E-2"/>
              <c:y val="-0.384995942310740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8888888888888889E-3"/>
              <c:y val="-0.34712748896870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222222222223853E-3"/>
              <c:y val="-0.29032480895564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Design'!$B$51</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8.8888888888888871E-3"/>
                  <c:y val="-0.1893422667102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7F-4D68-9698-B8F5CC8AE81F}"/>
                </c:ext>
              </c:extLst>
            </c:dLbl>
            <c:dLbl>
              <c:idx val="1"/>
              <c:layout>
                <c:manualLayout>
                  <c:x val="0"/>
                  <c:y val="-0.24614494672326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7F-4D68-9698-B8F5CC8AE81F}"/>
                </c:ext>
              </c:extLst>
            </c:dLbl>
            <c:dLbl>
              <c:idx val="2"/>
              <c:layout>
                <c:manualLayout>
                  <c:x val="-8.8888888888888889E-3"/>
                  <c:y val="-0.277701991174960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7F-4D68-9698-B8F5CC8AE81F}"/>
                </c:ext>
              </c:extLst>
            </c:dLbl>
            <c:dLbl>
              <c:idx val="3"/>
              <c:layout>
                <c:manualLayout>
                  <c:x val="0"/>
                  <c:y val="-0.271390582284620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7F-4D68-9698-B8F5CC8AE81F}"/>
                </c:ext>
              </c:extLst>
            </c:dLbl>
            <c:dLbl>
              <c:idx val="4"/>
              <c:layout>
                <c:manualLayout>
                  <c:x val="-2.2222222222222222E-3"/>
                  <c:y val="-0.25876776450394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7F-4D68-9698-B8F5CC8AE81F}"/>
                </c:ext>
              </c:extLst>
            </c:dLbl>
            <c:dLbl>
              <c:idx val="5"/>
              <c:layout>
                <c:manualLayout>
                  <c:x val="-1.3333333333333414E-2"/>
                  <c:y val="-0.277701991174960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7F-4D68-9698-B8F5CC8AE81F}"/>
                </c:ext>
              </c:extLst>
            </c:dLbl>
            <c:dLbl>
              <c:idx val="6"/>
              <c:layout>
                <c:manualLayout>
                  <c:x val="-1.3333333333333334E-2"/>
                  <c:y val="-0.38499594231074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7F-4D68-9698-B8F5CC8AE81F}"/>
                </c:ext>
              </c:extLst>
            </c:dLbl>
            <c:dLbl>
              <c:idx val="7"/>
              <c:layout>
                <c:manualLayout>
                  <c:x val="-8.8888888888888889E-3"/>
                  <c:y val="-0.34712748896870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7F-4D68-9698-B8F5CC8AE81F}"/>
                </c:ext>
              </c:extLst>
            </c:dLbl>
            <c:dLbl>
              <c:idx val="8"/>
              <c:layout>
                <c:manualLayout>
                  <c:x val="-2.2222222222223853E-3"/>
                  <c:y val="-0.29032480895564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7F-4D68-9698-B8F5CC8AE8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'Sheets Design'!$B$52:$B$60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D7F-4D68-9698-B8F5CC8AE81F}"/>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1199207008"/>
        <c:axId val="1199208448"/>
      </c:areaChart>
      <c:catAx>
        <c:axId val="11992070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199208448"/>
        <c:crosses val="autoZero"/>
        <c:auto val="1"/>
        <c:lblAlgn val="ctr"/>
        <c:lblOffset val="100"/>
        <c:noMultiLvlLbl val="0"/>
      </c:catAx>
      <c:valAx>
        <c:axId val="1199208448"/>
        <c:scaling>
          <c:orientation val="minMax"/>
        </c:scaling>
        <c:delete val="1"/>
        <c:axPos val="l"/>
        <c:numFmt formatCode="\$0.00,&quot;K&quot;" sourceLinked="1"/>
        <c:majorTickMark val="out"/>
        <c:minorTickMark val="none"/>
        <c:tickLblPos val="nextTo"/>
        <c:crossAx val="119920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60130718954248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213507625272329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8.3006535947712415E-2"/>
              <c:y val="-0.15240000000000004"/>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373275236020335"/>
          <c:y val="0.13290311111111111"/>
          <c:w val="0.70841249092229475"/>
          <c:h val="0.86709688888888881"/>
        </c:manualLayout>
      </c:layout>
      <c:doughnutChart>
        <c:varyColors val="1"/>
        <c:ser>
          <c:idx val="0"/>
          <c:order val="0"/>
          <c:tx>
            <c:strRef>
              <c:f>'Sheets Design'!$B$66</c:f>
              <c:strCache>
                <c:ptCount val="1"/>
                <c:pt idx="0">
                  <c:v>Total</c:v>
                </c:pt>
              </c:strCache>
            </c:strRef>
          </c:tx>
          <c:spPr>
            <a:solidFill>
              <a:srgbClr val="D09E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A98-42FB-BC4F-7E1AD129F6E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A98-42FB-BC4F-7E1AD129F6EA}"/>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3A98-42FB-BC4F-7E1AD129F6EA}"/>
              </c:ext>
            </c:extLst>
          </c:dPt>
          <c:dLbls>
            <c:dLbl>
              <c:idx val="0"/>
              <c:layout>
                <c:manualLayout>
                  <c:x val="0.16601307189542483"/>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98-42FB-BC4F-7E1AD129F6EA}"/>
                </c:ext>
              </c:extLst>
            </c:dLbl>
            <c:dLbl>
              <c:idx val="1"/>
              <c:layout>
                <c:manualLayout>
                  <c:x val="0.22135076252723296"/>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A98-42FB-BC4F-7E1AD129F6EA}"/>
                </c:ext>
              </c:extLst>
            </c:dLbl>
            <c:dLbl>
              <c:idx val="2"/>
              <c:layout>
                <c:manualLayout>
                  <c:x val="-8.3006535947712415E-2"/>
                  <c:y val="-0.1524000000000000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A98-42FB-BC4F-7E1AD129F6E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Design'!$A$67:$A$69</c:f>
              <c:strCache>
                <c:ptCount val="3"/>
                <c:pt idx="0">
                  <c:v>High</c:v>
                </c:pt>
                <c:pt idx="1">
                  <c:v>Medium</c:v>
                </c:pt>
                <c:pt idx="2">
                  <c:v>Small</c:v>
                </c:pt>
              </c:strCache>
            </c:strRef>
          </c:cat>
          <c:val>
            <c:numRef>
              <c:f>'Sheets Design'!$B$67:$B$69</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A98-42FB-BC4F-7E1AD129F6EA}"/>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layout>
        <c:manualLayout>
          <c:xMode val="edge"/>
          <c:yMode val="edge"/>
          <c:x val="9.7181190994916483E-2"/>
          <c:y val="1.5239999999999976E-3"/>
          <c:w val="0.75986310820624559"/>
          <c:h val="0.14464088888888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noFill/>
          </a:ln>
          <a:effectLst/>
        </c:spPr>
        <c:dLbl>
          <c:idx val="0"/>
          <c:layout>
            <c:manualLayout>
              <c:x val="3.8043467407432453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73905776016836"/>
                  <c:h val="0.15839722222222222"/>
                </c:manualLayout>
              </c15:layout>
            </c:ext>
          </c:extLst>
        </c:dLbl>
      </c:pivotFmt>
      <c:pivotFmt>
        <c:idx val="4"/>
        <c:spPr>
          <a:solidFill>
            <a:srgbClr val="C55A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86224270733688"/>
                  <c:h val="0.15839722222222222"/>
                </c:manualLayout>
              </c15:layout>
            </c:ext>
          </c:extLst>
        </c:dLbl>
      </c:pivotFmt>
      <c:pivotFmt>
        <c:idx val="5"/>
        <c:spPr>
          <a:solidFill>
            <a:srgbClr val="C55A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49268187473417"/>
                  <c:h val="0.15839722222222222"/>
                </c:manualLayout>
              </c15:layout>
            </c:ext>
          </c:extLst>
        </c:dLbl>
      </c:pivotFmt>
    </c:pivotFmts>
    <c:plotArea>
      <c:layout/>
      <c:barChart>
        <c:barDir val="bar"/>
        <c:grouping val="clustered"/>
        <c:varyColors val="0"/>
        <c:ser>
          <c:idx val="0"/>
          <c:order val="0"/>
          <c:tx>
            <c:strRef>
              <c:f>'Sheets Design'!$B$87</c:f>
              <c:strCache>
                <c:ptCount val="1"/>
                <c:pt idx="0">
                  <c:v>Total</c:v>
                </c:pt>
              </c:strCache>
            </c:strRef>
          </c:tx>
          <c:spPr>
            <a:solidFill>
              <a:srgbClr val="C55A11"/>
            </a:solidFill>
            <a:ln>
              <a:noFill/>
            </a:ln>
            <a:effectLst/>
          </c:spPr>
          <c:invertIfNegative val="1"/>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686224270733688"/>
                      <c:h val="0.15839722222222222"/>
                    </c:manualLayout>
                  </c15:layout>
                </c:ext>
                <c:ext xmlns:c16="http://schemas.microsoft.com/office/drawing/2014/chart" uri="{C3380CC4-5D6E-409C-BE32-E72D297353CC}">
                  <c16:uniqueId val="{00000002-938C-436C-9E52-A53B34183DE3}"/>
                </c:ext>
              </c:extLst>
            </c:dLbl>
            <c:dLbl>
              <c:idx val="1"/>
              <c:layout>
                <c:manualLayout>
                  <c:x val="3.804346740743245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73905776016836"/>
                      <c:h val="0.15839722222222222"/>
                    </c:manualLayout>
                  </c15:layout>
                </c:ext>
                <c:ext xmlns:c16="http://schemas.microsoft.com/office/drawing/2014/chart" uri="{C3380CC4-5D6E-409C-BE32-E72D297353CC}">
                  <c16:uniqueId val="{00000001-938C-436C-9E52-A53B34183DE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149268187473417"/>
                      <c:h val="0.15839722222222222"/>
                    </c:manualLayout>
                  </c15:layout>
                </c:ext>
                <c:ext xmlns:c16="http://schemas.microsoft.com/office/drawing/2014/chart" uri="{C3380CC4-5D6E-409C-BE32-E72D297353CC}">
                  <c16:uniqueId val="{00000003-938C-436C-9E52-A53B34183DE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Design'!$A$88:$A$91</c:f>
              <c:strCache>
                <c:ptCount val="4"/>
                <c:pt idx="0">
                  <c:v>Grocery Store</c:v>
                </c:pt>
                <c:pt idx="1">
                  <c:v>Supermarket Type3</c:v>
                </c:pt>
                <c:pt idx="2">
                  <c:v>Supermarket Type2</c:v>
                </c:pt>
                <c:pt idx="3">
                  <c:v>Supermarket Type1</c:v>
                </c:pt>
              </c:strCache>
            </c:strRef>
          </c:cat>
          <c:val>
            <c:numRef>
              <c:f>'Sheets Design'!$B$88:$B$91</c:f>
              <c:numCache>
                <c:formatCode>\$0.00,"K"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C55A11"/>
                  </a:solidFill>
                  <a:ln>
                    <a:noFill/>
                  </a:ln>
                  <a:effectLst/>
                </c14:spPr>
              </c14:invertSolidFillFmt>
            </c:ext>
            <c:ext xmlns:c16="http://schemas.microsoft.com/office/drawing/2014/chart" uri="{C3380CC4-5D6E-409C-BE32-E72D297353CC}">
              <c16:uniqueId val="{00000000-938C-436C-9E52-A53B34183DE3}"/>
            </c:ext>
          </c:extLst>
        </c:ser>
        <c:dLbls>
          <c:showLegendKey val="0"/>
          <c:showVal val="0"/>
          <c:showCatName val="0"/>
          <c:showSerName val="0"/>
          <c:showPercent val="0"/>
          <c:showBubbleSize val="0"/>
        </c:dLbls>
        <c:gapWidth val="60"/>
        <c:axId val="1401626720"/>
        <c:axId val="1401630080"/>
      </c:barChart>
      <c:catAx>
        <c:axId val="140162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30080"/>
        <c:crosses val="autoZero"/>
        <c:auto val="1"/>
        <c:lblAlgn val="ctr"/>
        <c:lblOffset val="100"/>
        <c:noMultiLvlLbl val="0"/>
      </c:catAx>
      <c:valAx>
        <c:axId val="1401630080"/>
        <c:scaling>
          <c:orientation val="minMax"/>
        </c:scaling>
        <c:delete val="1"/>
        <c:axPos val="b"/>
        <c:numFmt formatCode="\$0.00,&quot;K&quot;" sourceLinked="1"/>
        <c:majorTickMark val="none"/>
        <c:minorTickMark val="none"/>
        <c:tickLblPos val="nextTo"/>
        <c:crossAx val="140162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5689996045864E-2"/>
          <c:y val="0.10784313725490197"/>
          <c:w val="0.76706075527969542"/>
          <c:h val="0.78431372549019607"/>
        </c:manualLayout>
      </c:layout>
      <c:barChart>
        <c:barDir val="bar"/>
        <c:grouping val="clustered"/>
        <c:varyColors val="0"/>
        <c:ser>
          <c:idx val="0"/>
          <c:order val="0"/>
          <c:tx>
            <c:strRef>
              <c:f>'Sheets Design'!$B$96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09A-410E-A09F-F05A43382C30}"/>
            </c:ext>
          </c:extLst>
        </c:ser>
        <c:dLbls>
          <c:dLblPos val="outEnd"/>
          <c:showLegendKey val="0"/>
          <c:showVal val="1"/>
          <c:showCatName val="0"/>
          <c:showSerName val="0"/>
          <c:showPercent val="0"/>
          <c:showBubbleSize val="0"/>
        </c:dLbls>
        <c:gapWidth val="60"/>
        <c:axId val="1482068928"/>
        <c:axId val="1482071328"/>
      </c:barChart>
      <c:catAx>
        <c:axId val="1482068928"/>
        <c:scaling>
          <c:orientation val="minMax"/>
        </c:scaling>
        <c:delete val="1"/>
        <c:axPos val="l"/>
        <c:numFmt formatCode="General" sourceLinked="1"/>
        <c:majorTickMark val="none"/>
        <c:minorTickMark val="none"/>
        <c:tickLblPos val="nextTo"/>
        <c:crossAx val="1482071328"/>
        <c:crosses val="autoZero"/>
        <c:auto val="1"/>
        <c:lblAlgn val="ctr"/>
        <c:lblOffset val="100"/>
        <c:noMultiLvlLbl val="0"/>
      </c:catAx>
      <c:valAx>
        <c:axId val="1482071328"/>
        <c:scaling>
          <c:orientation val="minMax"/>
        </c:scaling>
        <c:delete val="1"/>
        <c:axPos val="b"/>
        <c:numFmt formatCode="\$0" sourceLinked="1"/>
        <c:majorTickMark val="none"/>
        <c:minorTickMark val="none"/>
        <c:tickLblPos val="nextTo"/>
        <c:crossAx val="14820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54070359017944"/>
                  <c:h val="0.18049895351647136"/>
                </c:manualLayout>
              </c15:layout>
            </c:ext>
          </c:extLst>
        </c:dLbl>
      </c:pivotFmt>
      <c:pivotFmt>
        <c:idx val="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50117564229053"/>
                  <c:h val="0.18049895351647136"/>
                </c:manualLayout>
              </c15:layout>
            </c:ext>
          </c:extLst>
        </c:dLbl>
      </c:pivotFmt>
    </c:pivotFmts>
    <c:plotArea>
      <c:layout>
        <c:manualLayout>
          <c:layoutTarget val="inner"/>
          <c:xMode val="edge"/>
          <c:yMode val="edge"/>
          <c:x val="5.9527721322315388E-2"/>
          <c:y val="8.9605734767025089E-2"/>
          <c:w val="0.88380046002750434"/>
          <c:h val="0.83786733347327214"/>
        </c:manualLayout>
      </c:layout>
      <c:barChart>
        <c:barDir val="bar"/>
        <c:grouping val="clustered"/>
        <c:varyColors val="0"/>
        <c:ser>
          <c:idx val="0"/>
          <c:order val="0"/>
          <c:tx>
            <c:strRef>
              <c:f>'Sheets Design'!$B$106</c:f>
              <c:strCache>
                <c:ptCount val="1"/>
                <c:pt idx="0">
                  <c:v>Total</c:v>
                </c:pt>
              </c:strCache>
            </c:strRef>
          </c:tx>
          <c:spPr>
            <a:solidFill>
              <a:srgbClr val="D09E0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2150117564229053"/>
                      <c:h val="0.18049895351647136"/>
                    </c:manualLayout>
                  </c15:layout>
                </c:ext>
                <c:ext xmlns:c16="http://schemas.microsoft.com/office/drawing/2014/chart" uri="{C3380CC4-5D6E-409C-BE32-E72D297353CC}">
                  <c16:uniqueId val="{00000002-DD0B-44E2-89B6-F3ED2DDBDDD1}"/>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954070359017944"/>
                      <c:h val="0.18049895351647136"/>
                    </c:manualLayout>
                  </c15:layout>
                </c:ext>
                <c:ext xmlns:c16="http://schemas.microsoft.com/office/drawing/2014/chart" uri="{C3380CC4-5D6E-409C-BE32-E72D297353CC}">
                  <c16:uniqueId val="{00000001-DD0B-44E2-89B6-F3ED2DDBDDD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Design'!$A$107:$A$110</c:f>
              <c:strCache>
                <c:ptCount val="4"/>
                <c:pt idx="0">
                  <c:v>Grocery Store</c:v>
                </c:pt>
                <c:pt idx="1">
                  <c:v>Supermarket Type3</c:v>
                </c:pt>
                <c:pt idx="2">
                  <c:v>Supermarket Type2</c:v>
                </c:pt>
                <c:pt idx="3">
                  <c:v>Supermarket Type1</c:v>
                </c:pt>
              </c:strCache>
            </c:strRef>
          </c:cat>
          <c:val>
            <c:numRef>
              <c:f>'Sheets Design'!$B$107:$B$110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D0B-44E2-89B6-F3ED2DDBDDD1}"/>
            </c:ext>
          </c:extLst>
        </c:ser>
        <c:dLbls>
          <c:dLblPos val="outEnd"/>
          <c:showLegendKey val="0"/>
          <c:showVal val="1"/>
          <c:showCatName val="0"/>
          <c:showSerName val="0"/>
          <c:showPercent val="0"/>
          <c:showBubbleSize val="0"/>
        </c:dLbls>
        <c:gapWidth val="64"/>
        <c:axId val="1401608000"/>
        <c:axId val="1401609440"/>
      </c:barChart>
      <c:catAx>
        <c:axId val="1401608000"/>
        <c:scaling>
          <c:orientation val="minMax"/>
        </c:scaling>
        <c:delete val="1"/>
        <c:axPos val="l"/>
        <c:numFmt formatCode="General" sourceLinked="1"/>
        <c:majorTickMark val="none"/>
        <c:minorTickMark val="none"/>
        <c:tickLblPos val="nextTo"/>
        <c:crossAx val="1401609440"/>
        <c:crosses val="autoZero"/>
        <c:auto val="1"/>
        <c:lblAlgn val="ctr"/>
        <c:lblOffset val="100"/>
        <c:noMultiLvlLbl val="0"/>
      </c:catAx>
      <c:valAx>
        <c:axId val="1401609440"/>
        <c:scaling>
          <c:orientation val="minMax"/>
        </c:scaling>
        <c:delete val="1"/>
        <c:axPos val="b"/>
        <c:numFmt formatCode="General" sourceLinked="1"/>
        <c:majorTickMark val="none"/>
        <c:minorTickMark val="none"/>
        <c:tickLblPos val="nextTo"/>
        <c:crossAx val="140160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8476087085973"/>
          <c:y val="0.19030034220405995"/>
          <c:w val="0.84095491028048386"/>
          <c:h val="0.80843353195715395"/>
        </c:manualLayout>
      </c:layout>
      <c:barChart>
        <c:barDir val="bar"/>
        <c:grouping val="clustered"/>
        <c:varyColors val="0"/>
        <c:ser>
          <c:idx val="0"/>
          <c:order val="0"/>
          <c:tx>
            <c:strRef>
              <c:f>'Sheets Design'!$B$20:$B$21</c:f>
              <c:strCache>
                <c:ptCount val="1"/>
                <c:pt idx="0">
                  <c:v>Regular</c:v>
                </c:pt>
              </c:strCache>
            </c:strRef>
          </c:tx>
          <c:spPr>
            <a:solidFill>
              <a:schemeClr val="accent1"/>
            </a:solidFill>
            <a:ln>
              <a:noFill/>
            </a:ln>
            <a:effectLst/>
          </c:spPr>
          <c:invertIfNegative val="0"/>
          <c:cat>
            <c:strRef>
              <c:f>'Sheets Design'!$A$22:$A$24</c:f>
              <c:strCache>
                <c:ptCount val="3"/>
                <c:pt idx="0">
                  <c:v>Tier 1</c:v>
                </c:pt>
                <c:pt idx="1">
                  <c:v>Tier 2</c:v>
                </c:pt>
                <c:pt idx="2">
                  <c:v>Tier 3</c:v>
                </c:pt>
              </c:strCache>
            </c:strRef>
          </c:cat>
          <c:val>
            <c:numRef>
              <c:f>'Sheets Design'!$B$22:$B$24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D60-4B37-BC67-795D0B9933D6}"/>
            </c:ext>
          </c:extLst>
        </c:ser>
        <c:ser>
          <c:idx val="1"/>
          <c:order val="1"/>
          <c:tx>
            <c:strRef>
              <c:f>'Sheets Design'!$C$20:$C$21</c:f>
              <c:strCache>
                <c:ptCount val="1"/>
                <c:pt idx="0">
                  <c:v>Low Fat</c:v>
                </c:pt>
              </c:strCache>
            </c:strRef>
          </c:tx>
          <c:spPr>
            <a:solidFill>
              <a:schemeClr val="accent2"/>
            </a:solidFill>
            <a:ln>
              <a:noFill/>
            </a:ln>
            <a:effectLst/>
          </c:spPr>
          <c:invertIfNegative val="0"/>
          <c:cat>
            <c:strRef>
              <c:f>'Sheets Design'!$A$22:$A$24</c:f>
              <c:strCache>
                <c:ptCount val="3"/>
                <c:pt idx="0">
                  <c:v>Tier 1</c:v>
                </c:pt>
                <c:pt idx="1">
                  <c:v>Tier 2</c:v>
                </c:pt>
                <c:pt idx="2">
                  <c:v>Tier 3</c:v>
                </c:pt>
              </c:strCache>
            </c:strRef>
          </c:cat>
          <c:val>
            <c:numRef>
              <c:f>'Sheets Design'!$C$22:$C$24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D60-4B37-BC67-795D0B9933D6}"/>
            </c:ext>
          </c:extLst>
        </c:ser>
        <c:dLbls>
          <c:showLegendKey val="0"/>
          <c:showVal val="0"/>
          <c:showCatName val="0"/>
          <c:showSerName val="0"/>
          <c:showPercent val="0"/>
          <c:showBubbleSize val="0"/>
        </c:dLbls>
        <c:gapWidth val="219"/>
        <c:axId val="1188142624"/>
        <c:axId val="1188147424"/>
      </c:barChart>
      <c:catAx>
        <c:axId val="1188142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47424"/>
        <c:crosses val="autoZero"/>
        <c:auto val="1"/>
        <c:lblAlgn val="ctr"/>
        <c:lblOffset val="100"/>
        <c:noMultiLvlLbl val="0"/>
      </c:catAx>
      <c:valAx>
        <c:axId val="1188147424"/>
        <c:scaling>
          <c:orientation val="minMax"/>
        </c:scaling>
        <c:delete val="1"/>
        <c:axPos val="b"/>
        <c:numFmt formatCode="\$0.00,\K" sourceLinked="1"/>
        <c:majorTickMark val="out"/>
        <c:minorTickMark val="none"/>
        <c:tickLblPos val="nextTo"/>
        <c:crossAx val="1188142624"/>
        <c:crosses val="autoZero"/>
        <c:crossBetween val="between"/>
      </c:valAx>
      <c:spPr>
        <a:noFill/>
        <a:ln>
          <a:noFill/>
        </a:ln>
        <a:effectLst/>
      </c:spPr>
    </c:plotArea>
    <c:legend>
      <c:legendPos val="r"/>
      <c:layout>
        <c:manualLayout>
          <c:xMode val="edge"/>
          <c:yMode val="edge"/>
          <c:x val="0.24235623459688899"/>
          <c:y val="3.2985478343591328E-2"/>
          <c:w val="0.46485214348206472"/>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Design'!$B$30</c:f>
              <c:strCache>
                <c:ptCount val="1"/>
                <c:pt idx="0">
                  <c:v>Total</c:v>
                </c:pt>
              </c:strCache>
            </c:strRef>
          </c:tx>
          <c:spPr>
            <a:solidFill>
              <a:schemeClr val="accent1"/>
            </a:solidFill>
            <a:ln>
              <a:noFill/>
            </a:ln>
            <a:effectLst/>
          </c:spPr>
          <c:invertIfNegative val="0"/>
          <c:cat>
            <c:strRef>
              <c:f>'Sheets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BAE-413B-A016-D6218C1B813B}"/>
            </c:ext>
          </c:extLst>
        </c:ser>
        <c:dLbls>
          <c:showLegendKey val="0"/>
          <c:showVal val="0"/>
          <c:showCatName val="0"/>
          <c:showSerName val="0"/>
          <c:showPercent val="0"/>
          <c:showBubbleSize val="0"/>
        </c:dLbls>
        <c:gapWidth val="182"/>
        <c:axId val="1364265776"/>
        <c:axId val="1364267216"/>
      </c:barChart>
      <c:catAx>
        <c:axId val="1364265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67216"/>
        <c:crosses val="autoZero"/>
        <c:auto val="1"/>
        <c:lblAlgn val="ctr"/>
        <c:lblOffset val="100"/>
        <c:noMultiLvlLbl val="0"/>
      </c:catAx>
      <c:valAx>
        <c:axId val="1364267216"/>
        <c:scaling>
          <c:orientation val="minMax"/>
        </c:scaling>
        <c:delete val="1"/>
        <c:axPos val="b"/>
        <c:numFmt formatCode="\$0.00,&quot;K&quot;" sourceLinked="1"/>
        <c:majorTickMark val="out"/>
        <c:minorTickMark val="none"/>
        <c:tickLblPos val="nextTo"/>
        <c:crossAx val="13642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Design'!$B$51</c:f>
              <c:strCache>
                <c:ptCount val="1"/>
                <c:pt idx="0">
                  <c:v>Total</c:v>
                </c:pt>
              </c:strCache>
            </c:strRef>
          </c:tx>
          <c:spPr>
            <a:solidFill>
              <a:schemeClr val="accent1"/>
            </a:solidFill>
            <a:ln>
              <a:noFill/>
            </a:ln>
            <a:effectLst/>
          </c:spPr>
          <c:cat>
            <c:strRef>
              <c:f>'Sheets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'Sheets Design'!$B$52:$B$60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50C-4868-83AD-12B862A4D2F2}"/>
            </c:ext>
          </c:extLst>
        </c:ser>
        <c:dLbls>
          <c:showLegendKey val="0"/>
          <c:showVal val="0"/>
          <c:showCatName val="0"/>
          <c:showSerName val="0"/>
          <c:showPercent val="0"/>
          <c:showBubbleSize val="0"/>
        </c:dLbls>
        <c:axId val="1199207008"/>
        <c:axId val="1199208448"/>
      </c:areaChart>
      <c:catAx>
        <c:axId val="119920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08448"/>
        <c:crosses val="autoZero"/>
        <c:auto val="1"/>
        <c:lblAlgn val="ctr"/>
        <c:lblOffset val="100"/>
        <c:noMultiLvlLbl val="0"/>
      </c:catAx>
      <c:valAx>
        <c:axId val="1199208448"/>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0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Design'!$A$67:$A$69</c:f>
              <c:strCache>
                <c:ptCount val="3"/>
                <c:pt idx="0">
                  <c:v>High</c:v>
                </c:pt>
                <c:pt idx="1">
                  <c:v>Medium</c:v>
                </c:pt>
                <c:pt idx="2">
                  <c:v>Small</c:v>
                </c:pt>
              </c:strCache>
            </c:strRef>
          </c:cat>
          <c:val>
            <c:numRef>
              <c:f>'Sheets Design'!$B$67:$B$69</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925-4502-AD22-C7F93FBEB76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Design'!$B$87</c:f>
              <c:strCache>
                <c:ptCount val="1"/>
                <c:pt idx="0">
                  <c:v>Total</c:v>
                </c:pt>
              </c:strCache>
            </c:strRef>
          </c:tx>
          <c:spPr>
            <a:solidFill>
              <a:schemeClr val="accent1"/>
            </a:solidFill>
            <a:ln>
              <a:noFill/>
            </a:ln>
            <a:effectLst/>
          </c:spPr>
          <c:invertIfNegative val="1"/>
          <c:cat>
            <c:strRef>
              <c:f>'Sheets Design'!$A$88:$A$91</c:f>
              <c:strCache>
                <c:ptCount val="4"/>
                <c:pt idx="0">
                  <c:v>Grocery Store</c:v>
                </c:pt>
                <c:pt idx="1">
                  <c:v>Supermarket Type3</c:v>
                </c:pt>
                <c:pt idx="2">
                  <c:v>Supermarket Type2</c:v>
                </c:pt>
                <c:pt idx="3">
                  <c:v>Supermarket Type1</c:v>
                </c:pt>
              </c:strCache>
            </c:strRef>
          </c:cat>
          <c:val>
            <c:numRef>
              <c:f>'Sheets Design'!$B$88:$B$91</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B9C-4A60-80A7-8D947C22B0D2}"/>
            </c:ext>
          </c:extLst>
        </c:ser>
        <c:dLbls>
          <c:showLegendKey val="0"/>
          <c:showVal val="0"/>
          <c:showCatName val="0"/>
          <c:showSerName val="0"/>
          <c:showPercent val="0"/>
          <c:showBubbleSize val="0"/>
        </c:dLbls>
        <c:gapWidth val="182"/>
        <c:axId val="1401626720"/>
        <c:axId val="1401630080"/>
      </c:barChart>
      <c:catAx>
        <c:axId val="140162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30080"/>
        <c:crosses val="autoZero"/>
        <c:auto val="1"/>
        <c:lblAlgn val="ctr"/>
        <c:lblOffset val="100"/>
        <c:noMultiLvlLbl val="0"/>
      </c:catAx>
      <c:valAx>
        <c:axId val="1401630080"/>
        <c:scaling>
          <c:orientation val="minMax"/>
        </c:scaling>
        <c:delete val="1"/>
        <c:axPos val="b"/>
        <c:numFmt formatCode="\$0.00,&quot;K&quot;" sourceLinked="1"/>
        <c:majorTickMark val="none"/>
        <c:minorTickMark val="none"/>
        <c:tickLblPos val="nextTo"/>
        <c:crossAx val="140162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65825055000655"/>
          <c:y val="0.10784313725490197"/>
          <c:w val="0.44030791331806418"/>
          <c:h val="0.78431372549019607"/>
        </c:manualLayout>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A9C-466C-B337-071E41A03FCC}"/>
            </c:ext>
          </c:extLst>
        </c:ser>
        <c:dLbls>
          <c:showLegendKey val="0"/>
          <c:showVal val="0"/>
          <c:showCatName val="0"/>
          <c:showSerName val="0"/>
          <c:showPercent val="0"/>
          <c:showBubbleSize val="0"/>
        </c:dLbls>
        <c:gapWidth val="182"/>
        <c:axId val="1482068928"/>
        <c:axId val="1482071328"/>
      </c:barChart>
      <c:catAx>
        <c:axId val="14820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71328"/>
        <c:crosses val="autoZero"/>
        <c:auto val="1"/>
        <c:lblAlgn val="ctr"/>
        <c:lblOffset val="100"/>
        <c:noMultiLvlLbl val="0"/>
      </c:catAx>
      <c:valAx>
        <c:axId val="1482071328"/>
        <c:scaling>
          <c:orientation val="minMax"/>
        </c:scaling>
        <c:delete val="1"/>
        <c:axPos val="b"/>
        <c:numFmt formatCode="\$0" sourceLinked="1"/>
        <c:majorTickMark val="none"/>
        <c:minorTickMark val="none"/>
        <c:tickLblPos val="nextTo"/>
        <c:crossAx val="14820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27721322315388E-2"/>
          <c:y val="8.9605734767025089E-2"/>
          <c:w val="0.88380046002750434"/>
          <c:h val="0.80286738351254483"/>
        </c:manualLayout>
      </c:layout>
      <c:barChart>
        <c:barDir val="bar"/>
        <c:grouping val="clustered"/>
        <c:varyColors val="0"/>
        <c:ser>
          <c:idx val="0"/>
          <c:order val="0"/>
          <c:tx>
            <c:strRef>
              <c:f>'Sheets Design'!$B$106</c:f>
              <c:strCache>
                <c:ptCount val="1"/>
                <c:pt idx="0">
                  <c:v>Total</c:v>
                </c:pt>
              </c:strCache>
            </c:strRef>
          </c:tx>
          <c:spPr>
            <a:solidFill>
              <a:schemeClr val="accent1"/>
            </a:solidFill>
            <a:ln>
              <a:noFill/>
            </a:ln>
            <a:effectLst/>
          </c:spPr>
          <c:invertIfNegative val="0"/>
          <c:cat>
            <c:strRef>
              <c:f>'Sheets Design'!$A$107:$A$110</c:f>
              <c:strCache>
                <c:ptCount val="4"/>
                <c:pt idx="0">
                  <c:v>Grocery Store</c:v>
                </c:pt>
                <c:pt idx="1">
                  <c:v>Supermarket Type3</c:v>
                </c:pt>
                <c:pt idx="2">
                  <c:v>Supermarket Type2</c:v>
                </c:pt>
                <c:pt idx="3">
                  <c:v>Supermarket Type1</c:v>
                </c:pt>
              </c:strCache>
            </c:strRef>
          </c:cat>
          <c:val>
            <c:numRef>
              <c:f>'Sheets Design'!$B$107:$B$110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6A78-44D3-B80B-D62F9FA034AA}"/>
            </c:ext>
          </c:extLst>
        </c:ser>
        <c:dLbls>
          <c:showLegendKey val="0"/>
          <c:showVal val="0"/>
          <c:showCatName val="0"/>
          <c:showSerName val="0"/>
          <c:showPercent val="0"/>
          <c:showBubbleSize val="0"/>
        </c:dLbls>
        <c:gapWidth val="182"/>
        <c:axId val="1401608000"/>
        <c:axId val="1401609440"/>
      </c:barChart>
      <c:catAx>
        <c:axId val="1401608000"/>
        <c:scaling>
          <c:orientation val="minMax"/>
        </c:scaling>
        <c:delete val="1"/>
        <c:axPos val="l"/>
        <c:numFmt formatCode="General" sourceLinked="1"/>
        <c:majorTickMark val="none"/>
        <c:minorTickMark val="none"/>
        <c:tickLblPos val="nextTo"/>
        <c:crossAx val="1401609440"/>
        <c:crosses val="autoZero"/>
        <c:auto val="1"/>
        <c:lblAlgn val="ctr"/>
        <c:lblOffset val="100"/>
        <c:noMultiLvlLbl val="0"/>
      </c:catAx>
      <c:valAx>
        <c:axId val="1401609440"/>
        <c:scaling>
          <c:orientation val="minMax"/>
        </c:scaling>
        <c:delete val="1"/>
        <c:axPos val="b"/>
        <c:numFmt formatCode="General" sourceLinked="1"/>
        <c:majorTickMark val="none"/>
        <c:minorTickMark val="none"/>
        <c:tickLblPos val="nextTo"/>
        <c:crossAx val="140160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outerShdw blurRad="50800" dist="50800" dir="5400000" algn="ctr" rotWithShape="0">
              <a:schemeClr val="accent6">
                <a:lumMod val="75000"/>
              </a:schemeClr>
            </a:outerShdw>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09E00"/>
          </a:solidFill>
          <a:ln w="19050">
            <a:solidFill>
              <a:schemeClr val="lt1"/>
            </a:solidFill>
          </a:ln>
          <a:effectLst>
            <a:outerShdw blurRad="50800" dist="50800" dir="5400000" algn="ctr" rotWithShape="0">
              <a:schemeClr val="accent6">
                <a:lumMod val="75000"/>
              </a:schemeClr>
            </a:outerShdw>
          </a:effectLst>
        </c:spPr>
        <c:dLbl>
          <c:idx val="0"/>
          <c:layout>
            <c:manualLayout>
              <c:x val="0.14444466316710411"/>
              <c:y val="0.103189112329880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AB9D3AB-E78F-4C00-A723-CBEB15AA358D}" type="VALUE">
                  <a:rPr lang="en-US"/>
                  <a:pPr>
                    <a:defRPr/>
                  </a:pPr>
                  <a:t>[VALUE]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4444444444442"/>
                  <c:h val="0.23028793418647167"/>
                </c:manualLayout>
              </c15:layout>
              <c15:dlblFieldTable/>
              <c15:showDataLabelsRange val="0"/>
            </c:ext>
          </c:extLst>
        </c:dLbl>
      </c:pivotFmt>
      <c:pivotFmt>
        <c:idx val="6"/>
        <c:spPr>
          <a:solidFill>
            <a:schemeClr val="accent6">
              <a:lumMod val="75000"/>
            </a:schemeClr>
          </a:solidFill>
          <a:ln w="19050">
            <a:solidFill>
              <a:schemeClr val="lt1"/>
            </a:solidFill>
          </a:ln>
          <a:effectLst>
            <a:outerShdw blurRad="50800" dist="50800" dir="5400000" algn="ctr" rotWithShape="0">
              <a:schemeClr val="accent6">
                <a:lumMod val="75000"/>
              </a:schemeClr>
            </a:outerShdw>
          </a:effectLst>
        </c:spPr>
        <c:dLbl>
          <c:idx val="0"/>
          <c:layout>
            <c:manualLayout>
              <c:x val="-0.1411110662000819"/>
              <c:y val="-0.181884776902887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BBD86D-7D17-481B-B3FB-01AB05B907D0}" type="VALUE">
                  <a:rPr lang="en-US"/>
                  <a:pPr>
                    <a:defRPr/>
                  </a:pPr>
                  <a:t>[VALUE]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4444444444442"/>
                  <c:h val="0.26422862075969938"/>
                </c:manualLayout>
              </c15:layout>
              <c15:dlblFieldTable/>
              <c15:showDataLabelsRange val="0"/>
            </c:ext>
          </c:extLst>
        </c:dLbl>
      </c:pivotFmt>
    </c:pivotFmts>
    <c:plotArea>
      <c:layout>
        <c:manualLayout>
          <c:layoutTarget val="inner"/>
          <c:xMode val="edge"/>
          <c:yMode val="edge"/>
          <c:x val="0.1566284392151675"/>
          <c:y val="0.14368398950131234"/>
          <c:w val="0.71860848643919495"/>
          <c:h val="0.83421643306926663"/>
        </c:manualLayout>
      </c:layout>
      <c:doughnutChart>
        <c:varyColors val="1"/>
        <c:ser>
          <c:idx val="0"/>
          <c:order val="0"/>
          <c:tx>
            <c:strRef>
              <c:f>'Sheets Design'!$B$11</c:f>
              <c:strCache>
                <c:ptCount val="1"/>
                <c:pt idx="0">
                  <c:v>Total</c:v>
                </c:pt>
              </c:strCache>
            </c:strRef>
          </c:tx>
          <c:spPr>
            <a:effectLst>
              <a:outerShdw blurRad="50800" dist="50800" dir="5400000" algn="ctr" rotWithShape="0">
                <a:schemeClr val="accent6">
                  <a:lumMod val="75000"/>
                </a:schemeClr>
              </a:outerShdw>
            </a:effectLst>
          </c:spPr>
          <c:dPt>
            <c:idx val="0"/>
            <c:bubble3D val="0"/>
            <c:spPr>
              <a:solidFill>
                <a:srgbClr val="D09E00"/>
              </a:solidFill>
              <a:ln w="19050">
                <a:solidFill>
                  <a:schemeClr val="lt1"/>
                </a:solidFill>
              </a:ln>
              <a:effectLst>
                <a:outerShdw blurRad="50800" dist="50800" dir="5400000" algn="ctr" rotWithShape="0">
                  <a:schemeClr val="accent6">
                    <a:lumMod val="75000"/>
                  </a:schemeClr>
                </a:outerShdw>
              </a:effectLst>
            </c:spPr>
            <c:extLst>
              <c:ext xmlns:c16="http://schemas.microsoft.com/office/drawing/2014/chart" uri="{C3380CC4-5D6E-409C-BE32-E72D297353CC}">
                <c16:uniqueId val="{00000001-C374-4A09-A7F4-3AFDD5B20FC3}"/>
              </c:ext>
            </c:extLst>
          </c:dPt>
          <c:dPt>
            <c:idx val="1"/>
            <c:bubble3D val="0"/>
            <c:spPr>
              <a:solidFill>
                <a:schemeClr val="accent6">
                  <a:lumMod val="75000"/>
                </a:schemeClr>
              </a:solidFill>
              <a:ln w="19050">
                <a:solidFill>
                  <a:schemeClr val="lt1"/>
                </a:solidFill>
              </a:ln>
              <a:effectLst>
                <a:outerShdw blurRad="50800" dist="50800" dir="5400000" algn="ctr" rotWithShape="0">
                  <a:schemeClr val="accent6">
                    <a:lumMod val="75000"/>
                  </a:schemeClr>
                </a:outerShdw>
              </a:effectLst>
            </c:spPr>
            <c:extLst>
              <c:ext xmlns:c16="http://schemas.microsoft.com/office/drawing/2014/chart" uri="{C3380CC4-5D6E-409C-BE32-E72D297353CC}">
                <c16:uniqueId val="{00000003-C374-4A09-A7F4-3AFDD5B20FC3}"/>
              </c:ext>
            </c:extLst>
          </c:dPt>
          <c:dLbls>
            <c:dLbl>
              <c:idx val="0"/>
              <c:layout>
                <c:manualLayout>
                  <c:x val="0.14444466316710411"/>
                  <c:y val="0.103189112329880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AB9D3AB-E78F-4C00-A723-CBEB15AA358D}" type="VALUE">
                      <a:rPr lang="en-US"/>
                      <a:pPr>
                        <a:defRPr/>
                      </a:pPr>
                      <a:t>[VALUE]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4444444444442"/>
                      <c:h val="0.23028793418647167"/>
                    </c:manualLayout>
                  </c15:layout>
                  <c15:dlblFieldTable/>
                  <c15:showDataLabelsRange val="0"/>
                </c:ext>
                <c:ext xmlns:c16="http://schemas.microsoft.com/office/drawing/2014/chart" uri="{C3380CC4-5D6E-409C-BE32-E72D297353CC}">
                  <c16:uniqueId val="{00000001-C374-4A09-A7F4-3AFDD5B20FC3}"/>
                </c:ext>
              </c:extLst>
            </c:dLbl>
            <c:dLbl>
              <c:idx val="1"/>
              <c:layout>
                <c:manualLayout>
                  <c:x val="-0.1411110662000819"/>
                  <c:y val="-0.181884776902887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BBD86D-7D17-481B-B3FB-01AB05B907D0}" type="VALUE">
                      <a:rPr lang="en-US"/>
                      <a:pPr>
                        <a:defRPr/>
                      </a:pPr>
                      <a:t>[VALUE]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4444444444442"/>
                      <c:h val="0.26422862075969938"/>
                    </c:manualLayout>
                  </c15:layout>
                  <c15:dlblFieldTable/>
                  <c15:showDataLabelsRange val="0"/>
                </c:ext>
                <c:ext xmlns:c16="http://schemas.microsoft.com/office/drawing/2014/chart" uri="{C3380CC4-5D6E-409C-BE32-E72D297353CC}">
                  <c16:uniqueId val="{00000003-C374-4A09-A7F4-3AFDD5B20FC3}"/>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'Sheets Design'!$A$12:$A$13</c:f>
              <c:strCache>
                <c:ptCount val="2"/>
                <c:pt idx="0">
                  <c:v>Low Fat</c:v>
                </c:pt>
                <c:pt idx="1">
                  <c:v>Regular</c:v>
                </c:pt>
              </c:strCache>
            </c:strRef>
          </c:cat>
          <c:val>
            <c:numRef>
              <c:f>'Sheets Design'!$B$12:$B$13</c:f>
              <c:numCache>
                <c:formatCode>General</c:formatCode>
                <c:ptCount val="2"/>
                <c:pt idx="0">
                  <c:v>776319.68840000057</c:v>
                </c:pt>
                <c:pt idx="1">
                  <c:v>425361.8043999995</c:v>
                </c:pt>
              </c:numCache>
            </c:numRef>
          </c:val>
          <c:extLst>
            <c:ext xmlns:c16="http://schemas.microsoft.com/office/drawing/2014/chart" uri="{C3380CC4-5D6E-409C-BE32-E72D297353CC}">
              <c16:uniqueId val="{00000004-C374-4A09-A7F4-3AFDD5B20FC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4640507436570427"/>
          <c:y val="3.8695917123705056E-2"/>
          <c:w val="0.50718941382327209"/>
          <c:h val="0.14107962624416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7FCA2D4-3640-498D-8773-932B261D2B5E}">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17FCA2D4-3640-498D-8773-932B261D2B5E}">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xdr:from>
      <xdr:col>2</xdr:col>
      <xdr:colOff>468630</xdr:colOff>
      <xdr:row>10</xdr:row>
      <xdr:rowOff>30480</xdr:rowOff>
    </xdr:from>
    <xdr:to>
      <xdr:col>3</xdr:col>
      <xdr:colOff>800100</xdr:colOff>
      <xdr:row>16</xdr:row>
      <xdr:rowOff>129540</xdr:rowOff>
    </xdr:to>
    <xdr:graphicFrame macro="">
      <xdr:nvGraphicFramePr>
        <xdr:cNvPr id="3" name="Chart 2">
          <a:extLst>
            <a:ext uri="{FF2B5EF4-FFF2-40B4-BE49-F238E27FC236}">
              <a16:creationId xmlns:a16="http://schemas.microsoft.com/office/drawing/2014/main" id="{D96EB802-F935-A98F-87C9-1783E9657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636270</xdr:colOff>
      <xdr:row>18</xdr:row>
      <xdr:rowOff>160020</xdr:rowOff>
    </xdr:from>
    <xdr:to>
      <xdr:col>5</xdr:col>
      <xdr:colOff>601980</xdr:colOff>
      <xdr:row>24</xdr:row>
      <xdr:rowOff>152400</xdr:rowOff>
    </xdr:to>
    <xdr:graphicFrame macro="">
      <xdr:nvGraphicFramePr>
        <xdr:cNvPr id="2" name="Chart 1">
          <a:extLst>
            <a:ext uri="{FF2B5EF4-FFF2-40B4-BE49-F238E27FC236}">
              <a16:creationId xmlns:a16="http://schemas.microsoft.com/office/drawing/2014/main" id="{4B8B1B09-E747-D188-DC24-6A10CB87A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407670</xdr:colOff>
      <xdr:row>29</xdr:row>
      <xdr:rowOff>68580</xdr:rowOff>
    </xdr:from>
    <xdr:to>
      <xdr:col>7</xdr:col>
      <xdr:colOff>480060</xdr:colOff>
      <xdr:row>43</xdr:row>
      <xdr:rowOff>30480</xdr:rowOff>
    </xdr:to>
    <xdr:graphicFrame macro="">
      <xdr:nvGraphicFramePr>
        <xdr:cNvPr id="4" name="Chart 3">
          <a:extLst>
            <a:ext uri="{FF2B5EF4-FFF2-40B4-BE49-F238E27FC236}">
              <a16:creationId xmlns:a16="http://schemas.microsoft.com/office/drawing/2014/main" id="{0D6C812E-9A33-4711-EA9F-CEF32D3BF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640080</xdr:colOff>
      <xdr:row>25</xdr:row>
      <xdr:rowOff>30481</xdr:rowOff>
    </xdr:from>
    <xdr:to>
      <xdr:col>13</xdr:col>
      <xdr:colOff>99060</xdr:colOff>
      <xdr:row>31</xdr:row>
      <xdr:rowOff>53341</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500841C0-EC31-C560-23FE-A8EE929EB12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8305800" y="5120641"/>
              <a:ext cx="14706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674370</xdr:colOff>
      <xdr:row>47</xdr:row>
      <xdr:rowOff>60960</xdr:rowOff>
    </xdr:from>
    <xdr:to>
      <xdr:col>10</xdr:col>
      <xdr:colOff>26670</xdr:colOff>
      <xdr:row>61</xdr:row>
      <xdr:rowOff>15240</xdr:rowOff>
    </xdr:to>
    <xdr:graphicFrame macro="">
      <xdr:nvGraphicFramePr>
        <xdr:cNvPr id="6" name="Chart 5">
          <a:extLst>
            <a:ext uri="{FF2B5EF4-FFF2-40B4-BE49-F238E27FC236}">
              <a16:creationId xmlns:a16="http://schemas.microsoft.com/office/drawing/2014/main" id="{BDC85EED-2080-7A53-9AB8-FA54BF46B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63</xdr:row>
      <xdr:rowOff>129540</xdr:rowOff>
    </xdr:from>
    <xdr:to>
      <xdr:col>5</xdr:col>
      <xdr:colOff>45720</xdr:colOff>
      <xdr:row>71</xdr:row>
      <xdr:rowOff>144780</xdr:rowOff>
    </xdr:to>
    <xdr:graphicFrame macro="">
      <xdr:nvGraphicFramePr>
        <xdr:cNvPr id="7" name="Chart 6">
          <a:extLst>
            <a:ext uri="{FF2B5EF4-FFF2-40B4-BE49-F238E27FC236}">
              <a16:creationId xmlns:a16="http://schemas.microsoft.com/office/drawing/2014/main" id="{FABEBC67-3E47-3DC7-0B8E-7B374C2CD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60960</xdr:colOff>
      <xdr:row>76</xdr:row>
      <xdr:rowOff>0</xdr:rowOff>
    </xdr:from>
    <xdr:to>
      <xdr:col>8</xdr:col>
      <xdr:colOff>502920</xdr:colOff>
      <xdr:row>82</xdr:row>
      <xdr:rowOff>160020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4E8058A-2B53-114C-2ECD-B2CBDE1AE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73880" y="15247620"/>
              <a:ext cx="2453640" cy="1356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140970</xdr:colOff>
      <xdr:row>85</xdr:row>
      <xdr:rowOff>53340</xdr:rowOff>
    </xdr:from>
    <xdr:to>
      <xdr:col>4</xdr:col>
      <xdr:colOff>510540</xdr:colOff>
      <xdr:row>91</xdr:row>
      <xdr:rowOff>91440</xdr:rowOff>
    </xdr:to>
    <xdr:graphicFrame macro="">
      <xdr:nvGraphicFramePr>
        <xdr:cNvPr id="10" name="Chart 9">
          <a:extLst>
            <a:ext uri="{FF2B5EF4-FFF2-40B4-BE49-F238E27FC236}">
              <a16:creationId xmlns:a16="http://schemas.microsoft.com/office/drawing/2014/main" id="{CEA319A5-B28B-7D8D-AAC1-CD7427B8D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224790</xdr:colOff>
      <xdr:row>94</xdr:row>
      <xdr:rowOff>15240</xdr:rowOff>
    </xdr:from>
    <xdr:to>
      <xdr:col>4</xdr:col>
      <xdr:colOff>601980</xdr:colOff>
      <xdr:row>100</xdr:row>
      <xdr:rowOff>106680</xdr:rowOff>
    </xdr:to>
    <xdr:graphicFrame macro="">
      <xdr:nvGraphicFramePr>
        <xdr:cNvPr id="11" name="Chart 10">
          <a:extLst>
            <a:ext uri="{FF2B5EF4-FFF2-40B4-BE49-F238E27FC236}">
              <a16:creationId xmlns:a16="http://schemas.microsoft.com/office/drawing/2014/main" id="{122A76B5-CAEB-BD1C-EC8F-1B5E609A3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255270</xdr:colOff>
      <xdr:row>104</xdr:row>
      <xdr:rowOff>53340</xdr:rowOff>
    </xdr:from>
    <xdr:to>
      <xdr:col>4</xdr:col>
      <xdr:colOff>167640</xdr:colOff>
      <xdr:row>111</xdr:row>
      <xdr:rowOff>68580</xdr:rowOff>
    </xdr:to>
    <xdr:graphicFrame macro="">
      <xdr:nvGraphicFramePr>
        <xdr:cNvPr id="12" name="Chart 11">
          <a:extLst>
            <a:ext uri="{FF2B5EF4-FFF2-40B4-BE49-F238E27FC236}">
              <a16:creationId xmlns:a16="http://schemas.microsoft.com/office/drawing/2014/main" id="{E4E7E919-E756-D922-2401-68376AC64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594360</xdr:colOff>
      <xdr:row>5</xdr:row>
      <xdr:rowOff>99061</xdr:rowOff>
    </xdr:from>
    <xdr:to>
      <xdr:col>7</xdr:col>
      <xdr:colOff>403860</xdr:colOff>
      <xdr:row>12</xdr:row>
      <xdr:rowOff>38101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49AD0681-AFCD-8E5C-A90B-5E353B9AB0E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236720" y="1158241"/>
              <a:ext cx="182118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xdr:colOff>
      <xdr:row>10</xdr:row>
      <xdr:rowOff>53341</xdr:rowOff>
    </xdr:from>
    <xdr:to>
      <xdr:col>12</xdr:col>
      <xdr:colOff>533400</xdr:colOff>
      <xdr:row>17</xdr:row>
      <xdr:rowOff>106681</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0C95A4AF-098B-2952-8927-6C50AEF74E7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726680" y="2125981"/>
              <a:ext cx="181356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253999</xdr:colOff>
      <xdr:row>0</xdr:row>
      <xdr:rowOff>49296</xdr:rowOff>
    </xdr:from>
    <xdr:to>
      <xdr:col>23</xdr:col>
      <xdr:colOff>573851</xdr:colOff>
      <xdr:row>38</xdr:row>
      <xdr:rowOff>37630</xdr:rowOff>
    </xdr:to>
    <xdr:sp macro="" textlink="">
      <xdr:nvSpPr>
        <xdr:cNvPr id="2" name="Rectangle 1">
          <a:extLst>
            <a:ext uri="{FF2B5EF4-FFF2-40B4-BE49-F238E27FC236}">
              <a16:creationId xmlns:a16="http://schemas.microsoft.com/office/drawing/2014/main" id="{5DF500C2-1DCE-1C47-127C-4474F3A56B7C}"/>
            </a:ext>
          </a:extLst>
        </xdr:cNvPr>
        <xdr:cNvSpPr/>
      </xdr:nvSpPr>
      <xdr:spPr>
        <a:xfrm>
          <a:off x="1589851" y="49296"/>
          <a:ext cx="14346296" cy="7495445"/>
        </a:xfrm>
        <a:prstGeom prst="rect">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438610</xdr:colOff>
      <xdr:row>0</xdr:row>
      <xdr:rowOff>180221</xdr:rowOff>
    </xdr:from>
    <xdr:to>
      <xdr:col>6</xdr:col>
      <xdr:colOff>76199</xdr:colOff>
      <xdr:row>37</xdr:row>
      <xdr:rowOff>103065</xdr:rowOff>
    </xdr:to>
    <xdr:sp macro="" textlink="">
      <xdr:nvSpPr>
        <xdr:cNvPr id="3" name="Rectangle: Top Corners Rounded 2">
          <a:extLst>
            <a:ext uri="{FF2B5EF4-FFF2-40B4-BE49-F238E27FC236}">
              <a16:creationId xmlns:a16="http://schemas.microsoft.com/office/drawing/2014/main" id="{A79AC20D-7123-27BA-6910-D15C7EEC7FB5}"/>
            </a:ext>
          </a:extLst>
        </xdr:cNvPr>
        <xdr:cNvSpPr/>
      </xdr:nvSpPr>
      <xdr:spPr>
        <a:xfrm rot="5400000">
          <a:off x="-629303" y="2597963"/>
          <a:ext cx="7172730" cy="2337246"/>
        </a:xfrm>
        <a:prstGeom prst="round2SameRect">
          <a:avLst>
            <a:gd name="adj1" fmla="val 2180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2</xdr:col>
      <xdr:colOff>667925</xdr:colOff>
      <xdr:row>0</xdr:row>
      <xdr:rowOff>188150</xdr:rowOff>
    </xdr:from>
    <xdr:ext cx="2107259" cy="785151"/>
    <xdr:sp macro="" textlink="">
      <xdr:nvSpPr>
        <xdr:cNvPr id="4" name="TextBox 3">
          <a:extLst>
            <a:ext uri="{FF2B5EF4-FFF2-40B4-BE49-F238E27FC236}">
              <a16:creationId xmlns:a16="http://schemas.microsoft.com/office/drawing/2014/main" id="{CC30FBF8-C590-29E4-4A62-F4F87FC24815}"/>
            </a:ext>
          </a:extLst>
        </xdr:cNvPr>
        <xdr:cNvSpPr txBox="1"/>
      </xdr:nvSpPr>
      <xdr:spPr>
        <a:xfrm>
          <a:off x="2003777" y="188150"/>
          <a:ext cx="2107259"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3</xdr:col>
      <xdr:colOff>84665</xdr:colOff>
      <xdr:row>4</xdr:row>
      <xdr:rowOff>28223</xdr:rowOff>
    </xdr:from>
    <xdr:ext cx="2107259" cy="280205"/>
    <xdr:sp macro="" textlink="">
      <xdr:nvSpPr>
        <xdr:cNvPr id="7" name="TextBox 6">
          <a:extLst>
            <a:ext uri="{FF2B5EF4-FFF2-40B4-BE49-F238E27FC236}">
              <a16:creationId xmlns:a16="http://schemas.microsoft.com/office/drawing/2014/main" id="{14B34E35-C6E5-488A-8A90-EF9963FB7D8A}"/>
            </a:ext>
          </a:extLst>
        </xdr:cNvPr>
        <xdr:cNvSpPr txBox="1"/>
      </xdr:nvSpPr>
      <xdr:spPr>
        <a:xfrm>
          <a:off x="2088443" y="818445"/>
          <a:ext cx="21072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kern="1200">
              <a:solidFill>
                <a:schemeClr val="tx1"/>
              </a:solidFill>
              <a:latin typeface="Aptos Display" panose="020B0004020202020204" pitchFamily="34" charset="0"/>
              <a:ea typeface="Segoe UI Black" panose="020B0A02040204020203" pitchFamily="34" charset="0"/>
            </a:rPr>
            <a:t>India's</a:t>
          </a:r>
          <a:r>
            <a:rPr lang="en-IN" sz="1200" b="1" kern="1200" baseline="0">
              <a:solidFill>
                <a:schemeClr val="tx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6</xdr:col>
      <xdr:colOff>291629</xdr:colOff>
      <xdr:row>1</xdr:row>
      <xdr:rowOff>37629</xdr:rowOff>
    </xdr:from>
    <xdr:to>
      <xdr:col>10</xdr:col>
      <xdr:colOff>355926</xdr:colOff>
      <xdr:row>6</xdr:row>
      <xdr:rowOff>97452</xdr:rowOff>
    </xdr:to>
    <xdr:sp macro="" textlink="">
      <xdr:nvSpPr>
        <xdr:cNvPr id="8" name="Rectangle: Rounded Corners 7">
          <a:extLst>
            <a:ext uri="{FF2B5EF4-FFF2-40B4-BE49-F238E27FC236}">
              <a16:creationId xmlns:a16="http://schemas.microsoft.com/office/drawing/2014/main" id="{2A6652F8-3124-7821-1067-21D75D6E92F4}"/>
            </a:ext>
          </a:extLst>
        </xdr:cNvPr>
        <xdr:cNvSpPr/>
      </xdr:nvSpPr>
      <xdr:spPr>
        <a:xfrm>
          <a:off x="4299185" y="235185"/>
          <a:ext cx="2736000" cy="1047600"/>
        </a:xfrm>
        <a:prstGeom prst="roundRect">
          <a:avLst/>
        </a:prstGeom>
        <a:gradFill flip="none" rotWithShape="1">
          <a:gsLst>
            <a:gs pos="0">
              <a:schemeClr val="accent1">
                <a:lumMod val="5000"/>
                <a:lumOff val="95000"/>
              </a:schemeClr>
            </a:gs>
            <a:gs pos="0">
              <a:srgbClr val="FFD200">
                <a:alpha val="60000"/>
              </a:srgbClr>
            </a:gs>
            <a:gs pos="56000">
              <a:schemeClr val="accent6">
                <a:lumMod val="75000"/>
                <a:alpha val="44000"/>
              </a:schemeClr>
            </a:gs>
            <a:gs pos="100000">
              <a:schemeClr val="accent6">
                <a:lumMod val="50000"/>
                <a:alpha val="49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221072</xdr:colOff>
      <xdr:row>1</xdr:row>
      <xdr:rowOff>14111</xdr:rowOff>
    </xdr:from>
    <xdr:to>
      <xdr:col>14</xdr:col>
      <xdr:colOff>457200</xdr:colOff>
      <xdr:row>11</xdr:row>
      <xdr:rowOff>87086</xdr:rowOff>
    </xdr:to>
    <xdr:grpSp>
      <xdr:nvGrpSpPr>
        <xdr:cNvPr id="13" name="Group 12">
          <a:extLst>
            <a:ext uri="{FF2B5EF4-FFF2-40B4-BE49-F238E27FC236}">
              <a16:creationId xmlns:a16="http://schemas.microsoft.com/office/drawing/2014/main" id="{002A91F5-C578-8F1E-0479-67360E546979}"/>
            </a:ext>
          </a:extLst>
        </xdr:cNvPr>
        <xdr:cNvGrpSpPr/>
      </xdr:nvGrpSpPr>
      <xdr:grpSpPr>
        <a:xfrm>
          <a:off x="4270558" y="210054"/>
          <a:ext cx="5635442" cy="2032403"/>
          <a:chOff x="4313295" y="230481"/>
          <a:chExt cx="5624075" cy="2256451"/>
        </a:xfrm>
      </xdr:grpSpPr>
      <xdr:sp macro="" textlink="">
        <xdr:nvSpPr>
          <xdr:cNvPr id="9" name="Rectangle: Rounded Corners 8">
            <a:extLst>
              <a:ext uri="{FF2B5EF4-FFF2-40B4-BE49-F238E27FC236}">
                <a16:creationId xmlns:a16="http://schemas.microsoft.com/office/drawing/2014/main" id="{206168FE-CCC6-4F48-A6CE-DABAB898DBE6}"/>
              </a:ext>
            </a:extLst>
          </xdr:cNvPr>
          <xdr:cNvSpPr/>
        </xdr:nvSpPr>
        <xdr:spPr>
          <a:xfrm>
            <a:off x="7201370" y="23048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CC72178B-F1F9-4F37-9033-C09879E225CE}"/>
              </a:ext>
            </a:extLst>
          </xdr:cNvPr>
          <xdr:cNvSpPr/>
        </xdr:nvSpPr>
        <xdr:spPr>
          <a:xfrm>
            <a:off x="4313295" y="143933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890C91D6-4C1B-4139-BAA0-EF9A136CF7EA}"/>
              </a:ext>
            </a:extLst>
          </xdr:cNvPr>
          <xdr:cNvSpPr/>
        </xdr:nvSpPr>
        <xdr:spPr>
          <a:xfrm>
            <a:off x="7201370" y="1429926"/>
            <a:ext cx="2736000" cy="1047600"/>
          </a:xfrm>
          <a:prstGeom prst="roundRect">
            <a:avLst>
              <a:gd name="adj" fmla="val 1526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7B0B4EBC-3630-A4A0-7579-3A64A4573C3B}"/>
              </a:ext>
            </a:extLst>
          </xdr:cNvPr>
          <xdr:cNvSpPr/>
        </xdr:nvSpPr>
        <xdr:spPr>
          <a:xfrm>
            <a:off x="4389341" y="302995"/>
            <a:ext cx="2736000" cy="1047599"/>
          </a:xfrm>
          <a:prstGeom prst="roundRect">
            <a:avLst/>
          </a:prstGeom>
          <a:gradFill flip="none" rotWithShape="1">
            <a:gsLst>
              <a:gs pos="0">
                <a:schemeClr val="accent1">
                  <a:lumMod val="5000"/>
                  <a:lumOff val="95000"/>
                </a:schemeClr>
              </a:gs>
              <a:gs pos="0">
                <a:srgbClr val="FFD200">
                  <a:alpha val="60000"/>
                </a:srgbClr>
              </a:gs>
              <a:gs pos="56000">
                <a:schemeClr val="accent6">
                  <a:lumMod val="75000"/>
                  <a:alpha val="44000"/>
                </a:schemeClr>
              </a:gs>
              <a:gs pos="100000">
                <a:schemeClr val="accent6">
                  <a:lumMod val="50000"/>
                  <a:alpha val="49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6</xdr:col>
      <xdr:colOff>348074</xdr:colOff>
      <xdr:row>1</xdr:row>
      <xdr:rowOff>124648</xdr:rowOff>
    </xdr:from>
    <xdr:to>
      <xdr:col>8</xdr:col>
      <xdr:colOff>310444</xdr:colOff>
      <xdr:row>4</xdr:row>
      <xdr:rowOff>58797</xdr:rowOff>
    </xdr:to>
    <xdr:sp macro="" textlink="'Sheets Design'!A7">
      <xdr:nvSpPr>
        <xdr:cNvPr id="14" name="TextBox 13">
          <a:extLst>
            <a:ext uri="{FF2B5EF4-FFF2-40B4-BE49-F238E27FC236}">
              <a16:creationId xmlns:a16="http://schemas.microsoft.com/office/drawing/2014/main" id="{70712891-3F32-F8C3-EE18-982433B48266}"/>
            </a:ext>
          </a:extLst>
        </xdr:cNvPr>
        <xdr:cNvSpPr txBox="1"/>
      </xdr:nvSpPr>
      <xdr:spPr>
        <a:xfrm>
          <a:off x="4355630" y="322204"/>
          <a:ext cx="129822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4CFCE8-2D5F-478B-82D7-F473E1F10E5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6</xdr:col>
      <xdr:colOff>460962</xdr:colOff>
      <xdr:row>4</xdr:row>
      <xdr:rowOff>35279</xdr:rowOff>
    </xdr:from>
    <xdr:to>
      <xdr:col>8</xdr:col>
      <xdr:colOff>235184</xdr:colOff>
      <xdr:row>5</xdr:row>
      <xdr:rowOff>72908</xdr:rowOff>
    </xdr:to>
    <xdr:sp macro="" textlink="">
      <xdr:nvSpPr>
        <xdr:cNvPr id="16" name="TextBox 15">
          <a:extLst>
            <a:ext uri="{FF2B5EF4-FFF2-40B4-BE49-F238E27FC236}">
              <a16:creationId xmlns:a16="http://schemas.microsoft.com/office/drawing/2014/main" id="{7FD9CCF3-BB3C-D15D-6D6B-0B11C897EC74}"/>
            </a:ext>
          </a:extLst>
        </xdr:cNvPr>
        <xdr:cNvSpPr txBox="1"/>
      </xdr:nvSpPr>
      <xdr:spPr>
        <a:xfrm>
          <a:off x="4468518" y="825501"/>
          <a:ext cx="1110073" cy="235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p>
        <a:p>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606777</xdr:colOff>
      <xdr:row>1</xdr:row>
      <xdr:rowOff>124648</xdr:rowOff>
    </xdr:from>
    <xdr:to>
      <xdr:col>12</xdr:col>
      <xdr:colOff>569146</xdr:colOff>
      <xdr:row>4</xdr:row>
      <xdr:rowOff>58797</xdr:rowOff>
    </xdr:to>
    <xdr:sp macro="" textlink="'Sheets Design'!B7">
      <xdr:nvSpPr>
        <xdr:cNvPr id="17" name="TextBox 16">
          <a:extLst>
            <a:ext uri="{FF2B5EF4-FFF2-40B4-BE49-F238E27FC236}">
              <a16:creationId xmlns:a16="http://schemas.microsoft.com/office/drawing/2014/main" id="{0114F11D-B53E-41D7-990A-3660A7425278}"/>
            </a:ext>
          </a:extLst>
        </xdr:cNvPr>
        <xdr:cNvSpPr txBox="1"/>
      </xdr:nvSpPr>
      <xdr:spPr>
        <a:xfrm>
          <a:off x="7286036" y="322204"/>
          <a:ext cx="129822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202E52-C117-4955-BA63-4CDD0DCD3F4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569146</xdr:colOff>
      <xdr:row>4</xdr:row>
      <xdr:rowOff>35279</xdr:rowOff>
    </xdr:from>
    <xdr:to>
      <xdr:col>12</xdr:col>
      <xdr:colOff>343367</xdr:colOff>
      <xdr:row>5</xdr:row>
      <xdr:rowOff>72908</xdr:rowOff>
    </xdr:to>
    <xdr:sp macro="" textlink="">
      <xdr:nvSpPr>
        <xdr:cNvPr id="18" name="TextBox 17">
          <a:extLst>
            <a:ext uri="{FF2B5EF4-FFF2-40B4-BE49-F238E27FC236}">
              <a16:creationId xmlns:a16="http://schemas.microsoft.com/office/drawing/2014/main" id="{F309FA85-BD61-48EA-8558-FF5FA7AB64B2}"/>
            </a:ext>
          </a:extLst>
        </xdr:cNvPr>
        <xdr:cNvSpPr txBox="1"/>
      </xdr:nvSpPr>
      <xdr:spPr>
        <a:xfrm>
          <a:off x="7248405" y="825501"/>
          <a:ext cx="1110073" cy="235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p>
        <a:p>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520093</xdr:colOff>
      <xdr:row>7</xdr:row>
      <xdr:rowOff>81979</xdr:rowOff>
    </xdr:from>
    <xdr:to>
      <xdr:col>8</xdr:col>
      <xdr:colOff>482463</xdr:colOff>
      <xdr:row>10</xdr:row>
      <xdr:rowOff>16127</xdr:rowOff>
    </xdr:to>
    <xdr:sp macro="" textlink="'Sheets Design'!C7">
      <xdr:nvSpPr>
        <xdr:cNvPr id="21" name="TextBox 20">
          <a:extLst>
            <a:ext uri="{FF2B5EF4-FFF2-40B4-BE49-F238E27FC236}">
              <a16:creationId xmlns:a16="http://schemas.microsoft.com/office/drawing/2014/main" id="{558DF7F9-23F1-4ADC-8A30-48136FFC706E}"/>
            </a:ext>
          </a:extLst>
        </xdr:cNvPr>
        <xdr:cNvSpPr txBox="1"/>
      </xdr:nvSpPr>
      <xdr:spPr>
        <a:xfrm>
          <a:off x="4569579" y="1453579"/>
          <a:ext cx="1312198" cy="521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76B88B-BFA8-479E-8AD2-0B60A401F89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587961</xdr:colOff>
      <xdr:row>7</xdr:row>
      <xdr:rowOff>136407</xdr:rowOff>
    </xdr:from>
    <xdr:to>
      <xdr:col>12</xdr:col>
      <xdr:colOff>550330</xdr:colOff>
      <xdr:row>10</xdr:row>
      <xdr:rowOff>70555</xdr:rowOff>
    </xdr:to>
    <xdr:sp macro="" textlink="'Sheets Design'!D7">
      <xdr:nvSpPr>
        <xdr:cNvPr id="22" name="TextBox 21">
          <a:extLst>
            <a:ext uri="{FF2B5EF4-FFF2-40B4-BE49-F238E27FC236}">
              <a16:creationId xmlns:a16="http://schemas.microsoft.com/office/drawing/2014/main" id="{3BD38FA9-66D3-4E59-AEB2-CA27D5A20460}"/>
            </a:ext>
          </a:extLst>
        </xdr:cNvPr>
        <xdr:cNvSpPr txBox="1"/>
      </xdr:nvSpPr>
      <xdr:spPr>
        <a:xfrm>
          <a:off x="7267220" y="1519296"/>
          <a:ext cx="129822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75D483D-7FD0-4275-938D-737FB6BEB16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353583</xdr:colOff>
      <xdr:row>9</xdr:row>
      <xdr:rowOff>170879</xdr:rowOff>
    </xdr:from>
    <xdr:to>
      <xdr:col>8</xdr:col>
      <xdr:colOff>623980</xdr:colOff>
      <xdr:row>11</xdr:row>
      <xdr:rowOff>21973</xdr:rowOff>
    </xdr:to>
    <xdr:sp macro="" textlink="">
      <xdr:nvSpPr>
        <xdr:cNvPr id="23" name="TextBox 22">
          <a:extLst>
            <a:ext uri="{FF2B5EF4-FFF2-40B4-BE49-F238E27FC236}">
              <a16:creationId xmlns:a16="http://schemas.microsoft.com/office/drawing/2014/main" id="{332706DD-6552-43C3-9F75-0F09849C5402}"/>
            </a:ext>
          </a:extLst>
        </xdr:cNvPr>
        <xdr:cNvSpPr txBox="1"/>
      </xdr:nvSpPr>
      <xdr:spPr>
        <a:xfrm>
          <a:off x="4403069" y="1934365"/>
          <a:ext cx="1620225" cy="24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NUMBER OF ITEMS</a:t>
          </a:r>
        </a:p>
        <a:p>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499131</xdr:colOff>
      <xdr:row>9</xdr:row>
      <xdr:rowOff>175582</xdr:rowOff>
    </xdr:from>
    <xdr:to>
      <xdr:col>12</xdr:col>
      <xdr:colOff>273352</xdr:colOff>
      <xdr:row>11</xdr:row>
      <xdr:rowOff>17269</xdr:rowOff>
    </xdr:to>
    <xdr:sp macro="" textlink="">
      <xdr:nvSpPr>
        <xdr:cNvPr id="24" name="TextBox 23">
          <a:extLst>
            <a:ext uri="{FF2B5EF4-FFF2-40B4-BE49-F238E27FC236}">
              <a16:creationId xmlns:a16="http://schemas.microsoft.com/office/drawing/2014/main" id="{729AC275-03E2-43D4-8277-FCD34B0C2872}"/>
            </a:ext>
          </a:extLst>
        </xdr:cNvPr>
        <xdr:cNvSpPr txBox="1"/>
      </xdr:nvSpPr>
      <xdr:spPr>
        <a:xfrm>
          <a:off x="7248274" y="1939068"/>
          <a:ext cx="1124049" cy="233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AVG RATING</a:t>
          </a:r>
        </a:p>
        <a:p>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130628</xdr:colOff>
      <xdr:row>1</xdr:row>
      <xdr:rowOff>141516</xdr:rowOff>
    </xdr:from>
    <xdr:to>
      <xdr:col>14</xdr:col>
      <xdr:colOff>407437</xdr:colOff>
      <xdr:row>3</xdr:row>
      <xdr:rowOff>21772</xdr:rowOff>
    </xdr:to>
    <xdr:pic>
      <xdr:nvPicPr>
        <xdr:cNvPr id="25" name="Picture 24">
          <a:extLst>
            <a:ext uri="{FF2B5EF4-FFF2-40B4-BE49-F238E27FC236}">
              <a16:creationId xmlns:a16="http://schemas.microsoft.com/office/drawing/2014/main" id="{8B3D44C7-6A1A-FA5B-9AE1-BF9DBCC595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79428" y="337459"/>
          <a:ext cx="276809" cy="272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587828</xdr:colOff>
      <xdr:row>7</xdr:row>
      <xdr:rowOff>119743</xdr:rowOff>
    </xdr:from>
    <xdr:to>
      <xdr:col>10</xdr:col>
      <xdr:colOff>200795</xdr:colOff>
      <xdr:row>9</xdr:row>
      <xdr:rowOff>10885</xdr:rowOff>
    </xdr:to>
    <xdr:pic>
      <xdr:nvPicPr>
        <xdr:cNvPr id="26" name="Picture 25">
          <a:extLst>
            <a:ext uri="{FF2B5EF4-FFF2-40B4-BE49-F238E27FC236}">
              <a16:creationId xmlns:a16="http://schemas.microsoft.com/office/drawing/2014/main" id="{42D4FF12-55D3-FAC6-80CC-2632B814DC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057" y="1491343"/>
          <a:ext cx="287881" cy="28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79464</xdr:colOff>
      <xdr:row>7</xdr:row>
      <xdr:rowOff>65315</xdr:rowOff>
    </xdr:from>
    <xdr:to>
      <xdr:col>14</xdr:col>
      <xdr:colOff>396491</xdr:colOff>
      <xdr:row>8</xdr:row>
      <xdr:rowOff>174172</xdr:rowOff>
    </xdr:to>
    <xdr:pic>
      <xdr:nvPicPr>
        <xdr:cNvPr id="27" name="Picture 26">
          <a:extLst>
            <a:ext uri="{FF2B5EF4-FFF2-40B4-BE49-F238E27FC236}">
              <a16:creationId xmlns:a16="http://schemas.microsoft.com/office/drawing/2014/main" id="{6ECFD714-702D-8102-4028-3DFB2A39B34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528264" y="1436915"/>
          <a:ext cx="317027"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576942</xdr:colOff>
      <xdr:row>1</xdr:row>
      <xdr:rowOff>119743</xdr:rowOff>
    </xdr:from>
    <xdr:to>
      <xdr:col>10</xdr:col>
      <xdr:colOff>167765</xdr:colOff>
      <xdr:row>2</xdr:row>
      <xdr:rowOff>185057</xdr:rowOff>
    </xdr:to>
    <xdr:pic>
      <xdr:nvPicPr>
        <xdr:cNvPr id="28" name="Picture 27">
          <a:extLst>
            <a:ext uri="{FF2B5EF4-FFF2-40B4-BE49-F238E27FC236}">
              <a16:creationId xmlns:a16="http://schemas.microsoft.com/office/drawing/2014/main" id="{96DD0A1C-477E-C43B-31C7-4AD18EFEB53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51171" y="315686"/>
          <a:ext cx="265737" cy="26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283028</xdr:colOff>
      <xdr:row>12</xdr:row>
      <xdr:rowOff>97973</xdr:rowOff>
    </xdr:from>
    <xdr:to>
      <xdr:col>14</xdr:col>
      <xdr:colOff>500743</xdr:colOff>
      <xdr:row>37</xdr:row>
      <xdr:rowOff>76201</xdr:rowOff>
    </xdr:to>
    <xdr:sp macro="" textlink="">
      <xdr:nvSpPr>
        <xdr:cNvPr id="29" name="Rectangle: Rounded Corners 28">
          <a:extLst>
            <a:ext uri="{FF2B5EF4-FFF2-40B4-BE49-F238E27FC236}">
              <a16:creationId xmlns:a16="http://schemas.microsoft.com/office/drawing/2014/main" id="{A5A14195-0CAC-44E3-8D27-EE2737898034}"/>
            </a:ext>
          </a:extLst>
        </xdr:cNvPr>
        <xdr:cNvSpPr/>
      </xdr:nvSpPr>
      <xdr:spPr>
        <a:xfrm>
          <a:off x="4332514" y="2449287"/>
          <a:ext cx="5617029" cy="4876800"/>
        </a:xfrm>
        <a:prstGeom prst="roundRect">
          <a:avLst>
            <a:gd name="adj" fmla="val 3406"/>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468084</xdr:colOff>
      <xdr:row>14</xdr:row>
      <xdr:rowOff>54429</xdr:rowOff>
    </xdr:from>
    <xdr:to>
      <xdr:col>9</xdr:col>
      <xdr:colOff>566057</xdr:colOff>
      <xdr:row>23</xdr:row>
      <xdr:rowOff>152400</xdr:rowOff>
    </xdr:to>
    <xdr:graphicFrame macro="">
      <xdr:nvGraphicFramePr>
        <xdr:cNvPr id="30" name="Chart 29">
          <a:extLst>
            <a:ext uri="{FF2B5EF4-FFF2-40B4-BE49-F238E27FC236}">
              <a16:creationId xmlns:a16="http://schemas.microsoft.com/office/drawing/2014/main" id="{C5310521-7A8C-4CC0-8657-D1F5B16D4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370114</xdr:colOff>
      <xdr:row>12</xdr:row>
      <xdr:rowOff>174171</xdr:rowOff>
    </xdr:from>
    <xdr:to>
      <xdr:col>8</xdr:col>
      <xdr:colOff>446314</xdr:colOff>
      <xdr:row>14</xdr:row>
      <xdr:rowOff>119742</xdr:rowOff>
    </xdr:to>
    <xdr:sp macro="" textlink="">
      <xdr:nvSpPr>
        <xdr:cNvPr id="31" name="TextBox 30">
          <a:extLst>
            <a:ext uri="{FF2B5EF4-FFF2-40B4-BE49-F238E27FC236}">
              <a16:creationId xmlns:a16="http://schemas.microsoft.com/office/drawing/2014/main" id="{ECE9D9C0-1251-4489-A62E-FB3F30793D3C}"/>
            </a:ext>
          </a:extLst>
        </xdr:cNvPr>
        <xdr:cNvSpPr txBox="1"/>
      </xdr:nvSpPr>
      <xdr:spPr>
        <a:xfrm>
          <a:off x="4419600" y="2525485"/>
          <a:ext cx="1426028"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CONTENT </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391886</xdr:colOff>
      <xdr:row>12</xdr:row>
      <xdr:rowOff>97973</xdr:rowOff>
    </xdr:from>
    <xdr:to>
      <xdr:col>10</xdr:col>
      <xdr:colOff>391886</xdr:colOff>
      <xdr:row>37</xdr:row>
      <xdr:rowOff>76201</xdr:rowOff>
    </xdr:to>
    <xdr:cxnSp macro="">
      <xdr:nvCxnSpPr>
        <xdr:cNvPr id="33" name="Straight Connector 32">
          <a:extLst>
            <a:ext uri="{FF2B5EF4-FFF2-40B4-BE49-F238E27FC236}">
              <a16:creationId xmlns:a16="http://schemas.microsoft.com/office/drawing/2014/main" id="{CE1C66B6-448D-6707-0212-93C3C9531F2A}"/>
            </a:ext>
          </a:extLst>
        </xdr:cNvPr>
        <xdr:cNvCxnSpPr>
          <a:stCxn id="29" idx="0"/>
          <a:endCxn id="29" idx="2"/>
        </xdr:cNvCxnSpPr>
      </xdr:nvCxnSpPr>
      <xdr:spPr>
        <a:xfrm>
          <a:off x="7141029" y="2449287"/>
          <a:ext cx="0" cy="48768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250371</xdr:colOff>
      <xdr:row>24</xdr:row>
      <xdr:rowOff>141515</xdr:rowOff>
    </xdr:from>
    <xdr:to>
      <xdr:col>10</xdr:col>
      <xdr:colOff>391886</xdr:colOff>
      <xdr:row>24</xdr:row>
      <xdr:rowOff>141515</xdr:rowOff>
    </xdr:to>
    <xdr:cxnSp macro="">
      <xdr:nvCxnSpPr>
        <xdr:cNvPr id="34" name="Straight Connector 33">
          <a:extLst>
            <a:ext uri="{FF2B5EF4-FFF2-40B4-BE49-F238E27FC236}">
              <a16:creationId xmlns:a16="http://schemas.microsoft.com/office/drawing/2014/main" id="{61A44391-B96C-4479-8CBF-C878775F508E}"/>
            </a:ext>
          </a:extLst>
        </xdr:cNvPr>
        <xdr:cNvCxnSpPr/>
      </xdr:nvCxnSpPr>
      <xdr:spPr>
        <a:xfrm flipH="1">
          <a:off x="4299857" y="4844144"/>
          <a:ext cx="2841172"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315686</xdr:colOff>
      <xdr:row>26</xdr:row>
      <xdr:rowOff>65315</xdr:rowOff>
    </xdr:from>
    <xdr:to>
      <xdr:col>10</xdr:col>
      <xdr:colOff>370115</xdr:colOff>
      <xdr:row>37</xdr:row>
      <xdr:rowOff>43543</xdr:rowOff>
    </xdr:to>
    <xdr:graphicFrame macro="">
      <xdr:nvGraphicFramePr>
        <xdr:cNvPr id="5" name="Chart 4">
          <a:extLst>
            <a:ext uri="{FF2B5EF4-FFF2-40B4-BE49-F238E27FC236}">
              <a16:creationId xmlns:a16="http://schemas.microsoft.com/office/drawing/2014/main" id="{FB1327DD-4790-49AB-A364-3E682C85D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337457</xdr:colOff>
      <xdr:row>25</xdr:row>
      <xdr:rowOff>32657</xdr:rowOff>
    </xdr:from>
    <xdr:to>
      <xdr:col>8</xdr:col>
      <xdr:colOff>413657</xdr:colOff>
      <xdr:row>26</xdr:row>
      <xdr:rowOff>174171</xdr:rowOff>
    </xdr:to>
    <xdr:sp macro="" textlink="">
      <xdr:nvSpPr>
        <xdr:cNvPr id="6" name="TextBox 5">
          <a:extLst>
            <a:ext uri="{FF2B5EF4-FFF2-40B4-BE49-F238E27FC236}">
              <a16:creationId xmlns:a16="http://schemas.microsoft.com/office/drawing/2014/main" id="{63B245A0-16E0-4CEA-8A96-51FB470E29F1}"/>
            </a:ext>
          </a:extLst>
        </xdr:cNvPr>
        <xdr:cNvSpPr txBox="1"/>
      </xdr:nvSpPr>
      <xdr:spPr>
        <a:xfrm>
          <a:off x="4386943" y="4931228"/>
          <a:ext cx="1426028"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511628</xdr:colOff>
      <xdr:row>12</xdr:row>
      <xdr:rowOff>97973</xdr:rowOff>
    </xdr:from>
    <xdr:to>
      <xdr:col>12</xdr:col>
      <xdr:colOff>587828</xdr:colOff>
      <xdr:row>14</xdr:row>
      <xdr:rowOff>43544</xdr:rowOff>
    </xdr:to>
    <xdr:sp macro="" textlink="">
      <xdr:nvSpPr>
        <xdr:cNvPr id="19" name="TextBox 18">
          <a:extLst>
            <a:ext uri="{FF2B5EF4-FFF2-40B4-BE49-F238E27FC236}">
              <a16:creationId xmlns:a16="http://schemas.microsoft.com/office/drawing/2014/main" id="{656141DB-66C8-4082-A36A-6578AD00E615}"/>
            </a:ext>
          </a:extLst>
        </xdr:cNvPr>
        <xdr:cNvSpPr txBox="1"/>
      </xdr:nvSpPr>
      <xdr:spPr>
        <a:xfrm>
          <a:off x="7260771" y="2449287"/>
          <a:ext cx="1426028"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a:p>
          <a:endPar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489857</xdr:colOff>
      <xdr:row>13</xdr:row>
      <xdr:rowOff>32657</xdr:rowOff>
    </xdr:from>
    <xdr:to>
      <xdr:col>14</xdr:col>
      <xdr:colOff>381000</xdr:colOff>
      <xdr:row>37</xdr:row>
      <xdr:rowOff>87084</xdr:rowOff>
    </xdr:to>
    <xdr:graphicFrame macro="">
      <xdr:nvGraphicFramePr>
        <xdr:cNvPr id="20" name="Chart 19">
          <a:extLst>
            <a:ext uri="{FF2B5EF4-FFF2-40B4-BE49-F238E27FC236}">
              <a16:creationId xmlns:a16="http://schemas.microsoft.com/office/drawing/2014/main" id="{80DA9B82-3BAD-42A9-8F84-B3BC8F532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500742</xdr:colOff>
      <xdr:row>7</xdr:row>
      <xdr:rowOff>163285</xdr:rowOff>
    </xdr:from>
    <xdr:to>
      <xdr:col>5</xdr:col>
      <xdr:colOff>566058</xdr:colOff>
      <xdr:row>14</xdr:row>
      <xdr:rowOff>43542</xdr:rowOff>
    </xdr:to>
    <mc:AlternateContent xmlns:mc="http://schemas.openxmlformats.org/markup-compatibility/2006">
      <mc:Choice xmlns:a14="http://schemas.microsoft.com/office/drawing/2010/main" Requires="a14">
        <xdr:graphicFrame macro="">
          <xdr:nvGraphicFramePr>
            <xdr:cNvPr id="32" name="Outlet Size 1">
              <a:extLst>
                <a:ext uri="{FF2B5EF4-FFF2-40B4-BE49-F238E27FC236}">
                  <a16:creationId xmlns:a16="http://schemas.microsoft.com/office/drawing/2014/main" id="{F6AE1599-10F3-44A6-99D4-2C86489928E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850571" y="1534885"/>
              <a:ext cx="2090058" cy="1251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631372</xdr:colOff>
      <xdr:row>0</xdr:row>
      <xdr:rowOff>152400</xdr:rowOff>
    </xdr:from>
    <xdr:to>
      <xdr:col>23</xdr:col>
      <xdr:colOff>446314</xdr:colOff>
      <xdr:row>37</xdr:row>
      <xdr:rowOff>65314</xdr:rowOff>
    </xdr:to>
    <xdr:sp macro="" textlink="">
      <xdr:nvSpPr>
        <xdr:cNvPr id="36" name="Rectangle: Rounded Corners 35">
          <a:extLst>
            <a:ext uri="{FF2B5EF4-FFF2-40B4-BE49-F238E27FC236}">
              <a16:creationId xmlns:a16="http://schemas.microsoft.com/office/drawing/2014/main" id="{FF094FF8-C956-4608-92E7-AA305CBBEAFE}"/>
            </a:ext>
          </a:extLst>
        </xdr:cNvPr>
        <xdr:cNvSpPr/>
      </xdr:nvSpPr>
      <xdr:spPr>
        <a:xfrm>
          <a:off x="10080172" y="152400"/>
          <a:ext cx="5889171" cy="7162800"/>
        </a:xfrm>
        <a:prstGeom prst="roundRect">
          <a:avLst>
            <a:gd name="adj" fmla="val 3406"/>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642257</xdr:colOff>
      <xdr:row>1</xdr:row>
      <xdr:rowOff>76199</xdr:rowOff>
    </xdr:from>
    <xdr:to>
      <xdr:col>23</xdr:col>
      <xdr:colOff>283028</xdr:colOff>
      <xdr:row>11</xdr:row>
      <xdr:rowOff>129000</xdr:rowOff>
    </xdr:to>
    <xdr:graphicFrame macro="">
      <xdr:nvGraphicFramePr>
        <xdr:cNvPr id="35" name="Chart 34">
          <a:extLst>
            <a:ext uri="{FF2B5EF4-FFF2-40B4-BE49-F238E27FC236}">
              <a16:creationId xmlns:a16="http://schemas.microsoft.com/office/drawing/2014/main" id="{52D6B3DA-95F8-464E-B1AA-C1E3A2C9C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130629</xdr:colOff>
      <xdr:row>1</xdr:row>
      <xdr:rowOff>65315</xdr:rowOff>
    </xdr:from>
    <xdr:to>
      <xdr:col>18</xdr:col>
      <xdr:colOff>141514</xdr:colOff>
      <xdr:row>3</xdr:row>
      <xdr:rowOff>54429</xdr:rowOff>
    </xdr:to>
    <xdr:sp macro="" textlink="">
      <xdr:nvSpPr>
        <xdr:cNvPr id="37" name="TextBox 36">
          <a:extLst>
            <a:ext uri="{FF2B5EF4-FFF2-40B4-BE49-F238E27FC236}">
              <a16:creationId xmlns:a16="http://schemas.microsoft.com/office/drawing/2014/main" id="{77AE4BA4-A9E1-497F-B41F-118573B332E6}"/>
            </a:ext>
          </a:extLst>
        </xdr:cNvPr>
        <xdr:cNvSpPr txBox="1"/>
      </xdr:nvSpPr>
      <xdr:spPr>
        <a:xfrm>
          <a:off x="10254343" y="261258"/>
          <a:ext cx="203562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631372</xdr:colOff>
      <xdr:row>0</xdr:row>
      <xdr:rowOff>152400</xdr:rowOff>
    </xdr:from>
    <xdr:to>
      <xdr:col>14</xdr:col>
      <xdr:colOff>631372</xdr:colOff>
      <xdr:row>25</xdr:row>
      <xdr:rowOff>130629</xdr:rowOff>
    </xdr:to>
    <xdr:cxnSp macro="">
      <xdr:nvCxnSpPr>
        <xdr:cNvPr id="38" name="Straight Connector 37">
          <a:extLst>
            <a:ext uri="{FF2B5EF4-FFF2-40B4-BE49-F238E27FC236}">
              <a16:creationId xmlns:a16="http://schemas.microsoft.com/office/drawing/2014/main" id="{D211985C-C071-49AD-8BA0-31E31A1671B8}"/>
            </a:ext>
          </a:extLst>
        </xdr:cNvPr>
        <xdr:cNvCxnSpPr/>
      </xdr:nvCxnSpPr>
      <xdr:spPr>
        <a:xfrm>
          <a:off x="10080172" y="152400"/>
          <a:ext cx="0" cy="48768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653143</xdr:colOff>
      <xdr:row>11</xdr:row>
      <xdr:rowOff>152401</xdr:rowOff>
    </xdr:from>
    <xdr:to>
      <xdr:col>23</xdr:col>
      <xdr:colOff>457200</xdr:colOff>
      <xdr:row>11</xdr:row>
      <xdr:rowOff>185057</xdr:rowOff>
    </xdr:to>
    <xdr:cxnSp macro="">
      <xdr:nvCxnSpPr>
        <xdr:cNvPr id="39" name="Straight Connector 38">
          <a:extLst>
            <a:ext uri="{FF2B5EF4-FFF2-40B4-BE49-F238E27FC236}">
              <a16:creationId xmlns:a16="http://schemas.microsoft.com/office/drawing/2014/main" id="{B31043D2-FE38-49D5-AE69-0EBB76EAF824}"/>
            </a:ext>
          </a:extLst>
        </xdr:cNvPr>
        <xdr:cNvCxnSpPr/>
      </xdr:nvCxnSpPr>
      <xdr:spPr>
        <a:xfrm flipV="1">
          <a:off x="10101943" y="2307772"/>
          <a:ext cx="5878286" cy="3265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xdr:colOff>
      <xdr:row>12</xdr:row>
      <xdr:rowOff>21771</xdr:rowOff>
    </xdr:from>
    <xdr:to>
      <xdr:col>16</xdr:col>
      <xdr:colOff>544286</xdr:colOff>
      <xdr:row>14</xdr:row>
      <xdr:rowOff>10885</xdr:rowOff>
    </xdr:to>
    <xdr:sp macro="" textlink="">
      <xdr:nvSpPr>
        <xdr:cNvPr id="42" name="TextBox 41">
          <a:extLst>
            <a:ext uri="{FF2B5EF4-FFF2-40B4-BE49-F238E27FC236}">
              <a16:creationId xmlns:a16="http://schemas.microsoft.com/office/drawing/2014/main" id="{63F879F1-9CF0-4F8E-AF9B-A21945C155CA}"/>
            </a:ext>
          </a:extLst>
        </xdr:cNvPr>
        <xdr:cNvSpPr txBox="1"/>
      </xdr:nvSpPr>
      <xdr:spPr>
        <a:xfrm>
          <a:off x="10123715" y="2373085"/>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10886</xdr:colOff>
      <xdr:row>12</xdr:row>
      <xdr:rowOff>185058</xdr:rowOff>
    </xdr:from>
    <xdr:to>
      <xdr:col>19</xdr:col>
      <xdr:colOff>65229</xdr:colOff>
      <xdr:row>24</xdr:row>
      <xdr:rowOff>83743</xdr:rowOff>
    </xdr:to>
    <xdr:graphicFrame macro="">
      <xdr:nvGraphicFramePr>
        <xdr:cNvPr id="43" name="Chart 42">
          <a:extLst>
            <a:ext uri="{FF2B5EF4-FFF2-40B4-BE49-F238E27FC236}">
              <a16:creationId xmlns:a16="http://schemas.microsoft.com/office/drawing/2014/main" id="{FB42E1BE-84AC-43B8-86E2-3CE2082BB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261258</xdr:colOff>
      <xdr:row>12</xdr:row>
      <xdr:rowOff>10886</xdr:rowOff>
    </xdr:from>
    <xdr:to>
      <xdr:col>19</xdr:col>
      <xdr:colOff>261258</xdr:colOff>
      <xdr:row>24</xdr:row>
      <xdr:rowOff>174171</xdr:rowOff>
    </xdr:to>
    <xdr:cxnSp macro="">
      <xdr:nvCxnSpPr>
        <xdr:cNvPr id="44" name="Straight Connector 43">
          <a:extLst>
            <a:ext uri="{FF2B5EF4-FFF2-40B4-BE49-F238E27FC236}">
              <a16:creationId xmlns:a16="http://schemas.microsoft.com/office/drawing/2014/main" id="{9B1B7904-0BE3-4976-9D72-A3C07E583DC7}"/>
            </a:ext>
          </a:extLst>
        </xdr:cNvPr>
        <xdr:cNvCxnSpPr/>
      </xdr:nvCxnSpPr>
      <xdr:spPr>
        <a:xfrm>
          <a:off x="13084629" y="2362200"/>
          <a:ext cx="0" cy="25146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631371</xdr:colOff>
      <xdr:row>24</xdr:row>
      <xdr:rowOff>119743</xdr:rowOff>
    </xdr:from>
    <xdr:to>
      <xdr:col>23</xdr:col>
      <xdr:colOff>468085</xdr:colOff>
      <xdr:row>24</xdr:row>
      <xdr:rowOff>163286</xdr:rowOff>
    </xdr:to>
    <xdr:cxnSp macro="">
      <xdr:nvCxnSpPr>
        <xdr:cNvPr id="46" name="Straight Connector 45">
          <a:extLst>
            <a:ext uri="{FF2B5EF4-FFF2-40B4-BE49-F238E27FC236}">
              <a16:creationId xmlns:a16="http://schemas.microsoft.com/office/drawing/2014/main" id="{37A9D729-65B5-4C7A-BAAE-0637BCB2FE6C}"/>
            </a:ext>
          </a:extLst>
        </xdr:cNvPr>
        <xdr:cNvCxnSpPr/>
      </xdr:nvCxnSpPr>
      <xdr:spPr>
        <a:xfrm flipV="1">
          <a:off x="10080171" y="4822372"/>
          <a:ext cx="5910943" cy="435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391886</xdr:colOff>
      <xdr:row>12</xdr:row>
      <xdr:rowOff>54429</xdr:rowOff>
    </xdr:from>
    <xdr:to>
      <xdr:col>22</xdr:col>
      <xdr:colOff>54429</xdr:colOff>
      <xdr:row>14</xdr:row>
      <xdr:rowOff>43543</xdr:rowOff>
    </xdr:to>
    <xdr:sp macro="" textlink="">
      <xdr:nvSpPr>
        <xdr:cNvPr id="51" name="TextBox 50">
          <a:extLst>
            <a:ext uri="{FF2B5EF4-FFF2-40B4-BE49-F238E27FC236}">
              <a16:creationId xmlns:a16="http://schemas.microsoft.com/office/drawing/2014/main" id="{209C8521-6FE7-4042-8B9E-D903AE8CBF10}"/>
            </a:ext>
          </a:extLst>
        </xdr:cNvPr>
        <xdr:cNvSpPr txBox="1"/>
      </xdr:nvSpPr>
      <xdr:spPr>
        <a:xfrm>
          <a:off x="13215257" y="2405743"/>
          <a:ext cx="168728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304801</xdr:colOff>
      <xdr:row>13</xdr:row>
      <xdr:rowOff>43543</xdr:rowOff>
    </xdr:from>
    <xdr:to>
      <xdr:col>23</xdr:col>
      <xdr:colOff>435429</xdr:colOff>
      <xdr:row>24</xdr:row>
      <xdr:rowOff>108857</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EB1E9BE9-2944-4CAC-9C31-7E15BE0502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28172" y="2590800"/>
              <a:ext cx="2830286" cy="22206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43542</xdr:colOff>
      <xdr:row>25</xdr:row>
      <xdr:rowOff>119742</xdr:rowOff>
    </xdr:from>
    <xdr:to>
      <xdr:col>18</xdr:col>
      <xdr:colOff>522514</xdr:colOff>
      <xdr:row>35</xdr:row>
      <xdr:rowOff>174171</xdr:rowOff>
    </xdr:to>
    <xdr:graphicFrame macro="">
      <xdr:nvGraphicFramePr>
        <xdr:cNvPr id="55" name="Chart 54">
          <a:extLst>
            <a:ext uri="{FF2B5EF4-FFF2-40B4-BE49-F238E27FC236}">
              <a16:creationId xmlns:a16="http://schemas.microsoft.com/office/drawing/2014/main" id="{C838AAE3-AEF3-47E0-811E-1EB00C34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10887</xdr:colOff>
      <xdr:row>25</xdr:row>
      <xdr:rowOff>87087</xdr:rowOff>
    </xdr:from>
    <xdr:to>
      <xdr:col>16</xdr:col>
      <xdr:colOff>566057</xdr:colOff>
      <xdr:row>27</xdr:row>
      <xdr:rowOff>76201</xdr:rowOff>
    </xdr:to>
    <xdr:sp macro="" textlink="">
      <xdr:nvSpPr>
        <xdr:cNvPr id="57" name="TextBox 56">
          <a:extLst>
            <a:ext uri="{FF2B5EF4-FFF2-40B4-BE49-F238E27FC236}">
              <a16:creationId xmlns:a16="http://schemas.microsoft.com/office/drawing/2014/main" id="{FCCD6557-F3F5-42C3-8373-BCF57DE9A649}"/>
            </a:ext>
          </a:extLst>
        </xdr:cNvPr>
        <xdr:cNvSpPr txBox="1"/>
      </xdr:nvSpPr>
      <xdr:spPr>
        <a:xfrm>
          <a:off x="10134601" y="4985658"/>
          <a:ext cx="12300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544285</xdr:colOff>
      <xdr:row>25</xdr:row>
      <xdr:rowOff>10885</xdr:rowOff>
    </xdr:from>
    <xdr:to>
      <xdr:col>21</xdr:col>
      <xdr:colOff>250371</xdr:colOff>
      <xdr:row>36</xdr:row>
      <xdr:rowOff>119742</xdr:rowOff>
    </xdr:to>
    <xdr:graphicFrame macro="">
      <xdr:nvGraphicFramePr>
        <xdr:cNvPr id="58" name="Chart 57">
          <a:extLst>
            <a:ext uri="{FF2B5EF4-FFF2-40B4-BE49-F238E27FC236}">
              <a16:creationId xmlns:a16="http://schemas.microsoft.com/office/drawing/2014/main" id="{14345B75-C1DD-4402-B99F-8935B96BD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642257</xdr:colOff>
      <xdr:row>35</xdr:row>
      <xdr:rowOff>119742</xdr:rowOff>
    </xdr:from>
    <xdr:to>
      <xdr:col>17</xdr:col>
      <xdr:colOff>522513</xdr:colOff>
      <xdr:row>37</xdr:row>
      <xdr:rowOff>108856</xdr:rowOff>
    </xdr:to>
    <xdr:sp macro="" textlink="">
      <xdr:nvSpPr>
        <xdr:cNvPr id="59" name="TextBox 58">
          <a:extLst>
            <a:ext uri="{FF2B5EF4-FFF2-40B4-BE49-F238E27FC236}">
              <a16:creationId xmlns:a16="http://schemas.microsoft.com/office/drawing/2014/main" id="{BC7BAA71-821F-405E-94E6-FECC3AEF8554}"/>
            </a:ext>
          </a:extLst>
        </xdr:cNvPr>
        <xdr:cNvSpPr txBox="1"/>
      </xdr:nvSpPr>
      <xdr:spPr>
        <a:xfrm>
          <a:off x="10765971" y="6977742"/>
          <a:ext cx="12300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SALES</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587829</xdr:colOff>
      <xdr:row>35</xdr:row>
      <xdr:rowOff>119743</xdr:rowOff>
    </xdr:from>
    <xdr:to>
      <xdr:col>20</xdr:col>
      <xdr:colOff>468085</xdr:colOff>
      <xdr:row>37</xdr:row>
      <xdr:rowOff>108857</xdr:rowOff>
    </xdr:to>
    <xdr:sp macro="" textlink="">
      <xdr:nvSpPr>
        <xdr:cNvPr id="60" name="TextBox 59">
          <a:extLst>
            <a:ext uri="{FF2B5EF4-FFF2-40B4-BE49-F238E27FC236}">
              <a16:creationId xmlns:a16="http://schemas.microsoft.com/office/drawing/2014/main" id="{E99C7DF0-F83D-4579-8AA0-08B481997699}"/>
            </a:ext>
          </a:extLst>
        </xdr:cNvPr>
        <xdr:cNvSpPr txBox="1"/>
      </xdr:nvSpPr>
      <xdr:spPr>
        <a:xfrm>
          <a:off x="12736286" y="6977743"/>
          <a:ext cx="12300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250370</xdr:colOff>
      <xdr:row>25</xdr:row>
      <xdr:rowOff>65315</xdr:rowOff>
    </xdr:from>
    <xdr:to>
      <xdr:col>23</xdr:col>
      <xdr:colOff>326570</xdr:colOff>
      <xdr:row>36</xdr:row>
      <xdr:rowOff>87086</xdr:rowOff>
    </xdr:to>
    <xdr:graphicFrame macro="">
      <xdr:nvGraphicFramePr>
        <xdr:cNvPr id="62" name="Chart 61">
          <a:extLst>
            <a:ext uri="{FF2B5EF4-FFF2-40B4-BE49-F238E27FC236}">
              <a16:creationId xmlns:a16="http://schemas.microsoft.com/office/drawing/2014/main" id="{2216C3EF-DBD4-4DFE-A9FA-95678E9E0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174171</xdr:colOff>
      <xdr:row>35</xdr:row>
      <xdr:rowOff>108858</xdr:rowOff>
    </xdr:from>
    <xdr:to>
      <xdr:col>23</xdr:col>
      <xdr:colOff>54427</xdr:colOff>
      <xdr:row>37</xdr:row>
      <xdr:rowOff>97972</xdr:rowOff>
    </xdr:to>
    <xdr:sp macro="" textlink="">
      <xdr:nvSpPr>
        <xdr:cNvPr id="63" name="TextBox 62">
          <a:extLst>
            <a:ext uri="{FF2B5EF4-FFF2-40B4-BE49-F238E27FC236}">
              <a16:creationId xmlns:a16="http://schemas.microsoft.com/office/drawing/2014/main" id="{066636AE-6ABA-49B3-B421-15040085D4C9}"/>
            </a:ext>
          </a:extLst>
        </xdr:cNvPr>
        <xdr:cNvSpPr txBox="1"/>
      </xdr:nvSpPr>
      <xdr:spPr>
        <a:xfrm>
          <a:off x="14347371" y="6966858"/>
          <a:ext cx="12300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p>
        <a:p>
          <a:endParaRPr lang="en-IN" sz="1200"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3</xdr:col>
      <xdr:colOff>250371</xdr:colOff>
      <xdr:row>5</xdr:row>
      <xdr:rowOff>185057</xdr:rowOff>
    </xdr:from>
    <xdr:to>
      <xdr:col>5</xdr:col>
      <xdr:colOff>566058</xdr:colOff>
      <xdr:row>7</xdr:row>
      <xdr:rowOff>97971</xdr:rowOff>
    </xdr:to>
    <xdr:sp macro="" textlink="">
      <xdr:nvSpPr>
        <xdr:cNvPr id="64" name="TextBox 63">
          <a:extLst>
            <a:ext uri="{FF2B5EF4-FFF2-40B4-BE49-F238E27FC236}">
              <a16:creationId xmlns:a16="http://schemas.microsoft.com/office/drawing/2014/main" id="{2EC75EBF-2AEA-643E-037A-83986919AB03}"/>
            </a:ext>
          </a:extLst>
        </xdr:cNvPr>
        <xdr:cNvSpPr txBox="1"/>
      </xdr:nvSpPr>
      <xdr:spPr>
        <a:xfrm>
          <a:off x="2275114" y="1164771"/>
          <a:ext cx="166551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chemeClr val="accent6">
                  <a:lumMod val="75000"/>
                </a:schemeClr>
              </a:solidFill>
              <a:latin typeface="Aptos Display" panose="020B0004020202020204" pitchFamily="34" charset="0"/>
              <a:cs typeface="Segoe UI Semibold" panose="020B0702040204020203" pitchFamily="34" charset="0"/>
            </a:rPr>
            <a:t>FILTER PANEL</a:t>
          </a:r>
        </a:p>
      </xdr:txBody>
    </xdr:sp>
    <xdr:clientData/>
  </xdr:twoCellAnchor>
  <xdr:twoCellAnchor editAs="oneCell">
    <xdr:from>
      <xdr:col>2</xdr:col>
      <xdr:colOff>500741</xdr:colOff>
      <xdr:row>15</xdr:row>
      <xdr:rowOff>0</xdr:rowOff>
    </xdr:from>
    <xdr:to>
      <xdr:col>5</xdr:col>
      <xdr:colOff>576942</xdr:colOff>
      <xdr:row>21</xdr:row>
      <xdr:rowOff>108857</xdr:rowOff>
    </xdr:to>
    <mc:AlternateContent xmlns:mc="http://schemas.openxmlformats.org/markup-compatibility/2006">
      <mc:Choice xmlns:a14="http://schemas.microsoft.com/office/drawing/2010/main" Requires="a14">
        <xdr:graphicFrame macro="">
          <xdr:nvGraphicFramePr>
            <xdr:cNvPr id="65" name="Outlet Location Type 1">
              <a:extLst>
                <a:ext uri="{FF2B5EF4-FFF2-40B4-BE49-F238E27FC236}">
                  <a16:creationId xmlns:a16="http://schemas.microsoft.com/office/drawing/2014/main" id="{32B64120-9854-4D95-A88C-15E30CCCE50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50570" y="2939143"/>
              <a:ext cx="2100943" cy="1284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511628</xdr:colOff>
      <xdr:row>22</xdr:row>
      <xdr:rowOff>108856</xdr:rowOff>
    </xdr:from>
    <xdr:to>
      <xdr:col>5</xdr:col>
      <xdr:colOff>587829</xdr:colOff>
      <xdr:row>34</xdr:row>
      <xdr:rowOff>87086</xdr:rowOff>
    </xdr:to>
    <mc:AlternateContent xmlns:mc="http://schemas.openxmlformats.org/markup-compatibility/2006">
      <mc:Choice xmlns:a14="http://schemas.microsoft.com/office/drawing/2010/main" Requires="a14">
        <xdr:graphicFrame macro="">
          <xdr:nvGraphicFramePr>
            <xdr:cNvPr id="66" name="Item Type 1">
              <a:extLst>
                <a:ext uri="{FF2B5EF4-FFF2-40B4-BE49-F238E27FC236}">
                  <a16:creationId xmlns:a16="http://schemas.microsoft.com/office/drawing/2014/main" id="{D8AB0411-38B2-4C89-8B16-FE4C886E373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61457" y="4419599"/>
              <a:ext cx="2100943" cy="2329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10886</xdr:colOff>
      <xdr:row>34</xdr:row>
      <xdr:rowOff>97971</xdr:rowOff>
    </xdr:from>
    <xdr:to>
      <xdr:col>3</xdr:col>
      <xdr:colOff>542360</xdr:colOff>
      <xdr:row>37</xdr:row>
      <xdr:rowOff>32656</xdr:rowOff>
    </xdr:to>
    <xdr:pic>
      <xdr:nvPicPr>
        <xdr:cNvPr id="67" name="Picture 66">
          <a:hlinkClick xmlns:r="http://schemas.openxmlformats.org/officeDocument/2006/relationships" r:id="rId14"/>
          <a:extLst>
            <a:ext uri="{FF2B5EF4-FFF2-40B4-BE49-F238E27FC236}">
              <a16:creationId xmlns:a16="http://schemas.microsoft.com/office/drawing/2014/main" id="{076C1C4E-7767-95A9-F26A-EEB471FA553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35629" y="6760028"/>
          <a:ext cx="531474" cy="522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359230</xdr:colOff>
      <xdr:row>35</xdr:row>
      <xdr:rowOff>516</xdr:rowOff>
    </xdr:from>
    <xdr:to>
      <xdr:col>5</xdr:col>
      <xdr:colOff>87088</xdr:colOff>
      <xdr:row>37</xdr:row>
      <xdr:rowOff>7567</xdr:rowOff>
    </xdr:to>
    <xdr:pic>
      <xdr:nvPicPr>
        <xdr:cNvPr id="68" name="Picture 67">
          <a:hlinkClick xmlns:r="http://schemas.openxmlformats.org/officeDocument/2006/relationships" r:id="rId16"/>
          <a:extLst>
            <a:ext uri="{FF2B5EF4-FFF2-40B4-BE49-F238E27FC236}">
              <a16:creationId xmlns:a16="http://schemas.microsoft.com/office/drawing/2014/main" id="{015F9188-96CF-6353-49AE-36AA84E238C1}"/>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058887" y="6858516"/>
          <a:ext cx="402772" cy="398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aidu" refreshedDate="45662.948657291665" createdVersion="8" refreshedVersion="8" minRefreshableVersion="3" recordCount="8523" xr:uid="{6308FFB7-2DC7-4814-80CA-305D1F0A1501}">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7664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8ABAA2-B87C-419B-BEC7-8DA86BC4519E}"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106:B110" firstHeaderRow="1" firstDataRow="1" firstDataCol="1"/>
  <pivotFields count="13">
    <pivotField showAll="0">
      <items count="3">
        <item x="0"/>
        <item x="1"/>
        <item t="default"/>
      </items>
    </pivotField>
    <pivotField dataField="1" showAll="0"/>
    <pivotField showAll="0"/>
    <pivotField showAll="0"/>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 No" fld="1" subtotal="count" baseField="8" baseItem="1"/>
  </dataFields>
  <formats count="5">
    <format dxfId="432">
      <pivotArea type="all" dataOnly="0" outline="0" fieldPosition="0"/>
    </format>
    <format dxfId="420">
      <pivotArea outline="0" collapsedLevelsAreSubtotals="1" fieldPosition="0"/>
    </format>
    <format dxfId="419">
      <pivotArea field="8" type="button" dataOnly="0" labelOnly="1" outline="0" axis="axisRow" fieldPosition="0"/>
    </format>
    <format dxfId="418">
      <pivotArea dataOnly="0" labelOnly="1" fieldPosition="0">
        <references count="1">
          <reference field="8" count="0"/>
        </references>
      </pivotArea>
    </format>
    <format dxfId="417">
      <pivotArea dataOnly="0" labelOnly="1" outline="0" axis="axisValues" fieldPosition="0"/>
    </format>
  </formats>
  <chartFormats count="4">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8" count="1" selected="0">
            <x v="3"/>
          </reference>
        </references>
      </pivotArea>
    </chartFormat>
    <chartFormat chart="32"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C26A35-E43E-4F00-BE08-F139160C7E0D}"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533">
      <pivotArea type="all" dataOnly="0" outline="0" fieldPosition="0"/>
    </format>
    <format dxfId="532">
      <pivotArea outline="0" collapsedLevelsAreSubtotals="1" fieldPosition="0"/>
    </format>
    <format dxfId="531">
      <pivotArea field="0" type="button" dataOnly="0" labelOnly="1" outline="0" axis="axisRow" fieldPosition="0"/>
    </format>
    <format dxfId="530">
      <pivotArea dataOnly="0" labelOnly="1" fieldPosition="0">
        <references count="1">
          <reference field="0" count="0"/>
        </references>
      </pivotArea>
    </format>
    <format dxfId="529">
      <pivotArea dataOnly="0" labelOnly="1" grandRow="1" outline="0" fieldPosition="0"/>
    </format>
    <format dxfId="528">
      <pivotArea dataOnly="0" labelOnly="1" outline="0" axis="axisValues" fieldPosition="0"/>
    </format>
    <format dxfId="527">
      <pivotArea collapsedLevelsAreSubtotals="1" fieldPosition="0">
        <references count="1">
          <reference field="0" count="1">
            <x v="1"/>
          </reference>
        </references>
      </pivotArea>
    </format>
    <format dxfId="526">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C1B32-DBA3-412A-9B28-24DC02F11E3E}"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96:B100" firstHeaderRow="1" firstDataRow="1" firstDataCol="1"/>
  <pivotFields count="13">
    <pivotField showAll="0">
      <items count="3">
        <item x="0"/>
        <item x="1"/>
        <item t="default"/>
      </items>
    </pivotField>
    <pivotField showAll="0"/>
    <pivotField showAll="0"/>
    <pivotField showAll="0"/>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3" numFmtId="170"/>
  </dataFields>
  <formats count="14">
    <format dxfId="434">
      <pivotArea type="all" dataOnly="0" outline="0" fieldPosition="0"/>
    </format>
    <format dxfId="435">
      <pivotArea field="0" type="button" dataOnly="0" labelOnly="1" outline="0"/>
    </format>
    <format dxfId="436">
      <pivotArea dataOnly="0" labelOnly="1" grandRow="1" outline="0" fieldPosition="0"/>
    </format>
    <format dxfId="437">
      <pivotArea type="all" dataOnly="0" outline="0" fieldPosition="0"/>
    </format>
    <format dxfId="438">
      <pivotArea type="origin" dataOnly="0" labelOnly="1" outline="0" fieldPosition="0"/>
    </format>
    <format dxfId="439">
      <pivotArea field="0" type="button" dataOnly="0" labelOnly="1" outline="0"/>
    </format>
    <format dxfId="440">
      <pivotArea type="topRight" dataOnly="0" labelOnly="1" outline="0" fieldPosition="0"/>
    </format>
    <format dxfId="441">
      <pivotArea field="6" type="button" dataOnly="0" labelOnly="1" outline="0"/>
    </format>
    <format dxfId="433">
      <pivotArea outline="0" fieldPosition="0">
        <references count="1">
          <reference field="4294967294" count="1">
            <x v="0"/>
          </reference>
        </references>
      </pivotArea>
    </format>
    <format dxfId="415">
      <pivotArea type="all" dataOnly="0" outline="0" fieldPosition="0"/>
    </format>
    <format dxfId="414">
      <pivotArea outline="0" collapsedLevelsAreSubtotals="1" fieldPosition="0"/>
    </format>
    <format dxfId="411">
      <pivotArea field="8" type="button" dataOnly="0" labelOnly="1" outline="0" axis="axisRow" fieldPosition="0"/>
    </format>
    <format dxfId="409">
      <pivotArea dataOnly="0" labelOnly="1" fieldPosition="0">
        <references count="1">
          <reference field="8" count="0"/>
        </references>
      </pivotArea>
    </format>
    <format dxfId="408">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0ADCD-E905-4B6E-B040-F0C32DF3AB24}"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87:B91" firstHeaderRow="1" firstDataRow="1" firstDataCol="1"/>
  <pivotFields count="13">
    <pivotField showAll="0">
      <items count="3">
        <item x="0"/>
        <item x="1"/>
        <item t="default"/>
      </items>
    </pivotField>
    <pivotField showAll="0"/>
    <pivotField showAll="0"/>
    <pivotField showAll="0"/>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4">
    <format dxfId="447">
      <pivotArea type="all" dataOnly="0" outline="0" fieldPosition="0"/>
    </format>
    <format dxfId="448">
      <pivotArea field="0" type="button" dataOnly="0" labelOnly="1" outline="0"/>
    </format>
    <format dxfId="449">
      <pivotArea dataOnly="0" labelOnly="1" grandRow="1" outline="0" fieldPosition="0"/>
    </format>
    <format dxfId="450">
      <pivotArea type="all" dataOnly="0" outline="0" fieldPosition="0"/>
    </format>
    <format dxfId="451">
      <pivotArea type="origin" dataOnly="0" labelOnly="1" outline="0" fieldPosition="0"/>
    </format>
    <format dxfId="452">
      <pivotArea field="0" type="button" dataOnly="0" labelOnly="1" outline="0"/>
    </format>
    <format dxfId="453">
      <pivotArea type="topRight" dataOnly="0" labelOnly="1" outline="0" fieldPosition="0"/>
    </format>
    <format dxfId="454">
      <pivotArea field="6" type="button" dataOnly="0" labelOnly="1" outline="0"/>
    </format>
    <format dxfId="455">
      <pivotArea outline="0" fieldPosition="0">
        <references count="1">
          <reference field="4294967294" count="1">
            <x v="0"/>
          </reference>
        </references>
      </pivotArea>
    </format>
    <format dxfId="406">
      <pivotArea type="all" dataOnly="0" outline="0" fieldPosition="0"/>
    </format>
    <format dxfId="405">
      <pivotArea outline="0" collapsedLevelsAreSubtotals="1" fieldPosition="0"/>
    </format>
    <format dxfId="402">
      <pivotArea field="8" type="button" dataOnly="0" labelOnly="1" outline="0" axis="axisRow" fieldPosition="0"/>
    </format>
    <format dxfId="400">
      <pivotArea dataOnly="0" labelOnly="1" fieldPosition="0">
        <references count="1">
          <reference field="8" count="0"/>
        </references>
      </pivotArea>
    </format>
    <format dxfId="399">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1"/>
          </reference>
        </references>
      </pivotArea>
    </chartFormat>
    <chartFormat chart="21" format="4">
      <pivotArea type="data" outline="0" fieldPosition="0">
        <references count="2">
          <reference field="4294967294" count="1" selected="0">
            <x v="0"/>
          </reference>
          <reference field="8" count="1" selected="0">
            <x v="0"/>
          </reference>
        </references>
      </pivotArea>
    </chartFormat>
    <chartFormat chart="21"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1E1A09-85E1-406B-B874-658BD20E3EA9}"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77:B80" firstHeaderRow="1" firstDataRow="1" firstDataCol="1"/>
  <pivotFields count="13">
    <pivotField showAll="0">
      <items count="3">
        <item x="0"/>
        <item x="1"/>
        <item t="default"/>
      </items>
    </pivotField>
    <pivotField showAll="0"/>
    <pivotField showAll="0"/>
    <pivotField showAll="0"/>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13">
    <format dxfId="456">
      <pivotArea type="all" dataOnly="0" outline="0" fieldPosition="0"/>
    </format>
    <format dxfId="457">
      <pivotArea field="0" type="button" dataOnly="0" labelOnly="1" outline="0"/>
    </format>
    <format dxfId="458">
      <pivotArea dataOnly="0" labelOnly="1" grandRow="1" outline="0" fieldPosition="0"/>
    </format>
    <format dxfId="459">
      <pivotArea type="all" dataOnly="0" outline="0" fieldPosition="0"/>
    </format>
    <format dxfId="460">
      <pivotArea type="origin" dataOnly="0" labelOnly="1" outline="0" fieldPosition="0"/>
    </format>
    <format dxfId="461">
      <pivotArea field="0" type="button" dataOnly="0" labelOnly="1" outline="0"/>
    </format>
    <format dxfId="462">
      <pivotArea type="topRight" dataOnly="0" labelOnly="1" outline="0" fieldPosition="0"/>
    </format>
    <format dxfId="463">
      <pivotArea outline="0" fieldPosition="0">
        <references count="1">
          <reference field="4294967294" count="1">
            <x v="0"/>
          </reference>
        </references>
      </pivotArea>
    </format>
    <format dxfId="446">
      <pivotArea type="all" dataOnly="0" outline="0" fieldPosition="0"/>
    </format>
    <format dxfId="445">
      <pivotArea outline="0" collapsedLevelsAreSubtotals="1" fieldPosition="0"/>
    </format>
    <format dxfId="444">
      <pivotArea field="6" type="button" dataOnly="0" labelOnly="1" outline="0" axis="axisRow" fieldPosition="0"/>
    </format>
    <format dxfId="443">
      <pivotArea dataOnly="0" labelOnly="1" fieldPosition="0">
        <references count="1">
          <reference field="6" count="0"/>
        </references>
      </pivotArea>
    </format>
    <format dxfId="44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02AD1E-49C8-4538-8412-4FB301CAB09C}"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66:B69" firstHeaderRow="1" firstDataRow="1" firstDataCol="1"/>
  <pivotFields count="13">
    <pivotField showAll="0">
      <items count="3">
        <item x="0"/>
        <item x="1"/>
        <item t="default"/>
      </items>
    </pivotField>
    <pivotField showAll="0"/>
    <pivotField showAll="0"/>
    <pivotField showAll="0"/>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2">
    <format dxfId="464">
      <pivotArea type="all" dataOnly="0" outline="0" fieldPosition="0"/>
    </format>
    <format dxfId="465">
      <pivotArea outline="0" collapsedLevelsAreSubtotals="1" fieldPosition="0"/>
    </format>
    <format dxfId="466">
      <pivotArea field="0" type="button" dataOnly="0" labelOnly="1" outline="0"/>
    </format>
    <format dxfId="467">
      <pivotArea dataOnly="0" labelOnly="1" grandRow="1" outline="0" fieldPosition="0"/>
    </format>
    <format dxfId="468">
      <pivotArea dataOnly="0" labelOnly="1" outline="0" axis="axisValues" fieldPosition="0"/>
    </format>
    <format dxfId="469">
      <pivotArea type="all" dataOnly="0" outline="0" fieldPosition="0"/>
    </format>
    <format dxfId="470">
      <pivotArea outline="0" collapsedLevelsAreSubtotals="1" fieldPosition="0"/>
    </format>
    <format dxfId="471">
      <pivotArea type="origin" dataOnly="0" labelOnly="1" outline="0" fieldPosition="0"/>
    </format>
    <format dxfId="472">
      <pivotArea field="0" type="button" dataOnly="0" labelOnly="1" outline="0"/>
    </format>
    <format dxfId="473">
      <pivotArea type="topRight" dataOnly="0" labelOnly="1" outline="0" fieldPosition="0"/>
    </format>
    <format dxfId="474">
      <pivotArea field="6" type="button" dataOnly="0" labelOnly="1" outline="0"/>
    </format>
    <format dxfId="475">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D97F4-9B7D-443A-8FDB-C0982613D136}"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51:B60" firstHeaderRow="1" firstDataRow="1" firstDataCol="1"/>
  <pivotFields count="13">
    <pivotField showAll="0">
      <items count="3">
        <item x="0"/>
        <item x="1"/>
        <item t="default"/>
      </items>
    </pivotField>
    <pivotField showAll="0"/>
    <pivotField showAll="0"/>
    <pivotField showAll="0"/>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2">
    <format dxfId="482">
      <pivotArea type="all" dataOnly="0" outline="0" fieldPosition="0"/>
    </format>
    <format dxfId="483">
      <pivotArea outline="0" collapsedLevelsAreSubtotals="1" fieldPosition="0"/>
    </format>
    <format dxfId="484">
      <pivotArea field="0" type="button" dataOnly="0" labelOnly="1" outline="0"/>
    </format>
    <format dxfId="485">
      <pivotArea dataOnly="0" labelOnly="1" grandRow="1" outline="0" fieldPosition="0"/>
    </format>
    <format dxfId="486">
      <pivotArea dataOnly="0" labelOnly="1" outline="0" axis="axisValues" fieldPosition="0"/>
    </format>
    <format dxfId="487">
      <pivotArea type="all" dataOnly="0" outline="0" fieldPosition="0"/>
    </format>
    <format dxfId="488">
      <pivotArea outline="0" collapsedLevelsAreSubtotals="1" fieldPosition="0"/>
    </format>
    <format dxfId="489">
      <pivotArea type="origin" dataOnly="0" labelOnly="1" outline="0" fieldPosition="0"/>
    </format>
    <format dxfId="490">
      <pivotArea field="0" type="button" dataOnly="0" labelOnly="1" outline="0"/>
    </format>
    <format dxfId="491">
      <pivotArea type="topRight" dataOnly="0" labelOnly="1" outline="0" fieldPosition="0"/>
    </format>
    <format dxfId="492">
      <pivotArea field="6" type="button" dataOnly="0" labelOnly="1" outline="0"/>
    </format>
    <format dxfId="476">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577BBF-DDC9-4039-9EFA-69BB65E1D00F}"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0:B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6">
    <format dxfId="494">
      <pivotArea type="all" dataOnly="0" outline="0" fieldPosition="0"/>
    </format>
    <format dxfId="495">
      <pivotArea outline="0" collapsedLevelsAreSubtotals="1" fieldPosition="0"/>
    </format>
    <format dxfId="496">
      <pivotArea field="0" type="button" dataOnly="0" labelOnly="1" outline="0"/>
    </format>
    <format dxfId="497">
      <pivotArea dataOnly="0" labelOnly="1" grandRow="1" outline="0" fieldPosition="0"/>
    </format>
    <format dxfId="498">
      <pivotArea dataOnly="0" labelOnly="1" outline="0" axis="axisValues" fieldPosition="0"/>
    </format>
    <format dxfId="499">
      <pivotArea type="all" dataOnly="0" outline="0" fieldPosition="0"/>
    </format>
    <format dxfId="500">
      <pivotArea type="origin" dataOnly="0" labelOnly="1" outline="0" fieldPosition="0"/>
    </format>
    <format dxfId="501">
      <pivotArea field="0" type="button" dataOnly="0" labelOnly="1" outline="0"/>
    </format>
    <format dxfId="502">
      <pivotArea type="topRight" dataOnly="0" labelOnly="1" outline="0" fieldPosition="0"/>
    </format>
    <format dxfId="503">
      <pivotArea field="6" type="button" dataOnly="0" labelOnly="1" outline="0"/>
    </format>
    <format dxfId="493">
      <pivotArea outline="0" fieldPosition="0">
        <references count="1">
          <reference field="4294967294" count="1">
            <x v="0"/>
          </reference>
        </references>
      </pivotArea>
    </format>
    <format dxfId="481">
      <pivotArea type="all" dataOnly="0" outline="0" fieldPosition="0"/>
    </format>
    <format dxfId="480">
      <pivotArea outline="0" collapsedLevelsAreSubtotals="1" fieldPosition="0"/>
    </format>
    <format dxfId="479">
      <pivotArea field="3" type="button" dataOnly="0" labelOnly="1" outline="0" axis="axisRow" fieldPosition="0"/>
    </format>
    <format dxfId="478">
      <pivotArea dataOnly="0" labelOnly="1" fieldPosition="0">
        <references count="1">
          <reference field="3" count="0"/>
        </references>
      </pivotArea>
    </format>
    <format dxfId="47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9EE214-AB49-48DB-A829-B897E4C086E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1"/>
  </dataFields>
  <formats count="6">
    <format dxfId="517">
      <pivotArea type="all" dataOnly="0" outline="0" fieldPosition="0"/>
    </format>
    <format dxfId="516">
      <pivotArea outline="0" collapsedLevelsAreSubtotals="1" fieldPosition="0"/>
    </format>
    <format dxfId="515">
      <pivotArea dataOnly="0" labelOnly="1" outline="0" fieldPosition="0">
        <references count="1">
          <reference field="4294967294" count="4">
            <x v="0"/>
            <x v="1"/>
            <x v="2"/>
            <x v="3"/>
          </reference>
        </references>
      </pivotArea>
    </format>
    <format dxfId="514">
      <pivotArea type="all" dataOnly="0" outline="0" fieldPosition="0"/>
    </format>
    <format dxfId="513">
      <pivotArea outline="0" collapsedLevelsAreSubtotals="1" fieldPosition="0"/>
    </format>
    <format dxfId="51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8C1AE4-8E8A-4D44-A3AA-13950B61076F}"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0:C24"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6">
    <format dxfId="525">
      <pivotArea type="all" dataOnly="0" outline="0" fieldPosition="0"/>
    </format>
    <format dxfId="524">
      <pivotArea outline="0" collapsedLevelsAreSubtotals="1" fieldPosition="0"/>
    </format>
    <format dxfId="523">
      <pivotArea field="0" type="button" dataOnly="0" labelOnly="1" outline="0" axis="axisCol" fieldPosition="0"/>
    </format>
    <format dxfId="522">
      <pivotArea dataOnly="0" labelOnly="1" fieldPosition="0">
        <references count="1">
          <reference field="0" count="0"/>
        </references>
      </pivotArea>
    </format>
    <format dxfId="521">
      <pivotArea dataOnly="0" labelOnly="1" grandRow="1" outline="0" fieldPosition="0"/>
    </format>
    <format dxfId="520">
      <pivotArea dataOnly="0" labelOnly="1" outline="0" axis="axisValues" fieldPosition="0"/>
    </format>
    <format dxfId="519">
      <pivotArea collapsedLevelsAreSubtotals="1" fieldPosition="0">
        <references count="1">
          <reference field="0" count="1">
            <x v="0"/>
          </reference>
        </references>
      </pivotArea>
    </format>
    <format dxfId="518">
      <pivotArea collapsedLevelsAreSubtotals="1" fieldPosition="0">
        <references count="1">
          <reference field="0" count="1">
            <x v="1"/>
          </reference>
        </references>
      </pivotArea>
    </format>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0" type="button" dataOnly="0" labelOnly="1" outline="0" axis="axisCol" fieldPosition="0"/>
    </format>
    <format dxfId="507">
      <pivotArea type="topRight" dataOnly="0" labelOnly="1" outline="0" fieldPosition="0"/>
    </format>
    <format dxfId="506">
      <pivotArea field="6" type="button" dataOnly="0" labelOnly="1" outline="0" axis="axisRow" fieldPosition="0"/>
    </format>
    <format dxfId="505">
      <pivotArea dataOnly="0" labelOnly="1" fieldPosition="0">
        <references count="1">
          <reference field="6" count="0"/>
        </references>
      </pivotArea>
    </format>
    <format dxfId="504">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2A29EEE-9673-45B1-81AE-4BF77DFCE638}" sourceName="Outlet Siz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s>
  <data>
    <tabular pivotCacheId="9766435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49D843F-7D1D-40DC-9595-901CCC520E9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976643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9BB0F2B-9F17-4BC6-B3BB-33CEC3C03798}" sourceName="Item Type">
  <pivotTables>
    <pivotTable tabId="2" name="PivotTable2"/>
  </pivotTables>
  <data>
    <tabular pivotCacheId="9766435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2B52720-CF40-4E14-AD3E-28E87408F8BE}" cache="Slicer_Outlet_Size" caption="Outlet Size" rowHeight="260350"/>
  <slicer name="Outlet Location Type" xr10:uid="{1F6E18A5-D91B-4218-81D5-127703F7992D}" cache="Slicer_Outlet_Location_Type" caption="Outlet Location Type" rowHeight="260350"/>
  <slicer name="Item Type" xr10:uid="{C26DCC3E-5D92-47B2-81D3-A68581EA200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76000A8-E89D-423D-A224-2BC64C1A2DBB}" cache="Slicer_Outlet_Size" caption="Outlet Size" style="BLINKIT ANALYSIS" rowHeight="260350"/>
  <slicer name="Outlet Location Type 1" xr10:uid="{A22530DB-C561-4EE1-87C9-6C93AB7DFCD7}" cache="Slicer_Outlet_Location_Type" caption="Outlet Location " style="BLINKIT ANALYSIS" rowHeight="260350"/>
  <slicer name="Item Type 1" xr10:uid="{67E044B0-3B6D-4ECD-8D80-13EDD359677B}"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2D74E98-A9FA-4A2C-84F8-C8F4C0950F4B}" name="S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F75C-272E-4998-8130-622D501F8678}">
  <dimension ref="A1:I112"/>
  <sheetViews>
    <sheetView workbookViewId="0"/>
  </sheetViews>
  <sheetFormatPr defaultRowHeight="15.6" x14ac:dyDescent="0.3"/>
  <cols>
    <col min="1" max="1" width="12.296875" bestFit="1" customWidth="1"/>
    <col min="2" max="2" width="11.3984375" bestFit="1" customWidth="1"/>
    <col min="3" max="3" width="8.3984375" bestFit="1" customWidth="1"/>
    <col min="4" max="4" width="15.69921875" bestFit="1" customWidth="1"/>
  </cols>
  <sheetData>
    <row r="1" spans="1:4" ht="16.2" thickBot="1" x14ac:dyDescent="0.35"/>
    <row r="2" spans="1:4" ht="19.2" thickBot="1" x14ac:dyDescent="0.5">
      <c r="A2" s="18" t="s">
        <v>1619</v>
      </c>
      <c r="B2" s="19"/>
      <c r="C2" s="19"/>
      <c r="D2" s="20"/>
    </row>
    <row r="3" spans="1:4" ht="16.2" thickBot="1" x14ac:dyDescent="0.35">
      <c r="A3" s="30" t="s">
        <v>1610</v>
      </c>
      <c r="B3" s="49" t="s">
        <v>1611</v>
      </c>
      <c r="C3" s="49" t="s">
        <v>1613</v>
      </c>
      <c r="D3" s="31" t="s">
        <v>1614</v>
      </c>
    </row>
    <row r="4" spans="1:4" ht="16.2" thickBot="1" x14ac:dyDescent="0.35">
      <c r="A4" s="42">
        <v>1201681.4928000034</v>
      </c>
      <c r="B4" s="48">
        <v>140.99278338613203</v>
      </c>
      <c r="C4" s="48">
        <v>8523</v>
      </c>
      <c r="D4" s="43">
        <v>3.9658570925731196</v>
      </c>
    </row>
    <row r="5" spans="1:4" x14ac:dyDescent="0.3">
      <c r="A5" s="4"/>
      <c r="D5" s="5"/>
    </row>
    <row r="6" spans="1:4" x14ac:dyDescent="0.3">
      <c r="A6" s="4" t="s">
        <v>1615</v>
      </c>
      <c r="B6" t="s">
        <v>1616</v>
      </c>
      <c r="C6" t="s">
        <v>1617</v>
      </c>
      <c r="D6" s="5" t="s">
        <v>1618</v>
      </c>
    </row>
    <row r="7" spans="1:4" ht="16.2" thickBot="1" x14ac:dyDescent="0.35">
      <c r="A7" s="9">
        <f>GETPIVOTDATA("Sum of Sales",$A$3)</f>
        <v>1201681.4928000034</v>
      </c>
      <c r="B7" s="6">
        <f>GETPIVOTDATA("Average of Sales",$A$3)</f>
        <v>140.99278338613203</v>
      </c>
      <c r="C7" s="7">
        <f>GETPIVOTDATA("number of items",$A$3)</f>
        <v>8523</v>
      </c>
      <c r="D7" s="8">
        <f>GETPIVOTDATA("Average of Rating",$A$3)</f>
        <v>3.9658570925731196</v>
      </c>
    </row>
    <row r="9" spans="1:4" ht="16.2" thickBot="1" x14ac:dyDescent="0.35"/>
    <row r="10" spans="1:4" ht="16.2" thickBot="1" x14ac:dyDescent="0.35">
      <c r="A10" s="21" t="s">
        <v>1621</v>
      </c>
      <c r="B10" s="22"/>
      <c r="C10" s="22"/>
      <c r="D10" s="23"/>
    </row>
    <row r="11" spans="1:4" ht="16.2" thickBot="1" x14ac:dyDescent="0.35">
      <c r="A11" s="13" t="s">
        <v>1620</v>
      </c>
      <c r="B11" s="15" t="s">
        <v>1610</v>
      </c>
      <c r="D11" s="5"/>
    </row>
    <row r="12" spans="1:4" x14ac:dyDescent="0.3">
      <c r="A12" s="14" t="s">
        <v>17</v>
      </c>
      <c r="B12" s="17">
        <v>776319.68840000057</v>
      </c>
      <c r="D12" s="5"/>
    </row>
    <row r="13" spans="1:4" ht="16.2" thickBot="1" x14ac:dyDescent="0.35">
      <c r="A13" s="10" t="s">
        <v>10</v>
      </c>
      <c r="B13" s="16">
        <v>425361.8043999995</v>
      </c>
      <c r="D13" s="5"/>
    </row>
    <row r="14" spans="1:4" x14ac:dyDescent="0.3">
      <c r="D14" s="5"/>
    </row>
    <row r="15" spans="1:4" x14ac:dyDescent="0.3">
      <c r="A15" s="4"/>
      <c r="D15" s="5"/>
    </row>
    <row r="16" spans="1:4" x14ac:dyDescent="0.3">
      <c r="A16" s="4"/>
      <c r="D16" s="5"/>
    </row>
    <row r="17" spans="1:8" ht="16.2" thickBot="1" x14ac:dyDescent="0.35">
      <c r="A17" s="11"/>
      <c r="B17" s="7"/>
      <c r="C17" s="7"/>
      <c r="D17" s="12"/>
    </row>
    <row r="19" spans="1:8" ht="16.2" thickBot="1" x14ac:dyDescent="0.35">
      <c r="A19" s="29" t="s">
        <v>1622</v>
      </c>
      <c r="B19" s="29"/>
      <c r="C19" s="29"/>
      <c r="D19" s="29"/>
      <c r="E19" s="29"/>
      <c r="F19" s="29"/>
    </row>
    <row r="20" spans="1:8" ht="16.2" thickBot="1" x14ac:dyDescent="0.35">
      <c r="A20" s="36" t="s">
        <v>1610</v>
      </c>
      <c r="B20" s="37" t="s">
        <v>1623</v>
      </c>
      <c r="C20" s="38"/>
      <c r="D20" s="29"/>
      <c r="E20" s="29"/>
      <c r="F20" s="29"/>
    </row>
    <row r="21" spans="1:8" ht="16.2" thickBot="1" x14ac:dyDescent="0.35">
      <c r="A21" s="52" t="s">
        <v>1620</v>
      </c>
      <c r="B21" s="40" t="s">
        <v>10</v>
      </c>
      <c r="C21" s="38" t="s">
        <v>17</v>
      </c>
      <c r="D21" s="29"/>
      <c r="E21" s="29"/>
      <c r="F21" s="29"/>
    </row>
    <row r="22" spans="1:8" x14ac:dyDescent="0.3">
      <c r="A22" s="25" t="s">
        <v>14</v>
      </c>
      <c r="B22" s="32">
        <v>121349.89940000001</v>
      </c>
      <c r="C22" s="34">
        <v>215047.9126000001</v>
      </c>
      <c r="D22" s="29"/>
      <c r="E22" s="29"/>
      <c r="F22" s="29"/>
    </row>
    <row r="23" spans="1:8" x14ac:dyDescent="0.3">
      <c r="A23" s="25" t="s">
        <v>34</v>
      </c>
      <c r="B23" s="33">
        <v>138685.86819999994</v>
      </c>
      <c r="C23" s="35">
        <v>254464.77940000014</v>
      </c>
      <c r="D23" s="29"/>
      <c r="E23" s="29"/>
      <c r="F23" s="29"/>
    </row>
    <row r="24" spans="1:8" x14ac:dyDescent="0.3">
      <c r="A24" s="44" t="s">
        <v>21</v>
      </c>
      <c r="B24" s="50">
        <v>165326.0368</v>
      </c>
      <c r="C24" s="51">
        <v>306806.99640000012</v>
      </c>
      <c r="D24" s="29"/>
      <c r="E24" s="29"/>
      <c r="F24" s="29"/>
    </row>
    <row r="25" spans="1:8" x14ac:dyDescent="0.3">
      <c r="A25" s="39"/>
      <c r="B25" s="39"/>
      <c r="C25" s="39"/>
      <c r="D25" s="39"/>
      <c r="E25" s="39"/>
      <c r="F25" s="39"/>
    </row>
    <row r="29" spans="1:8" ht="16.2" thickBot="1" x14ac:dyDescent="0.35">
      <c r="A29" s="54" t="s">
        <v>1624</v>
      </c>
      <c r="B29" s="54"/>
      <c r="C29" s="54"/>
      <c r="D29" s="54"/>
      <c r="E29" s="54"/>
      <c r="F29" s="54"/>
      <c r="G29" s="54"/>
      <c r="H29" s="54"/>
    </row>
    <row r="30" spans="1:8" ht="16.2" thickBot="1" x14ac:dyDescent="0.35">
      <c r="A30" s="36" t="s">
        <v>1620</v>
      </c>
      <c r="B30" s="41" t="s">
        <v>1610</v>
      </c>
      <c r="C30" s="29"/>
      <c r="D30" s="29"/>
      <c r="E30" s="29"/>
      <c r="F30" s="29"/>
      <c r="G30" s="29"/>
      <c r="H30" s="29"/>
    </row>
    <row r="31" spans="1:8" x14ac:dyDescent="0.3">
      <c r="A31" s="25" t="s">
        <v>153</v>
      </c>
      <c r="B31" s="17">
        <v>9077.869999999999</v>
      </c>
      <c r="C31" s="29"/>
      <c r="D31" s="29"/>
      <c r="E31" s="29"/>
      <c r="F31" s="29"/>
      <c r="G31" s="29"/>
      <c r="H31" s="29"/>
    </row>
    <row r="32" spans="1:8" x14ac:dyDescent="0.3">
      <c r="A32" s="25" t="s">
        <v>74</v>
      </c>
      <c r="B32" s="45">
        <v>15596.696600000001</v>
      </c>
      <c r="C32" s="29"/>
      <c r="D32" s="29"/>
      <c r="E32" s="29"/>
      <c r="F32" s="29"/>
      <c r="G32" s="29"/>
      <c r="H32" s="29"/>
    </row>
    <row r="33" spans="1:8" x14ac:dyDescent="0.3">
      <c r="A33" s="25" t="s">
        <v>159</v>
      </c>
      <c r="B33" s="45">
        <v>21880.027399999992</v>
      </c>
      <c r="C33" s="29"/>
      <c r="D33" s="29"/>
      <c r="E33" s="29"/>
      <c r="F33" s="29"/>
      <c r="G33" s="29"/>
      <c r="H33" s="29"/>
    </row>
    <row r="34" spans="1:8" x14ac:dyDescent="0.3">
      <c r="A34" s="25" t="s">
        <v>64</v>
      </c>
      <c r="B34" s="45">
        <v>22451.891599999999</v>
      </c>
      <c r="C34" s="29"/>
      <c r="D34" s="29"/>
      <c r="E34" s="29"/>
      <c r="F34" s="29"/>
      <c r="G34" s="29"/>
      <c r="H34" s="29"/>
    </row>
    <row r="35" spans="1:8" x14ac:dyDescent="0.3">
      <c r="A35" s="25" t="s">
        <v>61</v>
      </c>
      <c r="B35" s="45">
        <v>29334.680599999996</v>
      </c>
      <c r="C35" s="29"/>
      <c r="D35" s="29"/>
      <c r="E35" s="29"/>
      <c r="F35" s="29"/>
      <c r="G35" s="29"/>
      <c r="H35" s="29"/>
    </row>
    <row r="36" spans="1:8" x14ac:dyDescent="0.3">
      <c r="A36" s="25" t="s">
        <v>57</v>
      </c>
      <c r="B36" s="45">
        <v>35379.119800000015</v>
      </c>
      <c r="C36" s="29"/>
      <c r="D36" s="29"/>
      <c r="E36" s="29"/>
      <c r="F36" s="29"/>
      <c r="G36" s="29"/>
      <c r="H36" s="29"/>
    </row>
    <row r="37" spans="1:8" x14ac:dyDescent="0.3">
      <c r="A37" s="25" t="s">
        <v>32</v>
      </c>
      <c r="B37" s="45">
        <v>58514.166999999987</v>
      </c>
      <c r="C37" s="29"/>
      <c r="D37" s="29"/>
      <c r="E37" s="29"/>
      <c r="F37" s="29"/>
      <c r="G37" s="29"/>
      <c r="H37" s="29"/>
    </row>
    <row r="38" spans="1:8" x14ac:dyDescent="0.3">
      <c r="A38" s="25" t="s">
        <v>54</v>
      </c>
      <c r="B38" s="45">
        <v>59449.863799999992</v>
      </c>
      <c r="C38" s="29"/>
      <c r="D38" s="29"/>
      <c r="E38" s="29"/>
      <c r="F38" s="29"/>
      <c r="G38" s="29"/>
      <c r="H38" s="29"/>
    </row>
    <row r="39" spans="1:8" x14ac:dyDescent="0.3">
      <c r="A39" s="25" t="s">
        <v>19</v>
      </c>
      <c r="B39" s="45">
        <v>68025.838800000012</v>
      </c>
      <c r="C39" s="29"/>
      <c r="D39" s="29"/>
      <c r="E39" s="29"/>
      <c r="F39" s="29"/>
      <c r="G39" s="29"/>
      <c r="H39" s="29"/>
    </row>
    <row r="40" spans="1:8" x14ac:dyDescent="0.3">
      <c r="A40" s="25" t="s">
        <v>95</v>
      </c>
      <c r="B40" s="45">
        <v>81894.736400000009</v>
      </c>
      <c r="C40" s="29"/>
      <c r="D40" s="29"/>
      <c r="E40" s="29"/>
      <c r="F40" s="29"/>
      <c r="G40" s="29"/>
      <c r="H40" s="29"/>
    </row>
    <row r="41" spans="1:8" x14ac:dyDescent="0.3">
      <c r="A41" s="25" t="s">
        <v>28</v>
      </c>
      <c r="B41" s="45">
        <v>90706.728999999992</v>
      </c>
      <c r="C41" s="29"/>
      <c r="D41" s="29"/>
      <c r="E41" s="29"/>
      <c r="F41" s="29"/>
      <c r="G41" s="29"/>
      <c r="H41" s="29"/>
    </row>
    <row r="42" spans="1:8" x14ac:dyDescent="0.3">
      <c r="A42" s="25" t="s">
        <v>67</v>
      </c>
      <c r="B42" s="45">
        <v>101276.46159999995</v>
      </c>
      <c r="C42" s="29"/>
      <c r="D42" s="29"/>
      <c r="E42" s="29"/>
      <c r="F42" s="29"/>
      <c r="G42" s="29"/>
      <c r="H42" s="29"/>
    </row>
    <row r="43" spans="1:8" x14ac:dyDescent="0.3">
      <c r="A43" s="25" t="s">
        <v>24</v>
      </c>
      <c r="B43" s="45">
        <v>118558.88140000009</v>
      </c>
      <c r="C43" s="29"/>
      <c r="D43" s="29"/>
      <c r="E43" s="29"/>
      <c r="F43" s="29"/>
      <c r="G43" s="29"/>
      <c r="H43" s="29"/>
    </row>
    <row r="44" spans="1:8" x14ac:dyDescent="0.3">
      <c r="A44" s="25" t="s">
        <v>42</v>
      </c>
      <c r="B44" s="45">
        <v>135976.52539999998</v>
      </c>
      <c r="C44" s="29"/>
      <c r="D44" s="29"/>
      <c r="E44" s="29"/>
      <c r="F44" s="29"/>
      <c r="G44" s="29"/>
      <c r="H44" s="29"/>
    </row>
    <row r="45" spans="1:8" x14ac:dyDescent="0.3">
      <c r="A45" s="25" t="s">
        <v>48</v>
      </c>
      <c r="B45" s="45">
        <v>175433.92240000021</v>
      </c>
      <c r="C45" s="29"/>
      <c r="D45" s="29"/>
      <c r="E45" s="29"/>
      <c r="F45" s="29"/>
      <c r="G45" s="29"/>
      <c r="H45" s="29"/>
    </row>
    <row r="46" spans="1:8" x14ac:dyDescent="0.3">
      <c r="A46" s="44" t="s">
        <v>12</v>
      </c>
      <c r="B46" s="47">
        <v>178124.08099999995</v>
      </c>
      <c r="C46" s="39"/>
      <c r="D46" s="39"/>
      <c r="E46" s="39"/>
      <c r="F46" s="39"/>
      <c r="G46" s="39"/>
      <c r="H46" s="39"/>
    </row>
    <row r="50" spans="1:3" ht="16.2" thickBot="1" x14ac:dyDescent="0.35">
      <c r="A50" s="53" t="s">
        <v>1625</v>
      </c>
      <c r="B50" s="53"/>
      <c r="C50" s="53"/>
    </row>
    <row r="51" spans="1:3" ht="16.2" thickBot="1" x14ac:dyDescent="0.35">
      <c r="A51" s="24" t="s">
        <v>1620</v>
      </c>
      <c r="B51" s="41" t="s">
        <v>1610</v>
      </c>
    </row>
    <row r="52" spans="1:3" x14ac:dyDescent="0.3">
      <c r="A52" s="25">
        <v>2011</v>
      </c>
      <c r="B52" s="17">
        <v>78131.566599999976</v>
      </c>
    </row>
    <row r="53" spans="1:3" x14ac:dyDescent="0.3">
      <c r="A53" s="25">
        <v>2012</v>
      </c>
      <c r="B53" s="45">
        <v>130476.85979999998</v>
      </c>
    </row>
    <row r="54" spans="1:3" x14ac:dyDescent="0.3">
      <c r="A54" s="25">
        <v>2014</v>
      </c>
      <c r="B54" s="45">
        <v>131809.01560000007</v>
      </c>
    </row>
    <row r="55" spans="1:3" x14ac:dyDescent="0.3">
      <c r="A55" s="25">
        <v>2015</v>
      </c>
      <c r="B55" s="45">
        <v>130942.78019999999</v>
      </c>
    </row>
    <row r="56" spans="1:3" x14ac:dyDescent="0.3">
      <c r="A56" s="25">
        <v>2016</v>
      </c>
      <c r="B56" s="45">
        <v>132113.36980000007</v>
      </c>
    </row>
    <row r="57" spans="1:3" x14ac:dyDescent="0.3">
      <c r="A57" s="25">
        <v>2017</v>
      </c>
      <c r="B57" s="45">
        <v>133103.90699999989</v>
      </c>
    </row>
    <row r="58" spans="1:3" x14ac:dyDescent="0.3">
      <c r="A58" s="25">
        <v>2018</v>
      </c>
      <c r="B58" s="45">
        <v>204522.25700000025</v>
      </c>
    </row>
    <row r="59" spans="1:3" x14ac:dyDescent="0.3">
      <c r="A59" s="25">
        <v>2020</v>
      </c>
      <c r="B59" s="45">
        <v>129103.96039999987</v>
      </c>
    </row>
    <row r="60" spans="1:3" x14ac:dyDescent="0.3">
      <c r="A60" s="44">
        <v>2022</v>
      </c>
      <c r="B60" s="47">
        <v>131477.77639999994</v>
      </c>
    </row>
    <row r="65" spans="1:9" ht="16.2" thickBot="1" x14ac:dyDescent="0.35">
      <c r="A65" t="s">
        <v>1626</v>
      </c>
    </row>
    <row r="66" spans="1:9" ht="16.2" thickBot="1" x14ac:dyDescent="0.35">
      <c r="A66" s="24" t="s">
        <v>1620</v>
      </c>
      <c r="B66" s="41" t="s">
        <v>1610</v>
      </c>
    </row>
    <row r="67" spans="1:9" x14ac:dyDescent="0.3">
      <c r="A67" s="25" t="s">
        <v>30</v>
      </c>
      <c r="B67" s="17">
        <v>248991.58600000024</v>
      </c>
    </row>
    <row r="68" spans="1:9" x14ac:dyDescent="0.3">
      <c r="A68" s="25" t="s">
        <v>15</v>
      </c>
      <c r="B68" s="45">
        <v>507895.7363999993</v>
      </c>
    </row>
    <row r="69" spans="1:9" x14ac:dyDescent="0.3">
      <c r="A69" s="44" t="s">
        <v>26</v>
      </c>
      <c r="B69" s="47">
        <v>444794.17039999936</v>
      </c>
    </row>
    <row r="75" spans="1:9" ht="16.2" thickBot="1" x14ac:dyDescent="0.35"/>
    <row r="76" spans="1:9" ht="16.2" thickBot="1" x14ac:dyDescent="0.35">
      <c r="A76" s="21" t="s">
        <v>1627</v>
      </c>
      <c r="B76" s="22"/>
      <c r="C76" s="22"/>
      <c r="D76" s="22"/>
      <c r="E76" s="22"/>
      <c r="F76" s="22"/>
      <c r="G76" s="22"/>
      <c r="H76" s="22"/>
      <c r="I76" s="23"/>
    </row>
    <row r="77" spans="1:9" ht="16.2" thickBot="1" x14ac:dyDescent="0.35">
      <c r="A77" s="13" t="s">
        <v>1620</v>
      </c>
      <c r="B77" s="15" t="s">
        <v>1610</v>
      </c>
      <c r="C77" s="29"/>
      <c r="D77" s="29" t="s">
        <v>1627</v>
      </c>
      <c r="E77" s="29"/>
      <c r="F77" s="29"/>
      <c r="G77" s="29"/>
      <c r="H77" s="29"/>
      <c r="I77" s="5"/>
    </row>
    <row r="78" spans="1:9" x14ac:dyDescent="0.3">
      <c r="A78" s="14" t="s">
        <v>14</v>
      </c>
      <c r="B78" s="17">
        <v>336397.81199999945</v>
      </c>
      <c r="C78" s="29"/>
      <c r="D78" s="29" t="str">
        <f>A78</f>
        <v>Tier 1</v>
      </c>
      <c r="E78" s="55">
        <f>GETPIVOTDATA("Sales",$A$77,"Outlet Location Type",A78)</f>
        <v>336397.81199999945</v>
      </c>
      <c r="F78" s="29"/>
      <c r="G78" s="29"/>
      <c r="H78" s="29"/>
      <c r="I78" s="5"/>
    </row>
    <row r="79" spans="1:9" x14ac:dyDescent="0.3">
      <c r="A79" s="59" t="s">
        <v>34</v>
      </c>
      <c r="B79" s="45">
        <v>393150.64759999956</v>
      </c>
      <c r="C79" s="29"/>
      <c r="D79" s="29" t="str">
        <f>A79</f>
        <v>Tier 2</v>
      </c>
      <c r="E79" s="55">
        <f>GETPIVOTDATA("Sales",$A$77,"Outlet Location Type",A79)</f>
        <v>393150.64759999956</v>
      </c>
      <c r="F79" s="29"/>
      <c r="G79" s="29"/>
      <c r="H79" s="29"/>
      <c r="I79" s="5"/>
    </row>
    <row r="80" spans="1:9" ht="16.2" thickBot="1" x14ac:dyDescent="0.35">
      <c r="A80" s="10" t="s">
        <v>21</v>
      </c>
      <c r="B80" s="46">
        <v>472133.03319999954</v>
      </c>
      <c r="C80" s="29"/>
      <c r="D80" s="29" t="str">
        <f>A80</f>
        <v>Tier 3</v>
      </c>
      <c r="E80" s="55">
        <f>GETPIVOTDATA("Sales",$A$77,"Outlet Location Type",A80)</f>
        <v>472133.03319999954</v>
      </c>
      <c r="F80" s="29"/>
      <c r="G80" s="29"/>
      <c r="H80" s="29"/>
      <c r="I80" s="5"/>
    </row>
    <row r="81" spans="1:9" x14ac:dyDescent="0.3">
      <c r="A81" s="4"/>
      <c r="B81" s="29"/>
      <c r="C81" s="29"/>
      <c r="D81" s="29"/>
      <c r="E81" s="29"/>
      <c r="F81" s="29"/>
      <c r="G81" s="29"/>
      <c r="H81" s="29"/>
      <c r="I81" s="5"/>
    </row>
    <row r="82" spans="1:9" x14ac:dyDescent="0.3">
      <c r="A82" s="4"/>
      <c r="B82" s="29"/>
      <c r="C82" s="29"/>
      <c r="D82" s="29"/>
      <c r="E82" s="29"/>
      <c r="F82" s="29"/>
      <c r="G82" s="29"/>
      <c r="H82" s="29"/>
      <c r="I82" s="5"/>
    </row>
    <row r="83" spans="1:9" ht="16.2" thickBot="1" x14ac:dyDescent="0.35">
      <c r="A83" s="11"/>
      <c r="B83" s="7"/>
      <c r="C83" s="7"/>
      <c r="D83" s="7"/>
      <c r="E83" s="7"/>
      <c r="F83" s="7"/>
      <c r="G83" s="7"/>
      <c r="H83" s="7"/>
      <c r="I83" s="12"/>
    </row>
    <row r="85" spans="1:9" ht="16.2" thickBot="1" x14ac:dyDescent="0.35"/>
    <row r="86" spans="1:9" ht="16.2" thickBot="1" x14ac:dyDescent="0.35">
      <c r="A86" s="1"/>
      <c r="B86" s="2"/>
      <c r="C86" s="2"/>
      <c r="D86" s="2"/>
      <c r="E86" s="3"/>
    </row>
    <row r="87" spans="1:9" ht="16.2" thickBot="1" x14ac:dyDescent="0.35">
      <c r="A87" s="13" t="s">
        <v>1620</v>
      </c>
      <c r="B87" s="15" t="s">
        <v>1610</v>
      </c>
      <c r="C87" s="29"/>
      <c r="D87" s="29"/>
      <c r="E87" s="5"/>
    </row>
    <row r="88" spans="1:9" x14ac:dyDescent="0.3">
      <c r="A88" s="14" t="s">
        <v>40</v>
      </c>
      <c r="B88" s="17">
        <v>151939.149</v>
      </c>
      <c r="C88" s="29"/>
      <c r="D88" s="29"/>
      <c r="E88" s="5"/>
    </row>
    <row r="89" spans="1:9" x14ac:dyDescent="0.3">
      <c r="A89" s="59" t="s">
        <v>46</v>
      </c>
      <c r="B89" s="45">
        <v>130714.67460000006</v>
      </c>
      <c r="C89" s="29"/>
      <c r="D89" s="29"/>
      <c r="E89" s="5"/>
    </row>
    <row r="90" spans="1:9" x14ac:dyDescent="0.3">
      <c r="A90" s="59" t="s">
        <v>22</v>
      </c>
      <c r="B90" s="45">
        <v>131477.77639999994</v>
      </c>
      <c r="C90" s="29"/>
      <c r="D90" s="29"/>
      <c r="E90" s="5"/>
    </row>
    <row r="91" spans="1:9" ht="16.2" thickBot="1" x14ac:dyDescent="0.35">
      <c r="A91" s="10" t="s">
        <v>16</v>
      </c>
      <c r="B91" s="46">
        <v>787549.89280000131</v>
      </c>
      <c r="C91" s="29"/>
      <c r="D91" s="29"/>
      <c r="E91" s="5"/>
    </row>
    <row r="92" spans="1:9" x14ac:dyDescent="0.3">
      <c r="A92" s="4"/>
      <c r="B92" s="29"/>
      <c r="C92" s="29"/>
      <c r="D92" s="29"/>
      <c r="E92" s="5"/>
    </row>
    <row r="93" spans="1:9" x14ac:dyDescent="0.3">
      <c r="A93" s="4"/>
      <c r="B93" s="29"/>
      <c r="C93" s="29"/>
      <c r="D93" s="29"/>
      <c r="E93" s="5"/>
    </row>
    <row r="94" spans="1:9" x14ac:dyDescent="0.3">
      <c r="A94" s="4"/>
      <c r="B94" s="29"/>
      <c r="C94" s="29"/>
      <c r="D94" s="29"/>
      <c r="E94" s="5"/>
    </row>
    <row r="95" spans="1:9" ht="16.2" thickBot="1" x14ac:dyDescent="0.35">
      <c r="A95" s="4"/>
      <c r="B95" s="29"/>
      <c r="C95" s="29"/>
      <c r="D95" s="29"/>
      <c r="E95" s="5"/>
    </row>
    <row r="96" spans="1:9" ht="16.2" thickBot="1" x14ac:dyDescent="0.35">
      <c r="A96" s="13" t="s">
        <v>1620</v>
      </c>
      <c r="B96" s="15" t="s">
        <v>1611</v>
      </c>
      <c r="C96" s="29"/>
      <c r="D96" s="29"/>
      <c r="E96" s="5"/>
    </row>
    <row r="97" spans="1:5" x14ac:dyDescent="0.3">
      <c r="A97" s="14" t="s">
        <v>40</v>
      </c>
      <c r="B97" s="56">
        <v>140.29468975069253</v>
      </c>
      <c r="C97" s="29"/>
      <c r="D97" s="29"/>
      <c r="E97" s="5"/>
    </row>
    <row r="98" spans="1:5" x14ac:dyDescent="0.3">
      <c r="A98" s="59" t="s">
        <v>46</v>
      </c>
      <c r="B98" s="57">
        <v>139.80179101604284</v>
      </c>
      <c r="C98" s="29"/>
      <c r="D98" s="29"/>
      <c r="E98" s="5"/>
    </row>
    <row r="99" spans="1:5" x14ac:dyDescent="0.3">
      <c r="A99" s="59" t="s">
        <v>22</v>
      </c>
      <c r="B99" s="57">
        <v>141.67863836206891</v>
      </c>
      <c r="C99" s="29"/>
      <c r="D99" s="29"/>
      <c r="E99" s="5"/>
    </row>
    <row r="100" spans="1:5" ht="16.2" thickBot="1" x14ac:dyDescent="0.35">
      <c r="A100" s="10" t="s">
        <v>16</v>
      </c>
      <c r="B100" s="58">
        <v>141.21389506903375</v>
      </c>
      <c r="C100" s="29"/>
      <c r="D100" s="29"/>
      <c r="E100" s="5"/>
    </row>
    <row r="101" spans="1:5" x14ac:dyDescent="0.3">
      <c r="A101" s="4"/>
      <c r="B101" s="29"/>
      <c r="C101" s="29"/>
      <c r="D101" s="29"/>
      <c r="E101" s="5"/>
    </row>
    <row r="102" spans="1:5" x14ac:dyDescent="0.3">
      <c r="A102" s="4"/>
      <c r="B102" s="29"/>
      <c r="C102" s="29"/>
      <c r="D102" s="29"/>
      <c r="E102" s="5"/>
    </row>
    <row r="103" spans="1:5" x14ac:dyDescent="0.3">
      <c r="A103" s="4"/>
      <c r="B103" s="29"/>
      <c r="C103" s="29"/>
      <c r="D103" s="29"/>
      <c r="E103" s="5"/>
    </row>
    <row r="104" spans="1:5" x14ac:dyDescent="0.3">
      <c r="A104" s="4"/>
      <c r="B104" s="29"/>
      <c r="C104" s="29"/>
      <c r="D104" s="29"/>
      <c r="E104" s="5"/>
    </row>
    <row r="105" spans="1:5" ht="16.2" thickBot="1" x14ac:dyDescent="0.35">
      <c r="A105" s="4"/>
      <c r="B105" s="29"/>
      <c r="C105" s="29"/>
      <c r="D105" s="29"/>
      <c r="E105" s="5"/>
    </row>
    <row r="106" spans="1:5" ht="16.2" thickBot="1" x14ac:dyDescent="0.35">
      <c r="A106" s="13" t="s">
        <v>1620</v>
      </c>
      <c r="B106" s="15" t="s">
        <v>1628</v>
      </c>
      <c r="C106" s="29"/>
      <c r="D106" s="29"/>
      <c r="E106" s="5"/>
    </row>
    <row r="107" spans="1:5" x14ac:dyDescent="0.3">
      <c r="A107" s="14" t="s">
        <v>40</v>
      </c>
      <c r="B107" s="26">
        <v>1083</v>
      </c>
      <c r="C107" s="29"/>
      <c r="D107" s="29"/>
      <c r="E107" s="5"/>
    </row>
    <row r="108" spans="1:5" x14ac:dyDescent="0.3">
      <c r="A108" s="59" t="s">
        <v>46</v>
      </c>
      <c r="B108" s="27">
        <v>935</v>
      </c>
      <c r="C108" s="29"/>
      <c r="D108" s="29"/>
      <c r="E108" s="5"/>
    </row>
    <row r="109" spans="1:5" x14ac:dyDescent="0.3">
      <c r="A109" s="59" t="s">
        <v>22</v>
      </c>
      <c r="B109" s="27">
        <v>928</v>
      </c>
      <c r="C109" s="29"/>
      <c r="D109" s="29"/>
      <c r="E109" s="5"/>
    </row>
    <row r="110" spans="1:5" ht="16.2" thickBot="1" x14ac:dyDescent="0.35">
      <c r="A110" s="10" t="s">
        <v>16</v>
      </c>
      <c r="B110" s="28">
        <v>5577</v>
      </c>
      <c r="C110" s="29"/>
      <c r="D110" s="29"/>
      <c r="E110" s="5"/>
    </row>
    <row r="111" spans="1:5" x14ac:dyDescent="0.3">
      <c r="A111" s="4"/>
      <c r="B111" s="29"/>
      <c r="C111" s="29"/>
      <c r="D111" s="29"/>
      <c r="E111" s="5"/>
    </row>
    <row r="112" spans="1:5" ht="16.2" thickBot="1" x14ac:dyDescent="0.35">
      <c r="A112" s="11"/>
      <c r="B112" s="7"/>
      <c r="C112" s="7"/>
      <c r="D112" s="7"/>
      <c r="E112" s="12"/>
    </row>
  </sheetData>
  <sortState xmlns:xlrd2="http://schemas.microsoft.com/office/spreadsheetml/2017/richdata2" ref="D78:E81">
    <sortCondition ref="E78:E81"/>
  </sortState>
  <mergeCells count="5">
    <mergeCell ref="A2:D2"/>
    <mergeCell ref="A10:D10"/>
    <mergeCell ref="A50:C50"/>
    <mergeCell ref="A29:H29"/>
    <mergeCell ref="A76:I7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3B9B-826D-488D-B295-D58A420D76F4}">
  <dimension ref="A1"/>
  <sheetViews>
    <sheetView showGridLines="0" tabSelected="1" zoomScale="70" zoomScaleNormal="81" workbookViewId="0">
      <selection activeCell="B20" sqref="B2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E9" sqref="E9"/>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Kritika Naidu</cp:lastModifiedBy>
  <dcterms:created xsi:type="dcterms:W3CDTF">2024-06-23T13:11:17Z</dcterms:created>
  <dcterms:modified xsi:type="dcterms:W3CDTF">2025-01-06T11:32:57Z</dcterms:modified>
</cp:coreProperties>
</file>