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pivotTables/pivotTable11.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induk\OneDrive\Desktop\"/>
    </mc:Choice>
  </mc:AlternateContent>
  <xr:revisionPtr revIDLastSave="0" documentId="13_ncr:1_{19D7DE2E-21E3-4BEB-BE2B-8FA19F6CBFCF}" xr6:coauthVersionLast="47" xr6:coauthVersionMax="47" xr10:uidLastSave="{00000000-0000-0000-0000-000000000000}"/>
  <bookViews>
    <workbookView xWindow="-108" yWindow="-108" windowWidth="23256" windowHeight="12456" xr2:uid="{38DC4557-806D-4D05-89AC-B45EDD9AC2F8}"/>
  </bookViews>
  <sheets>
    <sheet name="Dashboard" sheetId="12" r:id="rId1"/>
    <sheet name="KPI Cards" sheetId="2" r:id="rId2"/>
    <sheet name="Monthly Trend" sheetId="4" r:id="rId3"/>
    <sheet name="Weekend vs. weekday" sheetId="5" r:id="rId4"/>
    <sheet name="City-wise" sheetId="7" r:id="rId5"/>
    <sheet name="Top5 Hotels" sheetId="8" r:id="rId6"/>
    <sheet name="Booking Status" sheetId="9" r:id="rId7"/>
    <sheet name="Weekly data" sheetId="10" r:id="rId8"/>
  </sheets>
  <definedNames>
    <definedName name="Slicer_booking_platform">#N/A</definedName>
    <definedName name="Slicer_city">#N/A</definedName>
    <definedName name="Slicer_Month">#N/A</definedName>
    <definedName name="Slicer_property_name">#N/A</definedName>
    <definedName name="Timeline_check_in_date">#N/A</definedName>
    <definedName name="Timeline_checkout_dat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s>
  <extLst>
    <ext xmlns:x14="http://schemas.microsoft.com/office/spreadsheetml/2009/9/main" uri="{876F7934-8845-4945-9796-88D515C7AA90}">
      <x14:pivotCaches>
        <pivotCache cacheId="11"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5"/>
      </x15:timelineCachePivotCaches>
    </ext>
    <ext xmlns:x15="http://schemas.microsoft.com/office/spreadsheetml/2010/11/main" uri="{D0CA8CA8-9F24-4464-BF8E-62219DCF47F9}">
      <x15:timelineCacheRefs>
        <x15:timelineCacheRef r:id="rId26"/>
        <x15:timelineCacheRef r:id="rId2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86b727e9-9b2d-4c39-b930-916854a9e24a" name="dim_date" connection="Query - dim_date"/>
          <x15:modelTable id="dim_hotels_607f0fc7-04d1-4545-81b5-7d6a2911b9e8" name="dim_hotels" connection="Query - dim_hotels"/>
          <x15:modelTable id="dim_rooms_21cbf093-0d50-460f-ad78-28ab6a0d7221" name="dim_rooms" connection="Query - dim_rooms"/>
          <x15:modelTable id="fact_aggregated_bookings_a44906d4-a741-4bbf-8c81-04c431df08ca" name="fact_aggregated_bookings" connection="Query - fact_aggregated_bookings"/>
          <x15:modelTable id="fact_bookings_392230da-dd1d-4138-8f18-83422e93670d" name="fact_bookings" connection="Query - fact_bookings"/>
        </x15:modelTables>
        <x15:modelRelationships>
          <x15:modelRelationship fromTable="fact_aggregated_bookings" fromColumn="check_in_date" toTable="dim_date" toColumn="date"/>
          <x15:modelRelationship fromTable="fact_aggregated_bookings" fromColumn="property_id" toTable="dim_hotels" toColumn="property_id"/>
          <x15:modelRelationship fromTable="fact_aggregated_bookings" fromColumn="room_category" toTable="dim_rooms" toColumn="room_id"/>
          <x15:modelRelationship fromTable="fact_bookings" fromColumn="property_id" toTable="dim_hotels" toColumn="property_id"/>
          <x15:modelRelationship fromTable="fact_bookings" fromColumn="check_in_date" toTable="dim_date" toColumn="date"/>
          <x15:modelRelationship fromTable="fact_bookings" fromColumn="check_in_date" toTable="dim_rooms" toColumn="room_id"/>
        </x15:modelRelationships>
      </x15:dataModel>
    </ext>
  </extLst>
</workbook>
</file>

<file path=xl/calcChain.xml><?xml version="1.0" encoding="utf-8"?>
<calcChain xmlns="http://schemas.openxmlformats.org/spreadsheetml/2006/main">
  <c r="T3" i="12" l="1"/>
  <c r="Q3" i="12"/>
  <c r="N3" i="12"/>
  <c r="F3" i="12"/>
  <c r="C3"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3C334-8ADC-4885-A6F4-8E9B01B4FBBD}" name="Query - dim_date" description="Connection to the 'dim_date' query in the workbook." type="100" refreshedVersion="8" minRefreshableVersion="5">
    <extLst>
      <ext xmlns:x15="http://schemas.microsoft.com/office/spreadsheetml/2010/11/main" uri="{DE250136-89BD-433C-8126-D09CA5730AF9}">
        <x15:connection id="2b933537-0305-4fca-86e1-0468e558d719"/>
      </ext>
    </extLst>
  </connection>
  <connection id="2" xr16:uid="{2A94B4EC-758A-41E5-971E-7905383CD570}" name="Query - dim_hotels" description="Connection to the 'dim_hotels' query in the workbook." type="100" refreshedVersion="8" minRefreshableVersion="5">
    <extLst>
      <ext xmlns:x15="http://schemas.microsoft.com/office/spreadsheetml/2010/11/main" uri="{DE250136-89BD-433C-8126-D09CA5730AF9}">
        <x15:connection id="76b5004b-5a46-4663-89d1-d778609e7393">
          <x15:oledbPr connection="Provider=Microsoft.Mashup.OleDb.1;Data Source=$Workbook$;Location=dim_hotels;Extended Properties=&quot;&quot;">
            <x15:dbTables>
              <x15:dbTable name="dim_hotels"/>
            </x15:dbTables>
          </x15:oledbPr>
        </x15:connection>
      </ext>
    </extLst>
  </connection>
  <connection id="3" xr16:uid="{14B9F513-03F5-4E02-B436-B67097BCDA14}" name="Query - dim_rooms" description="Connection to the 'dim_rooms' query in the workbook." type="100" refreshedVersion="8" minRefreshableVersion="5">
    <extLst>
      <ext xmlns:x15="http://schemas.microsoft.com/office/spreadsheetml/2010/11/main" uri="{DE250136-89BD-433C-8126-D09CA5730AF9}">
        <x15:connection id="86d4b11e-c31c-4990-a034-8d1c248e2c1b">
          <x15:oledbPr connection="Provider=Microsoft.Mashup.OleDb.1;Data Source=$Workbook$;Location=dim_rooms;Extended Properties=&quot;&quot;">
            <x15:dbTables>
              <x15:dbTable name="dim_rooms"/>
            </x15:dbTables>
          </x15:oledbPr>
        </x15:connection>
      </ext>
    </extLst>
  </connection>
  <connection id="4" xr16:uid="{87282523-E7B2-473C-97E3-928C2C3A0694}"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00b0c3f0-d7dd-4ec6-9442-a1471be80cb1">
          <x15:oledbPr connection="Provider=Microsoft.Mashup.OleDb.1;Data Source=$Workbook$;Location=fact_aggregated_bookings;Extended Properties=&quot;&quot;">
            <x15:dbTables>
              <x15:dbTable name="fact_aggregated_bookings"/>
            </x15:dbTables>
          </x15:oledbPr>
        </x15:connection>
      </ext>
    </extLst>
  </connection>
  <connection id="5" xr16:uid="{62859429-291A-424C-BED2-A4505E8B942F}" name="Query - fact_bookings" description="Connection to the 'fact_bookings' query in the workbook." type="100" refreshedVersion="8" minRefreshableVersion="5">
    <extLst>
      <ext xmlns:x15="http://schemas.microsoft.com/office/spreadsheetml/2010/11/main" uri="{DE250136-89BD-433C-8126-D09CA5730AF9}">
        <x15:connection id="5df54fb4-bbbf-47ae-926a-eca93d477fc1">
          <x15:oledbPr connection="Provider=Microsoft.Mashup.OleDb.1;Data Source=$Workbook$;Location=fact_bookings;Extended Properties=&quot;&quot;">
            <x15:dbTables>
              <x15:dbTable name="fact_bookings"/>
            </x15:dbTables>
          </x15:oledbPr>
        </x15:connection>
      </ext>
    </extLst>
  </connection>
  <connection id="6" xr16:uid="{49AFD38E-ABF5-4BB6-9CF1-1368C47EB1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<sst xmlns="http://schemas.openxmlformats.org/spreadsheetml/2006/main" count="58" uniqueCount="36">
  <si>
    <t>Total Revenue</t>
  </si>
  <si>
    <t>Total Bookings</t>
  </si>
  <si>
    <t>Occupancy Rate</t>
  </si>
  <si>
    <t>Cancellation Rate</t>
  </si>
  <si>
    <t>Row Labels</t>
  </si>
  <si>
    <t>Jul</t>
  </si>
  <si>
    <t>Jun</t>
  </si>
  <si>
    <t>May</t>
  </si>
  <si>
    <t>Grand Total</t>
  </si>
  <si>
    <t>Weekday</t>
  </si>
  <si>
    <t>Weekend</t>
  </si>
  <si>
    <t>Bangalore</t>
  </si>
  <si>
    <t>Delhi</t>
  </si>
  <si>
    <t>Hyderabad</t>
  </si>
  <si>
    <t>Mumbai</t>
  </si>
  <si>
    <t>Shodwe City</t>
  </si>
  <si>
    <t>Shodwe Exotica</t>
  </si>
  <si>
    <t>Shodwe Palace</t>
  </si>
  <si>
    <t>Cancelled</t>
  </si>
  <si>
    <t>Checked Out</t>
  </si>
  <si>
    <t>No Show</t>
  </si>
  <si>
    <t>W 19</t>
  </si>
  <si>
    <t>W 20</t>
  </si>
  <si>
    <t>W 21</t>
  </si>
  <si>
    <t>W 22</t>
  </si>
  <si>
    <t>W 23</t>
  </si>
  <si>
    <t>W 24</t>
  </si>
  <si>
    <t>W 25</t>
  </si>
  <si>
    <t>W 26</t>
  </si>
  <si>
    <t>W 27</t>
  </si>
  <si>
    <t>W 28</t>
  </si>
  <si>
    <t>W 29</t>
  </si>
  <si>
    <t>W 30</t>
  </si>
  <si>
    <t>W 31</t>
  </si>
  <si>
    <t>W 32</t>
  </si>
  <si>
    <t>Utilized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</si>
</sst>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
    <numFmt numFmtId="165" formatCode="&quot;₹&quot;\ #,##0;#,##0\ \-&quot;₹&quot;;&quot;₹&quot;\ #,##0"/>
    <numFmt numFmtId="166" formatCode="&quot;₹&quot;\ #,##0,,&quot;M&quot;"/>
    <numFmt numFmtId="167" formatCode="#,##0,&quot;K&quot;"/>
  </numFmts>
  <fonts count="4" x14ac:knownFonts="1">
    <font>
      <sz val="11"/>
      <color theme="1"/>
      <name val="Calibri"/>
      <family val="2"/>
      <scheme val="minor"/>
    </font>
    <font>
      <sz val="11"/>
      <color theme="1"/>
      <name val="Calibri"/>
      <family val="2"/>
      <scheme val="minor"/>
    </font>
    <font>
      <b/>
      <sz val="14"/>
      <color theme="4" tint="0.79998168889431442"/>
      <name val="Calibri"/>
      <family val="2"/>
      <scheme val="minor"/>
    </font>
    <font>
      <b/>
      <sz val="12"/>
      <color theme="4" tint="0.79998168889431442"/>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2" borderId="0" xfId="0" applyFill="1"/>
    <xf numFmtId="0" fontId="3" fillId="3" borderId="0" xfId="0" applyFont="1" applyFill="1" applyAlignment="1">
      <alignment horizontal="center"/>
    </xf>
    <xf numFmtId="167" fontId="2" fillId="3" borderId="0" xfId="1" applyNumberFormat="1" applyFont="1" applyFill="1" applyAlignment="1">
      <alignment horizontal="center" vertical="center"/>
    </xf>
    <xf numFmtId="10" fontId="2" fillId="3" borderId="0" xfId="1" applyNumberFormat="1" applyFont="1" applyFill="1" applyAlignment="1">
      <alignment horizontal="center" vertical="center"/>
    </xf>
    <xf numFmtId="166" fontId="2" fillId="3" borderId="0" xfId="0" applyNumberFormat="1" applyFont="1" applyFill="1" applyAlignment="1">
      <alignment horizontal="center" vertical="center"/>
    </xf>
    <xf numFmtId="167" fontId="2" fillId="3" borderId="0" xfId="0" applyNumberFormat="1" applyFont="1"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1/relationships/timelineCache" Target="timelineCaches/timelineCache1.xml"/><Relationship Id="rId21" Type="http://schemas.microsoft.com/office/2007/relationships/slicerCache" Target="slicerCaches/slicerCache1.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onnections" Target="connections.xml"/><Relationship Id="rId11" Type="http://schemas.openxmlformats.org/officeDocument/2006/relationships/pivotCacheDefinition" Target="pivotCache/pivotCacheDefinition3.xml"/><Relationship Id="rId24" Type="http://schemas.microsoft.com/office/2007/relationships/slicerCache" Target="slicerCaches/slicerCache4.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microsoft.com/office/2007/relationships/slicerCache" Target="slicerCaches/slicerCache2.xml"/><Relationship Id="rId27" Type="http://schemas.microsoft.com/office/2011/relationships/timelineCache" Target="timelineCaches/timelineCache2.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2.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microsoft.com/office/2007/relationships/slicerCache" Target="slicerCaches/slicerCache3.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2.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[Hospitality Project - Group 3.xlsx]Monthly Trend!PivotTable6</c:name>
    <c:fmtId val="7"/>
  </c:pivotSource>
  <c:chart>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solidFill>
                  <a:schemeClr val="tx1"/>
                </a:solidFill>
              </a:rPr>
              <a:t>Monthly</a:t>
            </a:r>
            <a:r>
              <a:rPr lang="en-US" sz="1400" b="0" baseline="0">
                <a:solidFill>
                  <a:schemeClr val="tx1"/>
                </a:solidFill>
              </a:rPr>
              <a:t> Revenue Trend</a:t>
            </a:r>
            <a:endParaRPr lang="en-US" sz="1400" b="0">
              <a:solidFill>
                <a:schemeClr val="tx1"/>
              </a:solidFill>
            </a:endParaRPr>
          </a:p>
        </c:rich>
      </c:tx>
      <c:layout>
        <c:manualLayout>
          <c:xMode val="edge"/>
          <c:yMode val="edge"/>
          <c:x val="0.21297524399255918"/>
          <c:y val="3.21543408360128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0.11494444444444445"/>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0.11494444444444445"/>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8.0869738089450277E-2"/>
              <c:y val="0.12804597011455482"/>
            </c:manualLayout>
          </c:layout>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1"/>
          <c:showSerName val="0"/>
          <c:showPercent val="0"/>
          <c:showBubbleSize val="0"/>
          <c:separator>
</c:separator>
          <c:extLst>
            <c:ext xmlns:c15="http://schemas.microsoft.com/office/drawing/2012/chart" uri="{CE6537A1-D6FC-4f65-9D91-7224C49458BB}">
              <c15:layout>
                <c:manualLayout>
                  <c:w val="0.25257560981482818"/>
                  <c:h val="0.2017680667730038"/>
                </c:manualLayout>
              </c15:layout>
            </c:ext>
          </c:extLst>
        </c:dLbl>
      </c:pivotFmt>
      <c:pivotFmt>
        <c:idx val="8"/>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2.6027406584550376E-2"/>
              <c:y val="0.13606961710172075"/>
            </c:manualLayout>
          </c:layout>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1"/>
          <c:showSerName val="0"/>
          <c:showPercent val="0"/>
          <c:showBubbleSize val="0"/>
          <c:separator>
</c:separator>
          <c:extLst>
            <c:ext xmlns:c15="http://schemas.microsoft.com/office/drawing/2012/chart" uri="{CE6537A1-D6FC-4f65-9D91-7224C49458BB}">
              <c15:layout>
                <c:manualLayout>
                  <c:w val="0.23565573770491804"/>
                  <c:h val="0.20176789769965622"/>
                </c:manualLayout>
              </c15:layout>
            </c:ext>
          </c:extLst>
        </c:dLbl>
      </c:pivotFmt>
      <c:pivotFmt>
        <c:idx val="9"/>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15:layout>
                <c:manualLayout>
                  <c:w val="0.24590163934426229"/>
                  <c:h val="0.20176789769965622"/>
                </c:manualLayout>
              </c15:layout>
            </c:ext>
          </c:extLst>
        </c:dLbl>
      </c:pivotFmt>
    </c:pivotFmts>
    <c:plotArea>
      <c:layout>
        <c:manualLayout>
          <c:layoutTarget val="inner"/>
          <c:xMode val="edge"/>
          <c:yMode val="edge"/>
          <c:x val="4.4498381877022652E-2"/>
          <c:y val="0.18269024651661311"/>
          <c:w val="0.9110032362459547"/>
          <c:h val="0.74228295819935697"/>
        </c:manualLayout>
      </c:layout>
      <c:lineChart>
        <c:grouping val="standard"/>
        <c:varyColors val="0"/>
        <c:ser>
          <c:idx val="0"/>
          <c:order val="0"/>
          <c:tx>
            <c:strRef>
              <c:f>'Monthly Trend'!$B$1</c:f>
              <c:strCache>
                <c:ptCount val="1"/>
                <c:pt idx="0">
                  <c:v>Total</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E6B0-4DE3-A94C-7BF9C0323A39}"/>
              </c:ext>
            </c:extLst>
          </c:dPt>
          <c:dPt>
            <c:idx val="1"/>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E6B0-4DE3-A94C-7BF9C0323A39}"/>
              </c:ext>
            </c:extLst>
          </c:dPt>
          <c:dPt>
            <c:idx val="2"/>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E6B0-4DE3-A94C-7BF9C0323A39}"/>
              </c:ext>
            </c:extLst>
          </c:dPt>
          <c:dLbls>
            <c:dLbl>
              <c:idx val="0"/>
              <c:dLblPos val="t"/>
              <c:showLegendKey val="0"/>
              <c:showVal val="1"/>
              <c:showCatName val="1"/>
              <c:showSerName val="0"/>
              <c:showPercent val="0"/>
              <c:showBubbleSize val="0"/>
              <c:separator>
</c:separator>
              <c:extLst>
                <c:ext xmlns:c15="http://schemas.microsoft.com/office/drawing/2012/chart" uri="{CE6537A1-D6FC-4f65-9D91-7224C49458BB}">
                  <c15:layout>
                    <c:manualLayout>
                      <c:w val="0.24590163934426229"/>
                      <c:h val="0.20176789769965622"/>
                    </c:manualLayout>
                  </c15:layout>
                </c:ext>
                <c:ext xmlns:c16="http://schemas.microsoft.com/office/drawing/2014/chart" uri="{C3380CC4-5D6E-409C-BE32-E72D297353CC}">
                  <c16:uniqueId val="{00000003-E6B0-4DE3-A94C-7BF9C0323A39}"/>
                </c:ext>
              </c:extLst>
            </c:dLbl>
            <c:dLbl>
              <c:idx val="1"/>
              <c:layout>
                <c:manualLayout>
                  <c:x val="-8.0869738089450277E-2"/>
                  <c:y val="0.12804597011455482"/>
                </c:manualLayout>
              </c:layout>
              <c:dLblPos val="r"/>
              <c:showLegendKey val="0"/>
              <c:showVal val="1"/>
              <c:showCatName val="1"/>
              <c:showSerName val="0"/>
              <c:showPercent val="0"/>
              <c:showBubbleSize val="0"/>
              <c:separator>
</c:separator>
              <c:extLst>
                <c:ext xmlns:c15="http://schemas.microsoft.com/office/drawing/2012/chart" uri="{CE6537A1-D6FC-4f65-9D91-7224C49458BB}">
                  <c15:layout>
                    <c:manualLayout>
                      <c:w val="0.25257560981482818"/>
                      <c:h val="0.2017680667730038"/>
                    </c:manualLayout>
                  </c15:layout>
                </c:ext>
                <c:ext xmlns:c16="http://schemas.microsoft.com/office/drawing/2014/chart" uri="{C3380CC4-5D6E-409C-BE32-E72D297353CC}">
                  <c16:uniqueId val="{00000000-E6B0-4DE3-A94C-7BF9C0323A39}"/>
                </c:ext>
              </c:extLst>
            </c:dLbl>
            <c:dLbl>
              <c:idx val="2"/>
              <c:layout>
                <c:manualLayout>
                  <c:x val="-2.6027406584550376E-2"/>
                  <c:y val="0.13606961710172075"/>
                </c:manualLayout>
              </c:layout>
              <c:dLblPos val="r"/>
              <c:showLegendKey val="0"/>
              <c:showVal val="1"/>
              <c:showCatName val="1"/>
              <c:showSerName val="0"/>
              <c:showPercent val="0"/>
              <c:showBubbleSize val="0"/>
              <c:separator>
</c:separator>
              <c:extLst>
                <c:ext xmlns:c15="http://schemas.microsoft.com/office/drawing/2012/chart" uri="{CE6537A1-D6FC-4f65-9D91-7224C49458BB}">
                  <c15:layout>
                    <c:manualLayout>
                      <c:w val="0.23565573770491804"/>
                      <c:h val="0.20176789769965622"/>
                    </c:manualLayout>
                  </c15:layout>
                </c:ext>
                <c:ext xmlns:c16="http://schemas.microsoft.com/office/drawing/2014/chart" uri="{C3380CC4-5D6E-409C-BE32-E72D297353CC}">
                  <c16:uniqueId val="{00000002-E6B0-4DE3-A94C-7BF9C0323A39}"/>
                </c:ext>
              </c:extLst>
            </c:dLbl>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Trend'!$A$2:$A$5</c:f>
              <c:strCache>
                <c:ptCount val="3"/>
                <c:pt idx="0">
                  <c:v>Jul</c:v>
                </c:pt>
                <c:pt idx="1">
                  <c:v>Jun</c:v>
                </c:pt>
                <c:pt idx="2">
                  <c:v>May</c:v>
                </c:pt>
              </c:strCache>
            </c:strRef>
          </c:cat>
          <c:val>
            <c:numRef>
              <c:f>'Monthly Trend'!$B$2:$B$5</c:f>
              <c:numCache>
                <c:formatCode>"₹"\ #,##0;#,##0\ \-"₹";"₹"\ #,##0</c:formatCode>
                <c:ptCount val="3"/>
                <c:pt idx="0">
                  <c:v>572908208</c:v>
                </c:pt>
                <c:pt idx="1">
                  <c:v>553932355</c:v>
                </c:pt>
                <c:pt idx="2">
                  <c:v>581930666</c:v>
                </c:pt>
              </c:numCache>
            </c:numRef>
          </c:val>
          <c:smooth val="0"/>
          <c:extLst>
            <c:ext xmlns:c16="http://schemas.microsoft.com/office/drawing/2014/chart" uri="{C3380CC4-5D6E-409C-BE32-E72D297353CC}">
              <c16:uniqueId val="{00000001-E6B0-4DE3-A94C-7BF9C0323A39}"/>
            </c:ext>
          </c:extLst>
        </c:ser>
        <c:dLbls>
          <c:dLblPos val="t"/>
          <c:showLegendKey val="0"/>
          <c:showVal val="1"/>
          <c:showCatName val="0"/>
          <c:showSerName val="0"/>
          <c:showPercent val="0"/>
          <c:showBubbleSize val="0"/>
        </c:dLbls>
        <c:marker val="1"/>
        <c:smooth val="0"/>
        <c:axId val="255607328"/>
        <c:axId val="255610688"/>
      </c:lineChart>
      <c:catAx>
        <c:axId val="255607328"/>
        <c:scaling>
          <c:orientation val="minMax"/>
        </c:scaling>
        <c:delete val="1"/>
        <c:axPos val="b"/>
        <c:numFmt formatCode="General" sourceLinked="1"/>
        <c:majorTickMark val="none"/>
        <c:minorTickMark val="none"/>
        <c:tickLblPos val="nextTo"/>
        <c:crossAx val="255610688"/>
        <c:crosses val="autoZero"/>
        <c:auto val="1"/>
        <c:lblAlgn val="ctr"/>
        <c:lblOffset val="100"/>
        <c:noMultiLvlLbl val="0"/>
      </c:catAx>
      <c:valAx>
        <c:axId val="255610688"/>
        <c:scaling>
          <c:orientation val="minMax"/>
        </c:scaling>
        <c:delete val="1"/>
        <c:axPos val="l"/>
        <c:numFmt formatCode="&quot;₹&quot;\ #,##0;#,##0\ \-&quot;₹&quot;;&quot;₹&quot;\ #,##0" sourceLinked="1"/>
        <c:majorTickMark val="none"/>
        <c:minorTickMark val="none"/>
        <c:tickLblPos val="nextTo"/>
        <c:crossAx val="25560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[Hospitality Project - Group 3.xlsx]City-wise!PivotTable10</c:name>
    <c:fmtId val="6"/>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400" b="0">
                <a:solidFill>
                  <a:schemeClr val="tx1"/>
                </a:solidFill>
              </a:rPr>
              <a:t>City-wise</a:t>
            </a:r>
            <a:r>
              <a:rPr lang="en-US" sz="1400" b="0" baseline="0">
                <a:solidFill>
                  <a:schemeClr val="tx1"/>
                </a:solidFill>
              </a:rPr>
              <a:t> Revenue</a:t>
            </a:r>
            <a:endParaRPr lang="en-US" sz="1400" b="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56354800628086"/>
          <c:y val="0.19940860215053763"/>
          <c:w val="0.78043645199371914"/>
          <c:h val="0.74145161290322581"/>
        </c:manualLayout>
      </c:layout>
      <c:barChart>
        <c:barDir val="bar"/>
        <c:grouping val="stacked"/>
        <c:varyColors val="0"/>
        <c:ser>
          <c:idx val="0"/>
          <c:order val="0"/>
          <c:tx>
            <c:strRef>
              <c:f>'City-wise'!$B$1</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Lbls>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'City-wise'!$A$2:$A$6</c:f>
              <c:strCache>
                <c:ptCount val="4"/>
                <c:pt idx="0">
                  <c:v>Delhi</c:v>
                </c:pt>
                <c:pt idx="1">
                  <c:v>Hyderabad</c:v>
                </c:pt>
                <c:pt idx="2">
                  <c:v>Bangalore</c:v>
                </c:pt>
                <c:pt idx="3">
                  <c:v>Mumbai</c:v>
                </c:pt>
              </c:strCache>
            </c:strRef>
          </c:cat>
          <c:val>
            <c:numRef>
              <c:f>'City-wise'!$B$2:$B$6</c:f>
              <c:numCache>
                <c:formatCode>"₹"\ #,##0;#,##0\ \-"₹";"₹"\ #,##0</c:formatCode>
                <c:ptCount val="4"/>
                <c:pt idx="0">
                  <c:v>294500318</c:v>
                </c:pt>
                <c:pt idx="1">
                  <c:v>325232870</c:v>
                </c:pt>
                <c:pt idx="2">
                  <c:v>420397050</c:v>
                </c:pt>
                <c:pt idx="3">
                  <c:v>668640991</c:v>
                </c:pt>
              </c:numCache>
            </c:numRef>
          </c:val>
          <c:extLst>
            <c:ext xmlns:c16="http://schemas.microsoft.com/office/drawing/2014/chart" uri="{C3380CC4-5D6E-409C-BE32-E72D297353CC}">
              <c16:uniqueId val="{00000000-3313-4F3E-98E2-6FFC5979F100}"/>
            </c:ext>
          </c:extLst>
        </c:ser>
        <c:dLbls>
          <c:dLblPos val="ctr"/>
          <c:showLegendKey val="0"/>
          <c:showVal val="1"/>
          <c:showCatName val="0"/>
          <c:showSerName val="0"/>
          <c:showPercent val="0"/>
          <c:showBubbleSize val="0"/>
        </c:dLbls>
        <c:gapWidth val="150"/>
        <c:overlap val="100"/>
        <c:axId val="883370016"/>
        <c:axId val="883370976"/>
      </c:barChart>
      <c:catAx>
        <c:axId val="883370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70976"/>
        <c:crosses val="autoZero"/>
        <c:auto val="1"/>
        <c:lblAlgn val="ctr"/>
        <c:lblOffset val="100"/>
        <c:noMultiLvlLbl val="0"/>
      </c:catAx>
      <c:valAx>
        <c:axId val="883370976"/>
        <c:scaling>
          <c:orientation val="minMax"/>
        </c:scaling>
        <c:delete val="1"/>
        <c:axPos val="b"/>
        <c:numFmt formatCode="&quot;₹&quot;\ #,##0;#,##0\ \-&quot;₹&quot;;&quot;₹&quot;\ #,##0" sourceLinked="1"/>
        <c:majorTickMark val="none"/>
        <c:minorTickMark val="none"/>
        <c:tickLblPos val="nextTo"/>
        <c:crossAx val="88337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[Hospitality Project - Group 3.xlsx]Booking Status!PivotTable2</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u="none">
                <a:solidFill>
                  <a:schemeClr val="tx1"/>
                </a:solidFill>
              </a:rPr>
              <a:t>Booking</a:t>
            </a:r>
            <a:r>
              <a:rPr lang="en-US" u="none" baseline="0">
                <a:solidFill>
                  <a:schemeClr val="tx1"/>
                </a:solidFill>
              </a:rPr>
              <a:t> Status</a:t>
            </a:r>
            <a:endParaRPr lang="en-US" u="none">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lumMod val="75000"/>
              <a:alpha val="74000"/>
            </a:schemeClr>
          </a:solidFill>
          <a:ln w="19050">
            <a:solidFill>
              <a:schemeClr val="lt1"/>
            </a:solidFill>
          </a:ln>
          <a:effectLst/>
        </c:spPr>
        <c:dLbl>
          <c:idx val="0"/>
          <c:layout>
            <c:manualLayout>
              <c:x val="-2.500000000000005E-2"/>
              <c:y val="4.861092884222805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7731955380577427"/>
                  <c:h val="0.14909740449110526"/>
                </c:manualLayout>
              </c15:layout>
            </c:ext>
          </c:extLst>
        </c:dLbl>
      </c:pivotFmt>
      <c:pivotFmt>
        <c:idx val="2"/>
        <c:spPr>
          <a:solidFill>
            <a:schemeClr val="accent1">
              <a:lumMod val="75000"/>
              <a:alpha val="95000"/>
            </a:schemeClr>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
        <c:idx val="4"/>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lumMod val="50000"/>
            </a:schemeClr>
          </a:solidFill>
          <a:ln w="19050">
            <a:solidFill>
              <a:schemeClr val="lt1"/>
            </a:solidFill>
          </a:ln>
          <a:effectLst/>
        </c:spPr>
      </c:pivotFmt>
      <c:pivotFmt>
        <c:idx val="6"/>
        <c:spPr>
          <a:solidFill>
            <a:schemeClr val="accent1">
              <a:lumMod val="75000"/>
              <a:alpha val="95000"/>
            </a:schemeClr>
          </a:solidFill>
          <a:ln w="19050">
            <a:solidFill>
              <a:schemeClr val="lt1"/>
            </a:solidFill>
          </a:ln>
          <a:effectLst/>
        </c:spPr>
      </c:pivotFmt>
      <c:pivotFmt>
        <c:idx val="7"/>
        <c:spPr>
          <a:solidFill>
            <a:schemeClr val="accent1">
              <a:lumMod val="75000"/>
              <a:alpha val="74000"/>
            </a:schemeClr>
          </a:solidFill>
          <a:ln w="19050">
            <a:solidFill>
              <a:schemeClr val="lt1"/>
            </a:solidFill>
          </a:ln>
          <a:effectLst/>
        </c:spPr>
        <c:dLbl>
          <c:idx val="0"/>
          <c:layout>
            <c:manualLayout>
              <c:x val="-2.500000000000005E-2"/>
              <c:y val="4.861092884222805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7731955380577427"/>
                  <c:h val="0.14909740449110526"/>
                </c:manualLayout>
              </c15:layout>
            </c:ext>
          </c:extLst>
        </c:dLbl>
      </c:pivotFmt>
      <c:pivotFmt>
        <c:idx val="8"/>
        <c:spPr>
          <a:solidFill>
            <a:schemeClr val="accent1">
              <a:lumMod val="20000"/>
              <a:lumOff val="80000"/>
            </a:schemeClr>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dLbl>
          <c:idx val="0"/>
          <c:layout>
            <c:manualLayout>
              <c:x val="0.16910856439974695"/>
              <c:y val="-7.526839387012107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4067678421385447"/>
                  <c:h val="0.19330666327999324"/>
                </c:manualLayout>
              </c15:layout>
            </c:ext>
          </c:extLst>
        </c:dLbl>
      </c:pivotFmt>
      <c:pivotFmt>
        <c:idx val="10"/>
        <c:spPr>
          <a:solidFill>
            <a:schemeClr val="accent1">
              <a:lumMod val="75000"/>
              <a:alpha val="95000"/>
            </a:schemeClr>
          </a:solidFill>
          <a:ln w="19050">
            <a:solidFill>
              <a:schemeClr val="lt1"/>
            </a:solidFill>
          </a:ln>
          <a:effectLst/>
        </c:spPr>
        <c:dLbl>
          <c:idx val="0"/>
          <c:layout>
            <c:manualLayout>
              <c:x val="-0.15897022773143457"/>
              <c:y val="0.1182795698924730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1327624888473099"/>
                  <c:h val="0.19330666327999324"/>
                </c:manualLayout>
              </c15:layout>
            </c:ext>
          </c:extLst>
        </c:dLbl>
      </c:pivotFmt>
      <c:pivotFmt>
        <c:idx val="11"/>
        <c:spPr>
          <a:solidFill>
            <a:schemeClr val="accent1">
              <a:lumMod val="75000"/>
              <a:alpha val="74000"/>
            </a:schemeClr>
          </a:solidFill>
          <a:ln w="19050">
            <a:solidFill>
              <a:schemeClr val="lt1"/>
            </a:solidFill>
          </a:ln>
          <a:effectLst/>
        </c:spPr>
        <c:dLbl>
          <c:idx val="0"/>
          <c:layout>
            <c:manualLayout>
              <c:x val="-1.9145708483526966E-2"/>
              <c:y val="-0.128808502431819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733054407802983"/>
                  <c:h val="0.14909745152823639"/>
                </c:manualLayout>
              </c15:layout>
            </c:ext>
          </c:extLst>
        </c:dLbl>
      </c:pivotFmt>
    </c:pivotFmts>
    <c:plotArea>
      <c:layout/>
      <c:doughnutChart>
        <c:varyColors val="1"/>
        <c:ser>
          <c:idx val="0"/>
          <c:order val="0"/>
          <c:tx>
            <c:strRef>
              <c:f>'Booking Status'!$B$1</c:f>
              <c:strCache>
                <c:ptCount val="1"/>
                <c:pt idx="0">
                  <c:v>Total</c:v>
                </c:pt>
              </c:strCache>
            </c:strRef>
          </c:tx>
          <c:spPr>
            <a:solidFill>
              <a:schemeClr val="accent1">
                <a:lumMod val="20000"/>
                <a:lumOff val="80000"/>
              </a:schemeClr>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2416-4359-B660-CFE9000A58CE}"/>
              </c:ext>
            </c:extLst>
          </c:dPt>
          <c:dPt>
            <c:idx val="1"/>
            <c:bubble3D val="0"/>
            <c:spPr>
              <a:solidFill>
                <a:schemeClr val="accent1">
                  <a:lumMod val="75000"/>
                  <a:alpha val="95000"/>
                </a:schemeClr>
              </a:solidFill>
              <a:ln w="19050">
                <a:solidFill>
                  <a:schemeClr val="lt1"/>
                </a:solidFill>
              </a:ln>
              <a:effectLst/>
            </c:spPr>
            <c:extLst>
              <c:ext xmlns:c16="http://schemas.microsoft.com/office/drawing/2014/chart" uri="{C3380CC4-5D6E-409C-BE32-E72D297353CC}">
                <c16:uniqueId val="{00000003-2416-4359-B660-CFE9000A58CE}"/>
              </c:ext>
            </c:extLst>
          </c:dPt>
          <c:dPt>
            <c:idx val="2"/>
            <c:bubble3D val="0"/>
            <c:spPr>
              <a:solidFill>
                <a:schemeClr val="accent1">
                  <a:lumMod val="75000"/>
                  <a:alpha val="74000"/>
                </a:schemeClr>
              </a:solidFill>
              <a:ln w="19050">
                <a:solidFill>
                  <a:schemeClr val="lt1"/>
                </a:solidFill>
              </a:ln>
              <a:effectLst/>
            </c:spPr>
            <c:extLst>
              <c:ext xmlns:c16="http://schemas.microsoft.com/office/drawing/2014/chart" uri="{C3380CC4-5D6E-409C-BE32-E72D297353CC}">
                <c16:uniqueId val="{00000005-2416-4359-B660-CFE9000A58CE}"/>
              </c:ext>
            </c:extLst>
          </c:dPt>
          <c:dLbls>
            <c:dLbl>
              <c:idx val="0"/>
              <c:layout>
                <c:manualLayout>
                  <c:x val="0.16910856439974695"/>
                  <c:y val="-7.5268393870121075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4067678421385447"/>
                      <c:h val="0.19330666327999324"/>
                    </c:manualLayout>
                  </c15:layout>
                </c:ext>
                <c:ext xmlns:c16="http://schemas.microsoft.com/office/drawing/2014/chart" uri="{C3380CC4-5D6E-409C-BE32-E72D297353CC}">
                  <c16:uniqueId val="{00000001-2416-4359-B660-CFE9000A58CE}"/>
                </c:ext>
              </c:extLst>
            </c:dLbl>
            <c:dLbl>
              <c:idx val="1"/>
              <c:layout>
                <c:manualLayout>
                  <c:x val="-0.15897022773143457"/>
                  <c:y val="0.11827956989247301"/>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31327624888473099"/>
                      <c:h val="0.19330666327999324"/>
                    </c:manualLayout>
                  </c15:layout>
                </c:ext>
                <c:ext xmlns:c16="http://schemas.microsoft.com/office/drawing/2014/chart" uri="{C3380CC4-5D6E-409C-BE32-E72D297353CC}">
                  <c16:uniqueId val="{00000003-2416-4359-B660-CFE9000A58CE}"/>
                </c:ext>
              </c:extLst>
            </c:dLbl>
            <c:dLbl>
              <c:idx val="2"/>
              <c:layout>
                <c:manualLayout>
                  <c:x val="-1.9145708483526966E-2"/>
                  <c:y val="-0.128808502431819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733054407802983"/>
                      <c:h val="0.14909745152823639"/>
                    </c:manualLayout>
                  </c15:layout>
                </c:ext>
                <c:ext xmlns:c16="http://schemas.microsoft.com/office/drawing/2014/chart" uri="{C3380CC4-5D6E-409C-BE32-E72D297353CC}">
                  <c16:uniqueId val="{00000005-2416-4359-B660-CFE9000A58CE}"/>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'Booking Status'!$A$2:$A$5</c:f>
              <c:strCache>
                <c:ptCount val="3"/>
                <c:pt idx="0">
                  <c:v>Cancelled</c:v>
                </c:pt>
                <c:pt idx="1">
                  <c:v>Checked Out</c:v>
                </c:pt>
                <c:pt idx="2">
                  <c:v>No Show</c:v>
                </c:pt>
              </c:strCache>
            </c:strRef>
          </c:cat>
          <c:val>
            <c:numRef>
              <c:f>'Booking Status'!$B$2:$B$5</c:f>
              <c:numCache>
                <c:formatCode>#,##0</c:formatCode>
                <c:ptCount val="3"/>
                <c:pt idx="0">
                  <c:v>33420</c:v>
                </c:pt>
                <c:pt idx="1">
                  <c:v>94411</c:v>
                </c:pt>
                <c:pt idx="2">
                  <c:v>6759</c:v>
                </c:pt>
              </c:numCache>
            </c:numRef>
          </c:val>
          <c:extLst>
            <c:ext xmlns:c16="http://schemas.microsoft.com/office/drawing/2014/chart" uri="{C3380CC4-5D6E-409C-BE32-E72D297353CC}">
              <c16:uniqueId val="{00000006-2416-4359-B660-CFE9000A58CE}"/>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[Hospitality Project - Group 3.xlsx]Weekly data!PivotTable3</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0">
                <a:solidFill>
                  <a:schemeClr val="tx1"/>
                </a:solidFill>
              </a:rPr>
              <a:t>Weekly Revenue</a:t>
            </a:r>
            <a:r>
              <a:rPr lang="en-IN" sz="1400" b="0" baseline="0">
                <a:solidFill>
                  <a:schemeClr val="tx1"/>
                </a:solidFill>
              </a:rPr>
              <a:t> vs. Bookings</a:t>
            </a:r>
            <a:endParaRPr lang="en-IN" sz="1400" b="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alpha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pivotFmt>
      <c:pivotFmt>
        <c:idx val="3"/>
        <c:spPr>
          <a:solidFill>
            <a:schemeClr val="accent1">
              <a:lumMod val="75000"/>
              <a:alpha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alpha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'Weekly data'!$B$1</c:f>
              <c:strCache>
                <c:ptCount val="1"/>
                <c:pt idx="0">
                  <c:v>Total Bookings</c:v>
                </c:pt>
              </c:strCache>
            </c:strRef>
          </c:tx>
          <c:spPr>
            <a:solidFill>
              <a:schemeClr val="accent1">
                <a:lumMod val="75000"/>
                <a:alpha val="75000"/>
              </a:schemeClr>
            </a:solidFill>
            <a:ln>
              <a:noFill/>
            </a:ln>
            <a:effectLst>
              <a:outerShdw blurRad="57150" dist="19050" dir="5400000" algn="ctr" rotWithShape="0">
                <a:srgbClr val="000000">
                  <a:alpha val="63000"/>
                </a:srgbClr>
              </a:outerShdw>
            </a:effectLst>
          </c:spPr>
          <c:invertIfNegative val="0"/>
          <c:cat>
            <c:strRef>
              <c:f>'Weekly data'!$A$2:$A$16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data'!$B$2:$B$16</c:f>
              <c:numCache>
                <c:formatCode>#,##0</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extLst>
            <c:ext xmlns:c16="http://schemas.microsoft.com/office/drawing/2014/chart" uri="{C3380CC4-5D6E-409C-BE32-E72D297353CC}">
              <c16:uniqueId val="{00000000-F8A1-48B0-B30C-4030C2718DA4}"/>
            </c:ext>
          </c:extLst>
        </c:ser>
        <c:dLbls>
          <c:showLegendKey val="0"/>
          <c:showVal val="0"/>
          <c:showCatName val="0"/>
          <c:showSerName val="0"/>
          <c:showPercent val="0"/>
          <c:showBubbleSize val="0"/>
        </c:dLbls>
        <c:gapWidth val="150"/>
        <c:axId val="883416096"/>
        <c:axId val="883416576"/>
      </c:barChart>
      <c:lineChart>
        <c:grouping val="standard"/>
        <c:varyColors val="0"/>
        <c:ser>
          <c:idx val="1"/>
          <c:order val="1"/>
          <c:tx>
            <c:strRef>
              <c:f>'Weekly data'!$C$1</c:f>
              <c:strCache>
                <c:ptCount val="1"/>
                <c:pt idx="0">
                  <c:v>Total Revenue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cat>
            <c:strRef>
              <c:f>'Weekly data'!$A$2:$A$16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data'!$C$2:$C$16</c:f>
              <c:numCache>
                <c:formatCode>"₹"\ #,##0;#,##0\ \-"₹";"₹"\ #,##0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smooth val="0"/>
          <c:extLst>
            <c:ext xmlns:c16="http://schemas.microsoft.com/office/drawing/2014/chart" uri="{C3380CC4-5D6E-409C-BE32-E72D297353CC}">
              <c16:uniqueId val="{00000001-F8A1-48B0-B30C-4030C2718DA4}"/>
            </c:ext>
          </c:extLst>
        </c:ser>
        <c:dLbls>
          <c:showLegendKey val="0"/>
          <c:showVal val="0"/>
          <c:showCatName val="0"/>
          <c:showSerName val="0"/>
          <c:showPercent val="0"/>
          <c:showBubbleSize val="0"/>
        </c:dLbls>
        <c:marker val="1"/>
        <c:smooth val="0"/>
        <c:axId val="999215359"/>
        <c:axId val="999198079"/>
      </c:lineChart>
      <c:catAx>
        <c:axId val="883416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16576"/>
        <c:crosses val="autoZero"/>
        <c:auto val="1"/>
        <c:lblAlgn val="ctr"/>
        <c:lblOffset val="100"/>
        <c:noMultiLvlLbl val="0"/>
      </c:catAx>
      <c:valAx>
        <c:axId val="883416576"/>
        <c:scaling>
          <c:orientation val="minMax"/>
        </c:scaling>
        <c:delete val="0"/>
        <c:axPos val="l"/>
        <c:majorGridlines>
          <c:spPr>
            <a:ln w="9525" cap="flat" cmpd="sng" algn="ctr">
              <a:solidFill>
                <a:schemeClr val="accent1">
                  <a:lumMod val="40000"/>
                  <a:lumOff val="60000"/>
                </a:schemeClr>
              </a:solidFill>
              <a:round/>
            </a:ln>
            <a:effectLst/>
          </c:spPr>
        </c:majorGridlines>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16096"/>
        <c:crosses val="autoZero"/>
        <c:crossBetween val="between"/>
      </c:valAx>
      <c:valAx>
        <c:axId val="999198079"/>
        <c:scaling>
          <c:orientation val="minMax"/>
        </c:scaling>
        <c:delete val="0"/>
        <c:axPos val="r"/>
        <c:numFmt formatCode="&quot;₹&quot;\ #,##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15359"/>
        <c:crosses val="max"/>
        <c:crossBetween val="between"/>
      </c:valAx>
      <c:catAx>
        <c:axId val="999215359"/>
        <c:scaling>
          <c:orientation val="minMax"/>
        </c:scaling>
        <c:delete val="1"/>
        <c:axPos val="b"/>
        <c:numFmt formatCode="General" sourceLinked="1"/>
        <c:majorTickMark val="out"/>
        <c:minorTickMark val="none"/>
        <c:tickLblPos val="nextTo"/>
        <c:crossAx val="9991980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[Hospitality Project - Group 3.xlsx]Weekend vs. weekday!PivotTable8</c:name>
    <c:fmtId val="8"/>
  </c:pivotSource>
  <c:chart>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400" b="0">
                <a:solidFill>
                  <a:schemeClr val="tx1"/>
                </a:solidFill>
              </a:rPr>
              <a:t>Weekday</a:t>
            </a:r>
            <a:r>
              <a:rPr lang="en-US" sz="1400" b="0" baseline="0">
                <a:solidFill>
                  <a:schemeClr val="tx1"/>
                </a:solidFill>
              </a:rPr>
              <a:t> vs. Weekend Revenue</a:t>
            </a:r>
            <a:endParaRPr lang="en-US" sz="1400" b="0">
              <a:solidFill>
                <a:schemeClr val="tx1"/>
              </a:solidFill>
            </a:endParaRPr>
          </a:p>
        </c:rich>
      </c:tx>
      <c:layout>
        <c:manualLayout>
          <c:xMode val="edge"/>
          <c:yMode val="edge"/>
          <c:x val="0.16093252104954772"/>
          <c:y val="2.6881720430107527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838888888888887"/>
                  <c:h val="0.12689814814814815"/>
                </c:manualLayout>
              </c15:layout>
            </c:ext>
          </c:extLst>
        </c:dLbl>
      </c:pivotFmt>
      <c:pivotFmt>
        <c:idx val="2"/>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838888888888887"/>
                  <c:h val="0.12689814814814815"/>
                </c:manualLayout>
              </c15:layout>
            </c:ext>
          </c:extLst>
        </c:dLbl>
      </c:pivotFmt>
      <c:pivotFmt>
        <c:idx val="4"/>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57150" dist="19050" dir="5400000" algn="ctr" rotWithShape="0">
              <a:srgbClr val="000000">
                <a:alpha val="63000"/>
              </a:srgbClr>
            </a:outerShdw>
          </a:effectLst>
        </c:spPr>
        <c:dLbl>
          <c:idx val="0"/>
          <c:layout>
            <c:manualLayout>
              <c:x val="4.1153883542334986E-3"/>
              <c:y val="3.4722222222222203E-2"/>
            </c:manualLayout>
          </c:layout>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34775282719287"/>
                  <c:h val="0.12689820022497189"/>
                </c:manualLayout>
              </c15:layout>
            </c:ext>
          </c:extLst>
        </c:dLbl>
      </c:pivotFmt>
      <c:pivotFmt>
        <c:idx val="6"/>
        <c:spPr>
          <a:solidFill>
            <a:schemeClr val="accent1">
              <a:lumMod val="50000"/>
            </a:schemeClr>
          </a:solidFill>
          <a:ln>
            <a:noFill/>
          </a:ln>
          <a:effectLst>
            <a:outerShdw blurRad="57150" dist="19050" dir="5400000" algn="ctr" rotWithShape="0">
              <a:srgbClr val="000000">
                <a:alpha val="63000"/>
              </a:srgbClr>
            </a:outerShdw>
          </a:effectLst>
        </c:spPr>
        <c:dLbl>
          <c:idx val="0"/>
          <c:layout>
            <c:manualLayout>
              <c:x val="-4.1150643206636205E-3"/>
              <c:y val="5.9523809523809479E-2"/>
            </c:manualLayout>
          </c:layout>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88065843621394"/>
                  <c:h val="0.17834840957380327"/>
                </c:manualLayout>
              </c15:layout>
            </c:ext>
          </c:extLst>
        </c:dLbl>
      </c:pivotFmt>
    </c:pivotFmts>
    <c:plotArea>
      <c:layout/>
      <c:barChart>
        <c:barDir val="col"/>
        <c:grouping val="clustered"/>
        <c:varyColors val="0"/>
        <c:ser>
          <c:idx val="0"/>
          <c:order val="0"/>
          <c:tx>
            <c:strRef>
              <c:f>'Weekend vs. weekday'!$B$1</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D938-4147-AB9E-A16217FB1497}"/>
              </c:ext>
            </c:extLst>
          </c:dPt>
          <c:dPt>
            <c:idx val="1"/>
            <c:invertIfNegative val="0"/>
            <c:bubble3D val="0"/>
            <c:extLst>
              <c:ext xmlns:c16="http://schemas.microsoft.com/office/drawing/2014/chart" uri="{C3380CC4-5D6E-409C-BE32-E72D297353CC}">
                <c16:uniqueId val="{00000002-D938-4147-AB9E-A16217FB1497}"/>
              </c:ext>
            </c:extLst>
          </c:dPt>
          <c:dLbls>
            <c:dLbl>
              <c:idx val="0"/>
              <c:layout>
                <c:manualLayout>
                  <c:x val="4.1153883542334986E-3"/>
                  <c:y val="3.472222222222220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834775282719287"/>
                      <c:h val="0.12689820022497189"/>
                    </c:manualLayout>
                  </c15:layout>
                </c:ext>
                <c:ext xmlns:c16="http://schemas.microsoft.com/office/drawing/2014/chart" uri="{C3380CC4-5D6E-409C-BE32-E72D297353CC}">
                  <c16:uniqueId val="{00000000-D938-4147-AB9E-A16217FB1497}"/>
                </c:ext>
              </c:extLst>
            </c:dLbl>
            <c:dLbl>
              <c:idx val="1"/>
              <c:layout>
                <c:manualLayout>
                  <c:x val="-4.1150643206636205E-3"/>
                  <c:y val="5.952380952380947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288065843621394"/>
                      <c:h val="0.17834840957380327"/>
                    </c:manualLayout>
                  </c15:layout>
                </c:ext>
                <c:ext xmlns:c16="http://schemas.microsoft.com/office/drawing/2014/chart" uri="{C3380CC4-5D6E-409C-BE32-E72D297353CC}">
                  <c16:uniqueId val="{00000002-D938-4147-AB9E-A16217FB1497}"/>
                </c:ext>
              </c:extLst>
            </c:dLbl>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'Weekend vs. weekday'!$A$2:$A$4</c:f>
              <c:strCache>
                <c:ptCount val="2"/>
                <c:pt idx="0">
                  <c:v>Weekday</c:v>
                </c:pt>
                <c:pt idx="1">
                  <c:v>Weekend</c:v>
                </c:pt>
              </c:strCache>
            </c:strRef>
          </c:cat>
          <c:val>
            <c:numRef>
              <c:f>'Weekend vs. weekday'!$B$2:$B$4</c:f>
              <c:numCache>
                <c:formatCode>"₹"\ #,##0;#,##0\ \-"₹";"₹"\ #,##0</c:formatCode>
                <c:ptCount val="2"/>
                <c:pt idx="0">
                  <c:v>1069703782</c:v>
                </c:pt>
                <c:pt idx="1">
                  <c:v>639067447</c:v>
                </c:pt>
              </c:numCache>
            </c:numRef>
          </c:val>
          <c:extLst>
            <c:ext xmlns:c16="http://schemas.microsoft.com/office/drawing/2014/chart" uri="{C3380CC4-5D6E-409C-BE32-E72D297353CC}">
              <c16:uniqueId val="{00000001-D938-4147-AB9E-A16217FB1497}"/>
            </c:ext>
          </c:extLst>
        </c:ser>
        <c:dLbls>
          <c:dLblPos val="outEnd"/>
          <c:showLegendKey val="0"/>
          <c:showVal val="1"/>
          <c:showCatName val="0"/>
          <c:showSerName val="0"/>
          <c:showPercent val="0"/>
          <c:showBubbleSize val="0"/>
        </c:dLbls>
        <c:gapWidth val="100"/>
        <c:overlap val="-24"/>
        <c:axId val="256701152"/>
        <c:axId val="256708352"/>
      </c:barChart>
      <c:catAx>
        <c:axId val="256701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6708352"/>
        <c:crosses val="autoZero"/>
        <c:auto val="1"/>
        <c:lblAlgn val="ctr"/>
        <c:lblOffset val="100"/>
        <c:noMultiLvlLbl val="0"/>
      </c:catAx>
      <c:valAx>
        <c:axId val="256708352"/>
        <c:scaling>
          <c:orientation val="minMax"/>
        </c:scaling>
        <c:delete val="1"/>
        <c:axPos val="l"/>
        <c:numFmt formatCode="&quot;₹&quot;\ #,##0;#,##0\ \-&quot;₹&quot;;&quot;₹&quot;\ #,##0" sourceLinked="1"/>
        <c:majorTickMark val="none"/>
        <c:minorTickMark val="none"/>
        <c:tickLblPos val="nextTo"/>
        <c:crossAx val="25670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[Hospitality Project - Group 3.xlsx]Top5 Hotels!PivotTable1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baseline="0">
                <a:solidFill>
                  <a:schemeClr val="tx1"/>
                </a:solidFill>
              </a:rPr>
              <a:t>Top 5 Revenue generating Hotels</a:t>
            </a:r>
            <a:endParaRPr lang="en-US" sz="1400" b="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a:outerShdw blurRad="57150" dist="19050" dir="5400000" algn="ctr" rotWithShape="0">
              <a:srgbClr val="000000">
                <a:alpha val="63000"/>
              </a:srgbClr>
            </a:outerShdw>
          </a:effectLst>
          <a:sp3d/>
        </c:spPr>
        <c:marker>
          <c:symbol val="none"/>
        </c:marker>
        <c:dLbl>
          <c:idx val="0"/>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57150" dist="19050" dir="5400000" algn="ctr" rotWithShape="0">
              <a:srgbClr val="000000">
                <a:alpha val="63000"/>
              </a:srgbClr>
            </a:outerShdw>
          </a:effectLst>
          <a:sp3d/>
        </c:spPr>
        <c:marker>
          <c:symbol val="none"/>
        </c:marker>
        <c:dLbl>
          <c:idx val="0"/>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blurRad="57150" dist="19050" dir="5400000" algn="ctr" rotWithShape="0">
              <a:srgbClr val="000000">
                <a:alpha val="63000"/>
              </a:srgbClr>
            </a:outerShdw>
          </a:effectLst>
          <a:sp3d/>
        </c:spPr>
        <c:marker>
          <c:symbol val="none"/>
        </c:marker>
        <c:dLbl>
          <c:idx val="0"/>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a:outerShdw blurRad="57150" dist="19050" dir="5400000" algn="ctr" rotWithShape="0">
              <a:srgbClr val="000000">
                <a:alpha val="63000"/>
              </a:srgbClr>
            </a:outerShdw>
          </a:effectLst>
          <a:sp3d/>
        </c:spPr>
        <c:dLbl>
          <c:idx val="0"/>
          <c:layout>
            <c:manualLayout>
              <c:x val="1.6366612111292964E-2"/>
              <c:y val="-5.4288816503800215E-3"/>
            </c:manualLayout>
          </c:layout>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a:outerShdw blurRad="57150" dist="19050" dir="5400000" algn="ctr" rotWithShape="0">
              <a:srgbClr val="000000">
                <a:alpha val="63000"/>
              </a:srgbClr>
            </a:outerShdw>
          </a:effectLst>
          <a:sp3d/>
        </c:spPr>
        <c:dLbl>
          <c:idx val="0"/>
          <c:layout>
            <c:manualLayout>
              <c:x val="2.1822149481723851E-2"/>
              <c:y val="0"/>
            </c:manualLayout>
          </c:layout>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57150" dist="19050" dir="5400000" algn="ctr" rotWithShape="0">
              <a:srgbClr val="000000">
                <a:alpha val="63000"/>
              </a:srgbClr>
            </a:outerShdw>
          </a:effectLst>
          <a:sp3d/>
        </c:spPr>
        <c:dLbl>
          <c:idx val="0"/>
          <c:layout>
            <c:manualLayout>
              <c:x val="1.9094380796508457E-2"/>
              <c:y val="0"/>
            </c:manualLayout>
          </c:layout>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'Top5 Hotels'!$B$1</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3-49CB-44A8-9EEC-5CD54429385D}"/>
              </c:ext>
            </c:extLst>
          </c:dPt>
          <c:dPt>
            <c:idx val="1"/>
            <c:invertIfNegative val="0"/>
            <c:bubble3D val="0"/>
            <c:extLst>
              <c:ext xmlns:c16="http://schemas.microsoft.com/office/drawing/2014/chart" uri="{C3380CC4-5D6E-409C-BE32-E72D297353CC}">
                <c16:uniqueId val="{00000002-49CB-44A8-9EEC-5CD54429385D}"/>
              </c:ext>
            </c:extLst>
          </c:dPt>
          <c:dPt>
            <c:idx val="2"/>
            <c:invertIfNegative val="0"/>
            <c:bubble3D val="0"/>
            <c:extLst>
              <c:ext xmlns:c16="http://schemas.microsoft.com/office/drawing/2014/chart" uri="{C3380CC4-5D6E-409C-BE32-E72D297353CC}">
                <c16:uniqueId val="{00000001-49CB-44A8-9EEC-5CD54429385D}"/>
              </c:ext>
            </c:extLst>
          </c:dPt>
          <c:dLbls>
            <c:dLbl>
              <c:idx val="0"/>
              <c:layout>
                <c:manualLayout>
                  <c:x val="1.909438079650845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CB-44A8-9EEC-5CD54429385D}"/>
                </c:ext>
              </c:extLst>
            </c:dLbl>
            <c:dLbl>
              <c:idx val="1"/>
              <c:layout>
                <c:manualLayout>
                  <c:x val="2.182214948172385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CB-44A8-9EEC-5CD54429385D}"/>
                </c:ext>
              </c:extLst>
            </c:dLbl>
            <c:dLbl>
              <c:idx val="2"/>
              <c:layout>
                <c:manualLayout>
                  <c:x val="1.6366612111292964E-2"/>
                  <c:y val="-5.428881650380021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CB-44A8-9EEC-5CD54429385D}"/>
                </c:ext>
              </c:extLst>
            </c:dLbl>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Hotels'!$A$2:$A$5</c:f>
              <c:strCache>
                <c:ptCount val="3"/>
                <c:pt idx="0">
                  <c:v>Shodwe City</c:v>
                </c:pt>
                <c:pt idx="1">
                  <c:v>Shodwe Exotica</c:v>
                </c:pt>
                <c:pt idx="2">
                  <c:v>Shodwe Palace</c:v>
                </c:pt>
              </c:strCache>
            </c:strRef>
          </c:cat>
          <c:val>
            <c:numRef>
              <c:f>'Top5 Hotels'!$B$2:$B$5</c:f>
              <c:numCache>
                <c:formatCode>"₹"\ #,##0;#,##0\ \-"₹";"₹"\ #,##0</c:formatCode>
                <c:ptCount val="3"/>
                <c:pt idx="0">
                  <c:v>285811939</c:v>
                </c:pt>
                <c:pt idx="1">
                  <c:v>320312468</c:v>
                </c:pt>
                <c:pt idx="2">
                  <c:v>304081863</c:v>
                </c:pt>
              </c:numCache>
            </c:numRef>
          </c:val>
          <c:extLst>
            <c:ext xmlns:c16="http://schemas.microsoft.com/office/drawing/2014/chart" uri="{C3380CC4-5D6E-409C-BE32-E72D297353CC}">
              <c16:uniqueId val="{00000000-49CB-44A8-9EEC-5CD54429385D}"/>
            </c:ext>
          </c:extLst>
        </c:ser>
        <c:dLbls>
          <c:showLegendKey val="0"/>
          <c:showVal val="1"/>
          <c:showCatName val="0"/>
          <c:showSerName val="0"/>
          <c:showPercent val="0"/>
          <c:showBubbleSize val="0"/>
        </c:dLbls>
        <c:gapWidth val="150"/>
        <c:shape val="box"/>
        <c:axId val="883401696"/>
        <c:axId val="883394016"/>
        <c:axId val="0"/>
      </c:bar3DChart>
      <c:catAx>
        <c:axId val="883401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94016"/>
        <c:crosses val="autoZero"/>
        <c:auto val="1"/>
        <c:lblAlgn val="ctr"/>
        <c:lblOffset val="100"/>
        <c:noMultiLvlLbl val="0"/>
      </c:catAx>
      <c:valAx>
        <c:axId val="883394016"/>
        <c:scaling>
          <c:orientation val="minMax"/>
        </c:scaling>
        <c:delete val="1"/>
        <c:axPos val="b"/>
        <c:numFmt formatCode="&quot;₹&quot;\ #,##0;#,##0\ \-&quot;₹&quot;;&quot;₹&quot;\ #,##0" sourceLinked="1"/>
        <c:majorTickMark val="none"/>
        <c:minorTickMark val="none"/>
        <c:tickLblPos val="nextTo"/>
        <c:crossAx val="88340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[Hospitality Project - Group 3.xlsx]Monthly Trend!PivotTable6</c:name>
    <c:fmtId val="0"/>
  </c:pivotSource>
  <c:chart>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sz="1400" b="0">
                <a:solidFill>
                  <a:schemeClr val="tx1"/>
                </a:solidFill>
              </a:rPr>
              <a:t>Monthly</a:t>
            </a:r>
            <a:r>
              <a:rPr lang="en-US" sz="1400" b="0" baseline="0">
                <a:solidFill>
                  <a:schemeClr val="tx1"/>
                </a:solidFill>
              </a:rPr>
              <a:t> Revenue Trend</a:t>
            </a:r>
            <a:endParaRPr lang="en-US" sz="1400"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autoTitleDeleted val="0"/>
    <c:pivotFmts>
      <c:pivotFmt>
        <c:idx val="0"/>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Lbl>
          <c:idx val="0"/>
          <c:layout>
            <c:manualLayout>
              <c:x val="-0.11494444444444445"/>
              <c:y val="7.64235199766695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pivotFmt>
      <c:pivotFmt>
        <c:idx val="3"/>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'Monthly Trend'!$B$1</c:f>
              <c:strCache>
                <c:ptCount val="1"/>
                <c:pt idx="0">
                  <c:v>Total</c:v>
                </c:pt>
              </c:strCache>
            </c:strRef>
          </c:tx>
          <c:spPr>
            <a:ln w="34925" cap="rnd">
              <a:solidFill>
                <a:schemeClr val="accent1">
                  <a:lumMod val="75000"/>
                </a:schemeClr>
              </a:solidFill>
              <a:round/>
            </a:ln>
            <a:effectLst>
              <a:outerShdw blurRad="57150" dist="19050" dir="5400000" algn="ctr" rotWithShape="0">
                <a:srgbClr val="000000">
                  <a:alpha val="63000"/>
                </a:srgbClr>
              </a:outerShdw>
            </a:effectLst>
          </c:spPr>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solidFill>
                  <a:schemeClr val="accent1">
                    <a:lumMod val="50000"/>
                  </a:schemeClr>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C139-44A2-AB2C-885DEF2A9376}"/>
              </c:ext>
            </c:extLst>
          </c:dPt>
          <c:dLbls>
            <c:dLbl>
              <c:idx val="1"/>
              <c:layout>
                <c:manualLayout>
                  <c:x val="-0.11494444444444445"/>
                  <c:y val="7.6423519976669588E-2"/>
                </c:manualLayout>
              </c:layout>
              <c:dLblPos val="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C139-44A2-AB2C-885DEF2A937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Trend'!$A$2:$A$5</c:f>
              <c:strCache>
                <c:ptCount val="3"/>
                <c:pt idx="0">
                  <c:v>Jul</c:v>
                </c:pt>
                <c:pt idx="1">
                  <c:v>Jun</c:v>
                </c:pt>
                <c:pt idx="2">
                  <c:v>May</c:v>
                </c:pt>
              </c:strCache>
            </c:strRef>
          </c:cat>
          <c:val>
            <c:numRef>
              <c:f>'Monthly Trend'!$B$2:$B$5</c:f>
              <c:numCache>
                <c:formatCode>"₹"\ #,##0;#,##0\ \-"₹";"₹"\ #,##0</c:formatCode>
                <c:ptCount val="3"/>
                <c:pt idx="0">
                  <c:v>572908208</c:v>
                </c:pt>
                <c:pt idx="1">
                  <c:v>553932355</c:v>
                </c:pt>
                <c:pt idx="2">
                  <c:v>581930666</c:v>
                </c:pt>
              </c:numCache>
            </c:numRef>
          </c:val>
          <c:smooth val="0"/>
          <c:extLst>
            <c:ext xmlns:c16="http://schemas.microsoft.com/office/drawing/2014/chart" uri="{C3380CC4-5D6E-409C-BE32-E72D297353CC}">
              <c16:uniqueId val="{00000000-C139-44A2-AB2C-885DEF2A9376}"/>
            </c:ext>
          </c:extLst>
        </c:ser>
        <c:dLbls>
          <c:dLblPos val="t"/>
          <c:showLegendKey val="0"/>
          <c:showVal val="1"/>
          <c:showCatName val="0"/>
          <c:showSerName val="0"/>
          <c:showPercent val="0"/>
          <c:showBubbleSize val="0"/>
        </c:dLbls>
        <c:marker val="1"/>
        <c:smooth val="0"/>
        <c:axId val="255607328"/>
        <c:axId val="255610688"/>
      </c:lineChart>
      <c:catAx>
        <c:axId val="255607328"/>
        <c:scaling>
          <c:orientation val="minMax"/>
        </c:scaling>
        <c:delete val="1"/>
        <c:axPos val="b"/>
        <c:numFmt formatCode="General" sourceLinked="1"/>
        <c:majorTickMark val="none"/>
        <c:minorTickMark val="none"/>
        <c:tickLblPos val="nextTo"/>
        <c:crossAx val="255610688"/>
        <c:crosses val="autoZero"/>
        <c:auto val="1"/>
        <c:lblAlgn val="ctr"/>
        <c:lblOffset val="100"/>
        <c:noMultiLvlLbl val="0"/>
      </c:catAx>
      <c:valAx>
        <c:axId val="255610688"/>
        <c:scaling>
          <c:orientation val="minMax"/>
        </c:scaling>
        <c:delete val="1"/>
        <c:axPos val="l"/>
        <c:numFmt formatCode="&quot;₹&quot;\ #,##0;#,##0\ \-&quot;₹&quot;;&quot;₹&quot;\ #,##0" sourceLinked="1"/>
        <c:majorTickMark val="none"/>
        <c:minorTickMark val="none"/>
        <c:tickLblPos val="nextTo"/>
        <c:crossAx val="25560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[Hospitality Project - Group 3.xlsx]Weekend vs. weekday!PivotTable8</c:name>
    <c:fmtId val="0"/>
  </c:pivotSource>
  <c:chart>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400" b="0">
                <a:solidFill>
                  <a:schemeClr val="tx1"/>
                </a:solidFill>
              </a:rPr>
              <a:t>Weekday</a:t>
            </a:r>
            <a:r>
              <a:rPr lang="en-US" sz="1400" b="0" baseline="0">
                <a:solidFill>
                  <a:schemeClr val="tx1"/>
                </a:solidFill>
              </a:rPr>
              <a:t> vs. Weekend Revenue</a:t>
            </a:r>
            <a:endParaRPr lang="en-US" sz="1400" b="0">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838888888888887"/>
                  <c:h val="0.12689814814814815"/>
                </c:manualLayout>
              </c15:layout>
            </c:ext>
          </c:extLst>
        </c:dLbl>
      </c:pivotFmt>
    </c:pivotFmts>
    <c:plotArea>
      <c:layout/>
      <c:barChart>
        <c:barDir val="col"/>
        <c:grouping val="clustered"/>
        <c:varyColors val="0"/>
        <c:ser>
          <c:idx val="0"/>
          <c:order val="0"/>
          <c:tx>
            <c:strRef>
              <c:f>'Weekend vs. weekday'!$B$1</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2-1D5D-437D-82ED-B029677477E3}"/>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0838888888888887"/>
                      <c:h val="0.12689814814814815"/>
                    </c:manualLayout>
                  </c15:layout>
                </c:ext>
                <c:ext xmlns:c16="http://schemas.microsoft.com/office/drawing/2014/chart" uri="{C3380CC4-5D6E-409C-BE32-E72D297353CC}">
                  <c16:uniqueId val="{00000002-1D5D-437D-82ED-B029677477E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'Weekend vs. weekday'!$A$2:$A$4</c:f>
              <c:strCache>
                <c:ptCount val="2"/>
                <c:pt idx="0">
                  <c:v>Weekday</c:v>
                </c:pt>
                <c:pt idx="1">
                  <c:v>Weekend</c:v>
                </c:pt>
              </c:strCache>
            </c:strRef>
          </c:cat>
          <c:val>
            <c:numRef>
              <c:f>'Weekend vs. weekday'!$B$2:$B$4</c:f>
              <c:numCache>
                <c:formatCode>"₹"\ #,##0;#,##0\ \-"₹";"₹"\ #,##0</c:formatCode>
                <c:ptCount val="2"/>
                <c:pt idx="0">
                  <c:v>1069703782</c:v>
                </c:pt>
                <c:pt idx="1">
                  <c:v>639067447</c:v>
                </c:pt>
              </c:numCache>
            </c:numRef>
          </c:val>
          <c:extLst>
            <c:ext xmlns:c16="http://schemas.microsoft.com/office/drawing/2014/chart" uri="{C3380CC4-5D6E-409C-BE32-E72D297353CC}">
              <c16:uniqueId val="{00000000-1D5D-437D-82ED-B029677477E3}"/>
            </c:ext>
          </c:extLst>
        </c:ser>
        <c:dLbls>
          <c:dLblPos val="outEnd"/>
          <c:showLegendKey val="0"/>
          <c:showVal val="1"/>
          <c:showCatName val="0"/>
          <c:showSerName val="0"/>
          <c:showPercent val="0"/>
          <c:showBubbleSize val="0"/>
        </c:dLbls>
        <c:gapWidth val="100"/>
        <c:overlap val="-24"/>
        <c:axId val="256701152"/>
        <c:axId val="256708352"/>
      </c:barChart>
      <c:catAx>
        <c:axId val="256701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6708352"/>
        <c:crosses val="autoZero"/>
        <c:auto val="1"/>
        <c:lblAlgn val="ctr"/>
        <c:lblOffset val="100"/>
        <c:noMultiLvlLbl val="0"/>
      </c:catAx>
      <c:valAx>
        <c:axId val="256708352"/>
        <c:scaling>
          <c:orientation val="minMax"/>
        </c:scaling>
        <c:delete val="1"/>
        <c:axPos val="l"/>
        <c:numFmt formatCode="&quot;₹&quot;\ #,##0;#,##0\ \-&quot;₹&quot;;&quot;₹&quot;\ #,##0" sourceLinked="1"/>
        <c:majorTickMark val="none"/>
        <c:minorTickMark val="none"/>
        <c:tickLblPos val="nextTo"/>
        <c:crossAx val="25670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[Hospitality Project - Group 3.xlsx]City-wise!PivotTable10</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400" b="0">
                <a:solidFill>
                  <a:schemeClr val="tx1"/>
                </a:solidFill>
              </a:rPr>
              <a:t>City-wise</a:t>
            </a:r>
            <a:r>
              <a:rPr lang="en-US" sz="1400" b="0" baseline="0">
                <a:solidFill>
                  <a:schemeClr val="tx1"/>
                </a:solidFill>
              </a:rPr>
              <a:t> Revenue</a:t>
            </a:r>
            <a:endParaRPr lang="en-US" sz="1400" b="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'City-wise'!$B$1</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20000"/>
                        <a:lumOff val="8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'City-wise'!$A$2:$A$6</c:f>
              <c:strCache>
                <c:ptCount val="4"/>
                <c:pt idx="0">
                  <c:v>Delhi</c:v>
                </c:pt>
                <c:pt idx="1">
                  <c:v>Hyderabad</c:v>
                </c:pt>
                <c:pt idx="2">
                  <c:v>Bangalore</c:v>
                </c:pt>
                <c:pt idx="3">
                  <c:v>Mumbai</c:v>
                </c:pt>
              </c:strCache>
            </c:strRef>
          </c:cat>
          <c:val>
            <c:numRef>
              <c:f>'City-wise'!$B$2:$B$6</c:f>
              <c:numCache>
                <c:formatCode>"₹"\ #,##0;#,##0\ \-"₹";"₹"\ #,##0</c:formatCode>
                <c:ptCount val="4"/>
                <c:pt idx="0">
                  <c:v>294500318</c:v>
                </c:pt>
                <c:pt idx="1">
                  <c:v>325232870</c:v>
                </c:pt>
                <c:pt idx="2">
                  <c:v>420397050</c:v>
                </c:pt>
                <c:pt idx="3">
                  <c:v>668640991</c:v>
                </c:pt>
              </c:numCache>
            </c:numRef>
          </c:val>
          <c:extLst>
            <c:ext xmlns:c16="http://schemas.microsoft.com/office/drawing/2014/chart" uri="{C3380CC4-5D6E-409C-BE32-E72D297353CC}">
              <c16:uniqueId val="{00000000-8746-4400-B89D-05A608AE9475}"/>
            </c:ext>
          </c:extLst>
        </c:ser>
        <c:dLbls>
          <c:dLblPos val="ctr"/>
          <c:showLegendKey val="0"/>
          <c:showVal val="1"/>
          <c:showCatName val="0"/>
          <c:showSerName val="0"/>
          <c:showPercent val="0"/>
          <c:showBubbleSize val="0"/>
        </c:dLbls>
        <c:gapWidth val="150"/>
        <c:overlap val="100"/>
        <c:axId val="883370016"/>
        <c:axId val="883370976"/>
      </c:barChart>
      <c:catAx>
        <c:axId val="883370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83370976"/>
        <c:crosses val="autoZero"/>
        <c:auto val="1"/>
        <c:lblAlgn val="ctr"/>
        <c:lblOffset val="100"/>
        <c:noMultiLvlLbl val="0"/>
      </c:catAx>
      <c:valAx>
        <c:axId val="883370976"/>
        <c:scaling>
          <c:orientation val="minMax"/>
        </c:scaling>
        <c:delete val="1"/>
        <c:axPos val="b"/>
        <c:numFmt formatCode="&quot;₹&quot;\ #,##0;#,##0\ \-&quot;₹&quot;;&quot;₹&quot;\ #,##0" sourceLinked="1"/>
        <c:majorTickMark val="none"/>
        <c:minorTickMark val="none"/>
        <c:tickLblPos val="nextTo"/>
        <c:crossAx val="88337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[Hospitality Project - Group 3.xlsx]Top5 Hotels!PivotTable1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baseline="0">
                <a:solidFill>
                  <a:schemeClr val="tx1"/>
                </a:solidFill>
              </a:rPr>
              <a:t>Top 5 Revenue generating Hotels</a:t>
            </a:r>
            <a:endParaRPr lang="en-US" sz="1400" b="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a:outerShdw blurRad="57150" dist="19050" dir="5400000" algn="ctr" rotWithShape="0">
              <a:srgbClr val="000000">
                <a:alpha val="63000"/>
              </a:srgbClr>
            </a:outerShdw>
          </a:effectLst>
          <a:sp3d/>
        </c:spPr>
        <c:marker>
          <c:symbol val="none"/>
        </c:marker>
        <c:dLbl>
          <c:idx val="0"/>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'Top5 Hotels'!$B$1</c:f>
              <c:strCache>
                <c:ptCount val="1"/>
                <c:pt idx="0">
                  <c:v>Total</c:v>
                </c:pt>
              </c:strCache>
            </c:strRef>
          </c:tx>
          <c:spPr>
            <a:solidFill>
              <a:schemeClr val="accent1">
                <a:lumMod val="50000"/>
              </a:schemeClr>
            </a:solidFill>
            <a:ln>
              <a:noFill/>
            </a:ln>
            <a:effectLst>
              <a:outerShdw blurRad="57150" dist="19050" dir="5400000" algn="ctr" rotWithShape="0">
                <a:srgbClr val="000000">
                  <a:alpha val="63000"/>
                </a:srgbClr>
              </a:outerShdw>
            </a:effectLst>
            <a:sp3d/>
          </c:spPr>
          <c:invertIfNegative val="0"/>
          <c:dLbls>
            <c:numFmt formatCode="&quot;₹&quot;\ #,##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 Hotels'!$A$2:$A$5</c:f>
              <c:strCache>
                <c:ptCount val="3"/>
                <c:pt idx="0">
                  <c:v>Shodwe City</c:v>
                </c:pt>
                <c:pt idx="1">
                  <c:v>Shodwe Exotica</c:v>
                </c:pt>
                <c:pt idx="2">
                  <c:v>Shodwe Palace</c:v>
                </c:pt>
              </c:strCache>
            </c:strRef>
          </c:cat>
          <c:val>
            <c:numRef>
              <c:f>'Top5 Hotels'!$B$2:$B$5</c:f>
              <c:numCache>
                <c:formatCode>"₹"\ #,##0;#,##0\ \-"₹";"₹"\ #,##0</c:formatCode>
                <c:ptCount val="3"/>
                <c:pt idx="0">
                  <c:v>285811939</c:v>
                </c:pt>
                <c:pt idx="1">
                  <c:v>320312468</c:v>
                </c:pt>
                <c:pt idx="2">
                  <c:v>304081863</c:v>
                </c:pt>
              </c:numCache>
            </c:numRef>
          </c:val>
          <c:extLst>
            <c:ext xmlns:c16="http://schemas.microsoft.com/office/drawing/2014/chart" uri="{C3380CC4-5D6E-409C-BE32-E72D297353CC}">
              <c16:uniqueId val="{00000000-242F-4A45-9EF2-81554343E9DB}"/>
            </c:ext>
          </c:extLst>
        </c:ser>
        <c:dLbls>
          <c:showLegendKey val="0"/>
          <c:showVal val="1"/>
          <c:showCatName val="0"/>
          <c:showSerName val="0"/>
          <c:showPercent val="0"/>
          <c:showBubbleSize val="0"/>
        </c:dLbls>
        <c:gapWidth val="150"/>
        <c:shape val="box"/>
        <c:axId val="883401696"/>
        <c:axId val="883394016"/>
        <c:axId val="0"/>
      </c:bar3DChart>
      <c:catAx>
        <c:axId val="883401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394016"/>
        <c:crosses val="autoZero"/>
        <c:auto val="1"/>
        <c:lblAlgn val="ctr"/>
        <c:lblOffset val="100"/>
        <c:noMultiLvlLbl val="0"/>
      </c:catAx>
      <c:valAx>
        <c:axId val="883394016"/>
        <c:scaling>
          <c:orientation val="minMax"/>
        </c:scaling>
        <c:delete val="1"/>
        <c:axPos val="b"/>
        <c:numFmt formatCode="&quot;₹&quot;\ #,##0;#,##0\ \-&quot;₹&quot;;&quot;₹&quot;\ #,##0" sourceLinked="1"/>
        <c:majorTickMark val="none"/>
        <c:minorTickMark val="none"/>
        <c:tickLblPos val="nextTo"/>
        <c:crossAx val="88340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[Hospitality Project - Group 3.xlsx]Booking Status!PivotTable2</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u="none">
                <a:solidFill>
                  <a:schemeClr val="tx1"/>
                </a:solidFill>
              </a:rPr>
              <a:t>Booking Status</a:t>
            </a:r>
          </a:p>
        </c:rich>
      </c:tx>
      <c:overlay val="0"/>
      <c:spPr>
        <a:noFill/>
        <a:ln>
          <a:noFill/>
        </a:ln>
        <a:effectLst/>
      </c:spPr>
    </c:title>
    <c:autoTitleDeleted val="0"/>
    <c:pivotFmts>
      <c:pivotFmt>
        <c:idx val="0"/>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lumMod val="75000"/>
              <a:alpha val="74000"/>
            </a:schemeClr>
          </a:solidFill>
          <a:ln w="19050">
            <a:solidFill>
              <a:schemeClr val="lt1"/>
            </a:solidFill>
          </a:ln>
          <a:effectLst/>
        </c:spPr>
        <c:dLbl>
          <c:idx val="0"/>
          <c:layout>
            <c:manualLayout>
              <c:x val="-2.500000000000005E-2"/>
              <c:y val="4.861092884222805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7731955380577427"/>
                  <c:h val="0.14909740449110526"/>
                </c:manualLayout>
              </c15:layout>
            </c:ext>
          </c:extLst>
        </c:dLbl>
      </c:pivotFmt>
      <c:pivotFmt>
        <c:idx val="2"/>
        <c:spPr>
          <a:solidFill>
            <a:schemeClr val="accent1">
              <a:lumMod val="75000"/>
              <a:alpha val="95000"/>
            </a:schemeClr>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
        <c:idx val="4"/>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lumMod val="50000"/>
            </a:schemeClr>
          </a:solidFill>
          <a:ln w="19050">
            <a:solidFill>
              <a:schemeClr val="lt1"/>
            </a:solidFill>
          </a:ln>
          <a:effectLst/>
        </c:spPr>
      </c:pivotFmt>
      <c:pivotFmt>
        <c:idx val="6"/>
        <c:spPr>
          <a:solidFill>
            <a:schemeClr val="accent1">
              <a:lumMod val="75000"/>
              <a:alpha val="95000"/>
            </a:schemeClr>
          </a:solidFill>
          <a:ln w="19050">
            <a:solidFill>
              <a:schemeClr val="lt1"/>
            </a:solidFill>
          </a:ln>
          <a:effectLst/>
        </c:spPr>
      </c:pivotFmt>
      <c:pivotFmt>
        <c:idx val="7"/>
        <c:spPr>
          <a:solidFill>
            <a:schemeClr val="accent1">
              <a:lumMod val="75000"/>
              <a:alpha val="74000"/>
            </a:schemeClr>
          </a:solidFill>
          <a:ln w="19050">
            <a:solidFill>
              <a:schemeClr val="lt1"/>
            </a:solidFill>
          </a:ln>
          <a:effectLst/>
        </c:spPr>
        <c:dLbl>
          <c:idx val="0"/>
          <c:layout>
            <c:manualLayout>
              <c:x val="-2.500000000000005E-2"/>
              <c:y val="4.861092884222805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17731955380577427"/>
                  <c:h val="0.14909740449110526"/>
                </c:manualLayout>
              </c15:layout>
            </c:ext>
          </c:extLst>
        </c:dLbl>
      </c:pivotFmt>
      <c:pivotFmt>
        <c:idx val="8"/>
        <c:spPr>
          <a:solidFill>
            <a:schemeClr val="accent1">
              <a:lumMod val="20000"/>
              <a:lumOff val="80000"/>
            </a:schemeClr>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dLbl>
          <c:idx val="0"/>
          <c:layout>
            <c:manualLayout>
              <c:x val="0.16910856439974695"/>
              <c:y val="-7.526839387012107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4067678421385447"/>
                  <c:h val="0.19330666327999324"/>
                </c:manualLayout>
              </c15:layout>
            </c:ext>
          </c:extLst>
        </c:dLbl>
      </c:pivotFmt>
      <c:pivotFmt>
        <c:idx val="10"/>
        <c:spPr>
          <a:solidFill>
            <a:schemeClr val="accent1">
              <a:lumMod val="75000"/>
              <a:alpha val="95000"/>
            </a:schemeClr>
          </a:solidFill>
          <a:ln w="19050">
            <a:solidFill>
              <a:schemeClr val="lt1"/>
            </a:solidFill>
          </a:ln>
          <a:effectLst/>
        </c:spPr>
        <c:dLbl>
          <c:idx val="0"/>
          <c:layout>
            <c:manualLayout>
              <c:x val="-0.15897022773143457"/>
              <c:y val="0.1182795698924730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1327624888473099"/>
                  <c:h val="0.19330666327999324"/>
                </c:manualLayout>
              </c15:layout>
            </c:ext>
          </c:extLst>
        </c:dLbl>
      </c:pivotFmt>
      <c:pivotFmt>
        <c:idx val="11"/>
        <c:spPr>
          <a:solidFill>
            <a:schemeClr val="accent1">
              <a:lumMod val="75000"/>
              <a:alpha val="74000"/>
            </a:schemeClr>
          </a:solidFill>
          <a:ln w="19050">
            <a:solidFill>
              <a:schemeClr val="lt1"/>
            </a:solidFill>
          </a:ln>
          <a:effectLst/>
        </c:spPr>
        <c:dLbl>
          <c:idx val="0"/>
          <c:layout>
            <c:manualLayout>
              <c:x val="-1.9145708483526966E-2"/>
              <c:y val="-0.128808502431819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733054407802983"/>
                  <c:h val="0.14909745152823639"/>
                </c:manualLayout>
              </c15:layout>
            </c:ext>
          </c:extLst>
        </c:dLbl>
      </c:pivotFmt>
      <c:pivotFmt>
        <c:idx val="12"/>
        <c:spPr>
          <a:solidFill>
            <a:schemeClr val="accent1">
              <a:lumMod val="20000"/>
              <a:lumOff val="80000"/>
            </a:schemeClr>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1">
              <a:lumMod val="50000"/>
            </a:schemeClr>
          </a:solidFill>
          <a:ln w="19050">
            <a:solidFill>
              <a:schemeClr val="lt1"/>
            </a:solidFill>
          </a:ln>
          <a:effectLst/>
        </c:spPr>
        <c:dLbl>
          <c:idx val="0"/>
          <c:layout>
            <c:manualLayout>
              <c:x val="0.16910856439974695"/>
              <c:y val="-7.526839387012107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4067678421385447"/>
                  <c:h val="0.19330666327999324"/>
                </c:manualLayout>
              </c15:layout>
            </c:ext>
          </c:extLst>
        </c:dLbl>
      </c:pivotFmt>
      <c:pivotFmt>
        <c:idx val="14"/>
        <c:spPr>
          <a:solidFill>
            <a:schemeClr val="accent1">
              <a:lumMod val="75000"/>
              <a:alpha val="95000"/>
            </a:schemeClr>
          </a:solidFill>
          <a:ln w="19050">
            <a:solidFill>
              <a:schemeClr val="lt1"/>
            </a:solidFill>
          </a:ln>
          <a:effectLst/>
        </c:spPr>
        <c:dLbl>
          <c:idx val="0"/>
          <c:layout>
            <c:manualLayout>
              <c:x val="-0.15897022773143457"/>
              <c:y val="0.1182795698924730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1327624888473099"/>
                  <c:h val="0.19330666327999324"/>
                </c:manualLayout>
              </c15:layout>
            </c:ext>
          </c:extLst>
        </c:dLbl>
      </c:pivotFmt>
      <c:pivotFmt>
        <c:idx val="15"/>
        <c:spPr>
          <a:solidFill>
            <a:schemeClr val="accent1">
              <a:lumMod val="75000"/>
              <a:alpha val="74000"/>
            </a:schemeClr>
          </a:solidFill>
          <a:ln w="19050">
            <a:solidFill>
              <a:schemeClr val="lt1"/>
            </a:solidFill>
          </a:ln>
          <a:effectLst/>
        </c:spPr>
        <c:dLbl>
          <c:idx val="0"/>
          <c:layout>
            <c:manualLayout>
              <c:x val="-1.9145708483526966E-2"/>
              <c:y val="-0.128808502431819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733054407802983"/>
                  <c:h val="0.14909745152823639"/>
                </c:manualLayout>
              </c15:layout>
            </c:ext>
          </c:extLst>
        </c:dLbl>
      </c:pivotFmt>
      <c:pivotFmt>
        <c:idx val="16"/>
        <c:spPr>
          <a:solidFill>
            <a:schemeClr val="accent1">
              <a:lumMod val="20000"/>
              <a:lumOff val="80000"/>
            </a:schemeClr>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7"/>
        <c:spPr>
          <a:solidFill>
            <a:schemeClr val="accent1">
              <a:lumMod val="50000"/>
            </a:schemeClr>
          </a:solidFill>
          <a:ln w="19050">
            <a:solidFill>
              <a:schemeClr val="lt1"/>
            </a:solidFill>
          </a:ln>
          <a:effectLst/>
        </c:spPr>
        <c:dLbl>
          <c:idx val="0"/>
          <c:layout>
            <c:manualLayout>
              <c:x val="0.16910856439974695"/>
              <c:y val="-7.526839387012107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4067678421385447"/>
                  <c:h val="0.19330666327999324"/>
                </c:manualLayout>
              </c15:layout>
            </c:ext>
          </c:extLst>
        </c:dLbl>
      </c:pivotFmt>
      <c:pivotFmt>
        <c:idx val="18"/>
        <c:spPr>
          <a:solidFill>
            <a:schemeClr val="accent1">
              <a:lumMod val="75000"/>
              <a:alpha val="95000"/>
            </a:schemeClr>
          </a:solidFill>
          <a:ln w="19050">
            <a:solidFill>
              <a:schemeClr val="lt1"/>
            </a:solidFill>
          </a:ln>
          <a:effectLst/>
        </c:spPr>
        <c:dLbl>
          <c:idx val="0"/>
          <c:layout>
            <c:manualLayout>
              <c:x val="-0.15897022773143457"/>
              <c:y val="0.1182795698924730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1327624888473099"/>
                  <c:h val="0.19330666327999324"/>
                </c:manualLayout>
              </c15:layout>
            </c:ext>
          </c:extLst>
        </c:dLbl>
      </c:pivotFmt>
      <c:pivotFmt>
        <c:idx val="19"/>
        <c:spPr>
          <a:solidFill>
            <a:schemeClr val="accent1">
              <a:lumMod val="75000"/>
              <a:alpha val="74000"/>
            </a:schemeClr>
          </a:solidFill>
          <a:ln w="19050">
            <a:solidFill>
              <a:schemeClr val="lt1"/>
            </a:solidFill>
          </a:ln>
          <a:effectLst/>
        </c:spPr>
        <c:dLbl>
          <c:idx val="0"/>
          <c:layout>
            <c:manualLayout>
              <c:x val="-1.9145708483526966E-2"/>
              <c:y val="-0.128808502431819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733054407802983"/>
                  <c:h val="0.14909745152823639"/>
                </c:manualLayout>
              </c15:layout>
            </c:ext>
          </c:extLst>
        </c:dLbl>
      </c:pivotFmt>
      <c:pivotFmt>
        <c:idx val="20"/>
        <c:spPr>
          <a:solidFill>
            <a:schemeClr val="accent1">
              <a:lumMod val="20000"/>
              <a:lumOff val="80000"/>
            </a:schemeClr>
          </a:solidFill>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1"/>
        <c:spPr>
          <a:solidFill>
            <a:schemeClr val="accent1">
              <a:lumMod val="50000"/>
            </a:schemeClr>
          </a:solidFill>
          <a:ln w="19050">
            <a:solidFill>
              <a:schemeClr val="lt1"/>
            </a:solidFill>
          </a:ln>
          <a:effectLst/>
        </c:spPr>
        <c:dLbl>
          <c:idx val="0"/>
          <c:layout>
            <c:manualLayout>
              <c:x val="0.16910856439974695"/>
              <c:y val="-7.526839387012107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4067678421385447"/>
                  <c:h val="0.19330666327999324"/>
                </c:manualLayout>
              </c15:layout>
            </c:ext>
          </c:extLst>
        </c:dLbl>
      </c:pivotFmt>
      <c:pivotFmt>
        <c:idx val="22"/>
        <c:spPr>
          <a:solidFill>
            <a:schemeClr val="accent1">
              <a:lumMod val="75000"/>
              <a:alpha val="95000"/>
            </a:schemeClr>
          </a:solidFill>
          <a:ln w="19050">
            <a:solidFill>
              <a:schemeClr val="lt1"/>
            </a:solidFill>
          </a:ln>
          <a:effectLst/>
        </c:spPr>
        <c:dLbl>
          <c:idx val="0"/>
          <c:layout>
            <c:manualLayout>
              <c:x val="-0.15897022773143457"/>
              <c:y val="0.1182795698924730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1327624888473099"/>
                  <c:h val="0.19330666327999324"/>
                </c:manualLayout>
              </c15:layout>
            </c:ext>
          </c:extLst>
        </c:dLbl>
      </c:pivotFmt>
      <c:pivotFmt>
        <c:idx val="23"/>
        <c:spPr>
          <a:solidFill>
            <a:schemeClr val="accent1">
              <a:lumMod val="75000"/>
              <a:alpha val="74000"/>
            </a:schemeClr>
          </a:solidFill>
          <a:ln w="19050">
            <a:solidFill>
              <a:schemeClr val="lt1"/>
            </a:solidFill>
          </a:ln>
          <a:effectLst/>
        </c:spPr>
        <c:dLbl>
          <c:idx val="0"/>
          <c:layout>
            <c:manualLayout>
              <c:x val="-1.9145708483526966E-2"/>
              <c:y val="-0.128808502431819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733054407802983"/>
                  <c:h val="0.14909745152823639"/>
                </c:manualLayout>
              </c15:layout>
            </c:ext>
          </c:extLst>
        </c:dLbl>
      </c:pivotFmt>
    </c:pivotFmts>
    <c:plotArea>
      <c:layout/>
      <c:doughnutChart>
        <c:varyColors val="1"/>
        <c:ser>
          <c:idx val="0"/>
          <c:order val="0"/>
          <c:tx>
            <c:strRef>
              <c:f>'Booking Status'!$B$1</c:f>
              <c:strCache>
                <c:ptCount val="1"/>
                <c:pt idx="0">
                  <c:v>Total</c:v>
                </c:pt>
              </c:strCache>
            </c:strRef>
          </c:tx>
          <c:spPr>
            <a:solidFill>
              <a:schemeClr val="accent1">
                <a:lumMod val="20000"/>
                <a:lumOff val="80000"/>
              </a:schemeClr>
            </a:solidFill>
          </c:spPr>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8-9414-43CC-926D-2B1D4E09B768}"/>
              </c:ext>
            </c:extLst>
          </c:dPt>
          <c:dPt>
            <c:idx val="1"/>
            <c:bubble3D val="0"/>
            <c:spPr>
              <a:solidFill>
                <a:schemeClr val="accent1">
                  <a:lumMod val="75000"/>
                  <a:alpha val="95000"/>
                </a:schemeClr>
              </a:solidFill>
              <a:ln w="19050">
                <a:solidFill>
                  <a:schemeClr val="lt1"/>
                </a:solidFill>
              </a:ln>
              <a:effectLst/>
            </c:spPr>
            <c:extLst>
              <c:ext xmlns:c16="http://schemas.microsoft.com/office/drawing/2014/chart" uri="{C3380CC4-5D6E-409C-BE32-E72D297353CC}">
                <c16:uniqueId val="{0000000A-9414-43CC-926D-2B1D4E09B768}"/>
              </c:ext>
            </c:extLst>
          </c:dPt>
          <c:dPt>
            <c:idx val="2"/>
            <c:bubble3D val="0"/>
            <c:spPr>
              <a:solidFill>
                <a:schemeClr val="accent1">
                  <a:lumMod val="75000"/>
                  <a:alpha val="74000"/>
                </a:schemeClr>
              </a:solidFill>
              <a:ln w="19050">
                <a:solidFill>
                  <a:schemeClr val="lt1"/>
                </a:solidFill>
              </a:ln>
              <a:effectLst/>
            </c:spPr>
            <c:extLst>
              <c:ext xmlns:c16="http://schemas.microsoft.com/office/drawing/2014/chart" uri="{C3380CC4-5D6E-409C-BE32-E72D297353CC}">
                <c16:uniqueId val="{0000000C-9414-43CC-926D-2B1D4E09B768}"/>
              </c:ext>
            </c:extLst>
          </c:dPt>
          <c:dLbls>
            <c:dLbl>
              <c:idx val="0"/>
              <c:layout>
                <c:manualLayout>
                  <c:x val="0.16910856439974695"/>
                  <c:y val="-7.5268393870121075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4067678421385447"/>
                      <c:h val="0.19330666327999324"/>
                    </c:manualLayout>
                  </c15:layout>
                </c:ext>
                <c:ext xmlns:c16="http://schemas.microsoft.com/office/drawing/2014/chart" uri="{C3380CC4-5D6E-409C-BE32-E72D297353CC}">
                  <c16:uniqueId val="{00000008-9414-43CC-926D-2B1D4E09B768}"/>
                </c:ext>
              </c:extLst>
            </c:dLbl>
            <c:dLbl>
              <c:idx val="1"/>
              <c:layout>
                <c:manualLayout>
                  <c:x val="-0.15897022773143457"/>
                  <c:y val="0.11827956989247301"/>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31327624888473099"/>
                      <c:h val="0.19330666327999324"/>
                    </c:manualLayout>
                  </c15:layout>
                </c:ext>
                <c:ext xmlns:c16="http://schemas.microsoft.com/office/drawing/2014/chart" uri="{C3380CC4-5D6E-409C-BE32-E72D297353CC}">
                  <c16:uniqueId val="{0000000A-9414-43CC-926D-2B1D4E09B768}"/>
                </c:ext>
              </c:extLst>
            </c:dLbl>
            <c:dLbl>
              <c:idx val="2"/>
              <c:layout>
                <c:manualLayout>
                  <c:x val="-1.9145708483526966E-2"/>
                  <c:y val="-0.12880850243181968"/>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8733054407802983"/>
                      <c:h val="0.14909745152823639"/>
                    </c:manualLayout>
                  </c15:layout>
                </c:ext>
                <c:ext xmlns:c16="http://schemas.microsoft.com/office/drawing/2014/chart" uri="{C3380CC4-5D6E-409C-BE32-E72D297353CC}">
                  <c16:uniqueId val="{0000000C-9414-43CC-926D-2B1D4E09B768}"/>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'Booking Status'!$A$2:$A$5</c:f>
              <c:strCache>
                <c:ptCount val="3"/>
                <c:pt idx="0">
                  <c:v>Cancelled</c:v>
                </c:pt>
                <c:pt idx="1">
                  <c:v>Checked Out</c:v>
                </c:pt>
                <c:pt idx="2">
                  <c:v>No Show</c:v>
                </c:pt>
              </c:strCache>
            </c:strRef>
          </c:cat>
          <c:val>
            <c:numRef>
              <c:f>'Booking Status'!$B$2:$B$5</c:f>
              <c:numCache>
                <c:formatCode>#,##0</c:formatCode>
                <c:ptCount val="3"/>
                <c:pt idx="0">
                  <c:v>33420</c:v>
                </c:pt>
                <c:pt idx="1">
                  <c:v>94411</c:v>
                </c:pt>
                <c:pt idx="2">
                  <c:v>6759</c:v>
                </c:pt>
              </c:numCache>
            </c:numRef>
          </c:val>
          <c:extLst>
            <c:ext xmlns:c16="http://schemas.microsoft.com/office/drawing/2014/chart" uri="{C3380CC4-5D6E-409C-BE32-E72D297353CC}">
              <c16:uniqueId val="{0000000D-9414-43CC-926D-2B1D4E09B768}"/>
            </c:ext>
          </c:extLst>
        </c:ser>
        <c:dLbls>
          <c:showLegendKey val="0"/>
          <c:showVal val="1"/>
          <c:showCatName val="0"/>
          <c:showSerName val="0"/>
          <c:showPercent val="0"/>
          <c:showBubbleSize val="0"/>
          <c:showLeaderLines val="1"/>
        </c:dLbls>
        <c:firstSliceAng val="0"/>
        <c:holeSize val="50"/>
      </c:doughnutChart>
    </c:plotArea>
    <c:plotVisOnly val="1"/>
    <c:dispBlanksAs val="gap"/>
    <c:showDLblsOverMax val="0"/>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[Hospitality Project - Group 3.xlsx]Weekly data!PivotTable3</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0">
                <a:solidFill>
                  <a:schemeClr val="tx1"/>
                </a:solidFill>
              </a:rPr>
              <a:t>Weekly Revenue</a:t>
            </a:r>
            <a:r>
              <a:rPr lang="en-IN" sz="1400" b="0" baseline="0">
                <a:solidFill>
                  <a:schemeClr val="tx1"/>
                </a:solidFill>
              </a:rPr>
              <a:t> vs. Bookings</a:t>
            </a:r>
            <a:endParaRPr lang="en-IN" sz="1400" b="0">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alpha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'Weekly data'!$B$1</c:f>
              <c:strCache>
                <c:ptCount val="1"/>
                <c:pt idx="0">
                  <c:v>Total Bookings</c:v>
                </c:pt>
              </c:strCache>
            </c:strRef>
          </c:tx>
          <c:spPr>
            <a:solidFill>
              <a:schemeClr val="accent1">
                <a:lumMod val="75000"/>
                <a:alpha val="75000"/>
              </a:schemeClr>
            </a:solidFill>
            <a:ln>
              <a:noFill/>
            </a:ln>
            <a:effectLst>
              <a:outerShdw blurRad="57150" dist="19050" dir="5400000" algn="ctr" rotWithShape="0">
                <a:srgbClr val="000000">
                  <a:alpha val="63000"/>
                </a:srgbClr>
              </a:outerShdw>
            </a:effectLst>
          </c:spPr>
          <c:invertIfNegative val="0"/>
          <c:cat>
            <c:strRef>
              <c:f>'Weekly data'!$A$2:$A$16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data'!$B$2:$B$16</c:f>
              <c:numCache>
                <c:formatCode>#,##0</c:formatCode>
                <c:ptCount val="14"/>
                <c:pt idx="0">
                  <c:v>10965</c:v>
                </c:pt>
                <c:pt idx="1">
                  <c:v>10958</c:v>
                </c:pt>
                <c:pt idx="2">
                  <c:v>9042</c:v>
                </c:pt>
                <c:pt idx="3">
                  <c:v>10934</c:v>
                </c:pt>
                <c:pt idx="4">
                  <c:v>9089</c:v>
                </c:pt>
                <c:pt idx="5">
                  <c:v>11041</c:v>
                </c:pt>
                <c:pt idx="6">
                  <c:v>10943</c:v>
                </c:pt>
                <c:pt idx="7">
                  <c:v>9017</c:v>
                </c:pt>
                <c:pt idx="8">
                  <c:v>10962</c:v>
                </c:pt>
                <c:pt idx="9">
                  <c:v>10929</c:v>
                </c:pt>
                <c:pt idx="10">
                  <c:v>11018</c:v>
                </c:pt>
                <c:pt idx="11">
                  <c:v>9020</c:v>
                </c:pt>
                <c:pt idx="12">
                  <c:v>9021</c:v>
                </c:pt>
                <c:pt idx="13">
                  <c:v>1651</c:v>
                </c:pt>
              </c:numCache>
            </c:numRef>
          </c:val>
          <c:extLst>
            <c:ext xmlns:c16="http://schemas.microsoft.com/office/drawing/2014/chart" uri="{C3380CC4-5D6E-409C-BE32-E72D297353CC}">
              <c16:uniqueId val="{00000000-17DF-45A5-8A28-7734720DB68C}"/>
            </c:ext>
          </c:extLst>
        </c:ser>
        <c:dLbls>
          <c:showLegendKey val="0"/>
          <c:showVal val="0"/>
          <c:showCatName val="0"/>
          <c:showSerName val="0"/>
          <c:showPercent val="0"/>
          <c:showBubbleSize val="0"/>
        </c:dLbls>
        <c:gapWidth val="150"/>
        <c:axId val="883416096"/>
        <c:axId val="883416576"/>
      </c:barChart>
      <c:lineChart>
        <c:grouping val="standard"/>
        <c:varyColors val="0"/>
        <c:ser>
          <c:idx val="1"/>
          <c:order val="1"/>
          <c:tx>
            <c:strRef>
              <c:f>'Weekly data'!$C$1</c:f>
              <c:strCache>
                <c:ptCount val="1"/>
                <c:pt idx="0">
                  <c:v>Total Revenue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cat>
            <c:strRef>
              <c:f>'Weekly data'!$A$2:$A$16</c:f>
              <c:strCache>
                <c:ptCount val="14"/>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strCache>
            </c:strRef>
          </c:cat>
          <c:val>
            <c:numRef>
              <c:f>'Weekly data'!$C$2:$C$16</c:f>
              <c:numCache>
                <c:formatCode>"₹"\ #,##0;#,##0\ \-"₹";"₹"\ #,##0</c:formatCode>
                <c:ptCount val="14"/>
                <c:pt idx="0">
                  <c:v>138182064</c:v>
                </c:pt>
                <c:pt idx="1">
                  <c:v>139435920</c:v>
                </c:pt>
                <c:pt idx="2">
                  <c:v>114922175</c:v>
                </c:pt>
                <c:pt idx="3">
                  <c:v>138720126</c:v>
                </c:pt>
                <c:pt idx="4">
                  <c:v>115568569</c:v>
                </c:pt>
                <c:pt idx="5">
                  <c:v>139581703</c:v>
                </c:pt>
                <c:pt idx="6">
                  <c:v>138674279</c:v>
                </c:pt>
                <c:pt idx="7">
                  <c:v>114152421</c:v>
                </c:pt>
                <c:pt idx="8">
                  <c:v>139555632</c:v>
                </c:pt>
                <c:pt idx="9">
                  <c:v>139383916</c:v>
                </c:pt>
                <c:pt idx="10">
                  <c:v>139730590</c:v>
                </c:pt>
                <c:pt idx="11">
                  <c:v>114811148</c:v>
                </c:pt>
                <c:pt idx="12">
                  <c:v>115042325</c:v>
                </c:pt>
                <c:pt idx="13">
                  <c:v>21010361</c:v>
                </c:pt>
              </c:numCache>
            </c:numRef>
          </c:val>
          <c:smooth val="0"/>
          <c:extLst>
            <c:ext xmlns:c16="http://schemas.microsoft.com/office/drawing/2014/chart" uri="{C3380CC4-5D6E-409C-BE32-E72D297353CC}">
              <c16:uniqueId val="{00000000-FA5F-4F04-BEED-2EB787622C00}"/>
            </c:ext>
          </c:extLst>
        </c:ser>
        <c:dLbls>
          <c:showLegendKey val="0"/>
          <c:showVal val="0"/>
          <c:showCatName val="0"/>
          <c:showSerName val="0"/>
          <c:showPercent val="0"/>
          <c:showBubbleSize val="0"/>
        </c:dLbls>
        <c:marker val="1"/>
        <c:smooth val="0"/>
        <c:axId val="999215359"/>
        <c:axId val="999198079"/>
      </c:lineChart>
      <c:catAx>
        <c:axId val="883416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16576"/>
        <c:crosses val="autoZero"/>
        <c:auto val="1"/>
        <c:lblAlgn val="ctr"/>
        <c:lblOffset val="100"/>
        <c:noMultiLvlLbl val="0"/>
      </c:catAx>
      <c:valAx>
        <c:axId val="883416576"/>
        <c:scaling>
          <c:orientation val="minMax"/>
        </c:scaling>
        <c:delete val="0"/>
        <c:axPos val="l"/>
        <c:majorGridlines>
          <c:spPr>
            <a:ln w="9525" cap="flat" cmpd="sng" algn="ctr">
              <a:solidFill>
                <a:schemeClr val="accent1">
                  <a:lumMod val="40000"/>
                  <a:lumOff val="60000"/>
                </a:schemeClr>
              </a:solidFill>
              <a:round/>
            </a:ln>
            <a:effectLst/>
          </c:spPr>
        </c:majorGridlines>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16096"/>
        <c:crosses val="autoZero"/>
        <c:crossBetween val="between"/>
      </c:valAx>
      <c:valAx>
        <c:axId val="999198079"/>
        <c:scaling>
          <c:orientation val="minMax"/>
        </c:scaling>
        <c:delete val="0"/>
        <c:axPos val="r"/>
        <c:numFmt formatCode="&quot;₹&quot;\ #,##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215359"/>
        <c:crosses val="max"/>
        <c:crossBetween val="between"/>
      </c:valAx>
      <c:catAx>
        <c:axId val="999215359"/>
        <c:scaling>
          <c:orientation val="minMax"/>
        </c:scaling>
        <c:delete val="1"/>
        <c:axPos val="b"/>
        <c:numFmt formatCode="General" sourceLinked="1"/>
        <c:majorTickMark val="out"/>
        <c:minorTickMark val="none"/>
        <c:tickLblPos val="nextTo"/>
        <c:crossAx val="9991980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53340</xdr:colOff>
      <xdr:row>3</xdr:row>
      <xdr:rowOff>60960</xdr:rowOff>
    </xdr:from>
    <xdr:to>
      <xdr:col>12</xdr:col>
      <xdr:colOff>335280</xdr:colOff>
      <xdr:row>16</xdr:row>
      <xdr:rowOff>152400</xdr:rowOff>
    </xdr:to>
    <xdr:graphicFrame macro="">
      <xdr:nvGraphicFramePr>
        <xdr:cNvPr id="2" name="Chart 1">
          <a:extLst>
            <a:ext uri="{FF2B5EF4-FFF2-40B4-BE49-F238E27FC236}">
              <a16:creationId xmlns:a16="http://schemas.microsoft.com/office/drawing/2014/main" id="{DB978C79-4823-4B0B-9FFC-216FDF206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777240</xdr:colOff>
      <xdr:row>3</xdr:row>
      <xdr:rowOff>53340</xdr:rowOff>
    </xdr:from>
    <xdr:to>
      <xdr:col>7</xdr:col>
      <xdr:colOff>510540</xdr:colOff>
      <xdr:row>16</xdr:row>
      <xdr:rowOff>137160</xdr:rowOff>
    </xdr:to>
    <xdr:graphicFrame macro="">
      <xdr:nvGraphicFramePr>
        <xdr:cNvPr id="4" name="Chart 3">
          <a:extLst>
            <a:ext uri="{FF2B5EF4-FFF2-40B4-BE49-F238E27FC236}">
              <a16:creationId xmlns:a16="http://schemas.microsoft.com/office/drawing/2014/main" id="{D87C45BD-F65F-46DA-A33F-86851B93D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17</xdr:row>
      <xdr:rowOff>15240</xdr:rowOff>
    </xdr:from>
    <xdr:to>
      <xdr:col>14</xdr:col>
      <xdr:colOff>411480</xdr:colOff>
      <xdr:row>30</xdr:row>
      <xdr:rowOff>0</xdr:rowOff>
    </xdr:to>
    <xdr:graphicFrame macro="">
      <xdr:nvGraphicFramePr>
        <xdr:cNvPr id="7" name="Chart 6">
          <a:extLst>
            <a:ext uri="{FF2B5EF4-FFF2-40B4-BE49-F238E27FC236}">
              <a16:creationId xmlns:a16="http://schemas.microsoft.com/office/drawing/2014/main" id="{1EC5E0D4-90EF-48ED-B156-813BF01EC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769620</xdr:colOff>
      <xdr:row>17</xdr:row>
      <xdr:rowOff>7620</xdr:rowOff>
    </xdr:from>
    <xdr:to>
      <xdr:col>9</xdr:col>
      <xdr:colOff>586740</xdr:colOff>
      <xdr:row>29</xdr:row>
      <xdr:rowOff>175260</xdr:rowOff>
    </xdr:to>
    <xdr:graphicFrame macro="">
      <xdr:nvGraphicFramePr>
        <xdr:cNvPr id="8" name="Chart 7">
          <a:extLst>
            <a:ext uri="{FF2B5EF4-FFF2-40B4-BE49-F238E27FC236}">
              <a16:creationId xmlns:a16="http://schemas.microsoft.com/office/drawing/2014/main" id="{00C7949A-DD05-4AE2-B4C2-F4E4C379E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396240</xdr:colOff>
      <xdr:row>3</xdr:row>
      <xdr:rowOff>45720</xdr:rowOff>
    </xdr:from>
    <xdr:to>
      <xdr:col>18</xdr:col>
      <xdr:colOff>0</xdr:colOff>
      <xdr:row>16</xdr:row>
      <xdr:rowOff>129540</xdr:rowOff>
    </xdr:to>
    <xdr:graphicFrame macro="">
      <xdr:nvGraphicFramePr>
        <xdr:cNvPr id="9" name="Chart 8">
          <a:extLst>
            <a:ext uri="{FF2B5EF4-FFF2-40B4-BE49-F238E27FC236}">
              <a16:creationId xmlns:a16="http://schemas.microsoft.com/office/drawing/2014/main" id="{E06D4247-C9C1-4F8C-9AB9-79A3EE0CF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99060</xdr:colOff>
      <xdr:row>1</xdr:row>
      <xdr:rowOff>30480</xdr:rowOff>
    </xdr:from>
    <xdr:to>
      <xdr:col>12</xdr:col>
      <xdr:colOff>350520</xdr:colOff>
      <xdr:row>3</xdr:row>
      <xdr:rowOff>7620</xdr:rowOff>
    </xdr:to>
    <xdr:sp macro="" textlink="">
      <xdr:nvSpPr>
        <xdr:cNvPr id="11" name="Rectangle: Rounded Corners 10">
          <a:extLst>
            <a:ext uri="{FF2B5EF4-FFF2-40B4-BE49-F238E27FC236}">
              <a16:creationId xmlns:a16="http://schemas.microsoft.com/office/drawing/2014/main" id="{42962AAF-28A8-E01E-013D-912F75E418B8}"/>
            </a:ext>
          </a:extLst>
        </xdr:cNvPr>
        <xdr:cNvSpPr/>
      </xdr:nvSpPr>
      <xdr:spPr>
        <a:xfrm>
          <a:off x="4716780" y="76200"/>
          <a:ext cx="3208020" cy="48006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1">
                  <a:lumMod val="50000"/>
                </a:schemeClr>
              </a:solidFill>
            </a:rPr>
            <a:t>Hospitality</a:t>
          </a:r>
          <a:r>
            <a:rPr lang="en-IN" sz="1600" b="1" baseline="0">
              <a:solidFill>
                <a:schemeClr val="accent1">
                  <a:lumMod val="50000"/>
                </a:schemeClr>
              </a:solidFill>
            </a:rPr>
            <a:t> Dashboard </a:t>
          </a:r>
          <a:endParaRPr lang="en-IN" sz="1600" b="1">
            <a:solidFill>
              <a:schemeClr val="accent1">
                <a:lumMod val="50000"/>
              </a:schemeClr>
            </a:solidFill>
          </a:endParaRPr>
        </a:p>
      </xdr:txBody>
    </xdr:sp>
    <xdr:clientData/>
  </xdr:twoCellAnchor>
  <xdr:twoCellAnchor>
    <xdr:from>
      <xdr:col>14</xdr:col>
      <xdr:colOff>464820</xdr:colOff>
      <xdr:row>17</xdr:row>
      <xdr:rowOff>7620</xdr:rowOff>
    </xdr:from>
    <xdr:to>
      <xdr:col>21</xdr:col>
      <xdr:colOff>38100</xdr:colOff>
      <xdr:row>29</xdr:row>
      <xdr:rowOff>152400</xdr:rowOff>
    </xdr:to>
    <xdr:graphicFrame macro="">
      <xdr:nvGraphicFramePr>
        <xdr:cNvPr id="12" name="Chart 11">
          <a:extLst>
            <a:ext uri="{FF2B5EF4-FFF2-40B4-BE49-F238E27FC236}">
              <a16:creationId xmlns:a16="http://schemas.microsoft.com/office/drawing/2014/main" id="{4639DE7E-DFEE-481D-9DE3-ED6CC4662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45720</xdr:colOff>
      <xdr:row>3</xdr:row>
      <xdr:rowOff>60960</xdr:rowOff>
    </xdr:from>
    <xdr:to>
      <xdr:col>21</xdr:col>
      <xdr:colOff>22860</xdr:colOff>
      <xdr:row>16</xdr:row>
      <xdr:rowOff>114300</xdr:rowOff>
    </xdr:to>
    <mc:AlternateContent xmlns:mc="http://schemas.openxmlformats.org/markup-compatibility/2006" xmlns:a14="http://schemas.microsoft.com/office/drawing/2010/main">
      <mc:Choice Requires="a14">
        <xdr:graphicFrame macro="">
          <xdr:nvGraphicFramePr>
            <xdr:cNvPr id="13" name="Booking Platform">
              <a:extLst>
                <a:ext uri="{FF2B5EF4-FFF2-40B4-BE49-F238E27FC236}">
                  <a16:creationId xmlns:a16="http://schemas.microsoft.com/office/drawing/2014/main" id="{843E09E8-BFBC-4383-A35D-637886315CC7}"/>
                </a:ext>
              </a:extLst>
            </xdr:cNvPr>
            <xdr:cNvGraphicFramePr/>
          </xdr:nvGraphicFramePr>
          <xdr:xfrm>
            <a:off x="0" y="0"/>
            <a:ext cx="0" cy="0"/>
          </xdr:xfrm>
          <a:graphic>
            <a:graphicData uri="http://schemas.microsoft.com/office/drawing/2010/slicer">
              <sle:slicer xmlns:sle="http://schemas.microsoft.com/office/drawing/2010/slicer" name="Booking Platform"/>
            </a:graphicData>
          </a:graphic>
        </xdr:graphicFrame>
      </mc:Choice>
      <mc:Fallback xmlns="">
        <xdr:sp macro="" textlink="">
          <xdr:nvSpPr>
            <xdr:cNvPr id="0" name=""/>
            <xdr:cNvSpPr>
              <a:spLocks noTextEdit="1"/>
            </xdr:cNvSpPr>
          </xdr:nvSpPr>
          <xdr:spPr>
            <a:xfrm>
              <a:off x="10759440" y="609600"/>
              <a:ext cx="1722120" cy="233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6</xdr:row>
      <xdr:rowOff>22860</xdr:rowOff>
    </xdr:from>
    <xdr:to>
      <xdr:col>1</xdr:col>
      <xdr:colOff>708660</xdr:colOff>
      <xdr:row>19</xdr:row>
      <xdr:rowOff>121920</xdr:rowOff>
    </xdr:to>
    <mc:AlternateContent xmlns:mc="http://schemas.openxmlformats.org/markup-compatibility/2006" xmlns:a14="http://schemas.microsoft.com/office/drawing/2010/main">
      <mc:Choice Requires="a14">
        <xdr:graphicFrame macro="">
          <xdr:nvGraphicFramePr>
            <xdr:cNvPr id="14" name="property_name 1">
              <a:extLst>
                <a:ext uri="{FF2B5EF4-FFF2-40B4-BE49-F238E27FC236}">
                  <a16:creationId xmlns:a16="http://schemas.microsoft.com/office/drawing/2014/main" id="{2CC2A178-516C-45D0-88B1-56272A05B598}"/>
                </a:ext>
              </a:extLst>
            </xdr:cNvPr>
            <xdr:cNvGraphicFramePr/>
          </xdr:nvGraphicFramePr>
          <xdr:xfrm>
            <a:off x="0" y="0"/>
            <a:ext cx="0" cy="0"/>
          </xdr:xfrm>
          <a:graphic>
            <a:graphicData uri="http://schemas.microsoft.com/office/drawing/2010/slicer">
              <sle:slicer xmlns:sle="http://schemas.microsoft.com/office/drawing/2010/slicer" name="property_name 1"/>
            </a:graphicData>
          </a:graphic>
        </xdr:graphicFrame>
      </mc:Choice>
      <mc:Fallback xmlns="">
        <xdr:sp macro="" textlink="">
          <xdr:nvSpPr>
            <xdr:cNvPr id="0" name=""/>
            <xdr:cNvSpPr>
              <a:spLocks noTextEdit="1"/>
            </xdr:cNvSpPr>
          </xdr:nvSpPr>
          <xdr:spPr>
            <a:xfrm>
              <a:off x="30480" y="1021080"/>
              <a:ext cx="1844040"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xdr:row>
      <xdr:rowOff>0</xdr:rowOff>
    </xdr:from>
    <xdr:to>
      <xdr:col>1</xdr:col>
      <xdr:colOff>716280</xdr:colOff>
      <xdr:row>4</xdr:row>
      <xdr:rowOff>167640</xdr:rowOff>
    </xdr:to>
    <xdr:pic>
      <xdr:nvPicPr>
        <xdr:cNvPr id="15" name="Picture 14">
          <a:extLst>
            <a:ext uri="{FF2B5EF4-FFF2-40B4-BE49-F238E27FC236}">
              <a16:creationId xmlns:a16="http://schemas.microsoft.com/office/drawing/2014/main" id="{974F4BFE-AE42-9100-530F-A511BA9DA47D}"/>
            </a:ext>
          </a:extLst>
        </xdr:cNvPr>
        <xdr:cNvPicPr>
          <a:picLocks noChangeAspect="1"/>
        </xdr:cNvPicPr>
      </xdr:nvPicPr>
      <xdr:blipFill>
        <a:blip xmlns:r="http://schemas.openxmlformats.org/officeDocument/2006/relationships" r:embed="rId7"/>
        <a:stretch>
          <a:fillRect/>
        </a:stretch>
      </xdr:blipFill>
      <xdr:spPr>
        <a:xfrm>
          <a:off x="38100" y="45720"/>
          <a:ext cx="1844040" cy="754380"/>
        </a:xfrm>
        <a:prstGeom prst="rect">
          <a:avLst/>
        </a:prstGeom>
      </xdr:spPr>
    </xdr:pic>
    <xdr:clientData/>
  </xdr:twoCellAnchor>
  <xdr:twoCellAnchor editAs="oneCell">
    <xdr:from>
      <xdr:col>0</xdr:col>
      <xdr:colOff>30480</xdr:colOff>
      <xdr:row>20</xdr:row>
      <xdr:rowOff>76199</xdr:rowOff>
    </xdr:from>
    <xdr:to>
      <xdr:col>1</xdr:col>
      <xdr:colOff>693420</xdr:colOff>
      <xdr:row>29</xdr:row>
      <xdr:rowOff>137160</xdr:rowOff>
    </xdr:to>
    <mc:AlternateContent xmlns:mc="http://schemas.openxmlformats.org/markup-compatibility/2006" xmlns:a14="http://schemas.microsoft.com/office/drawing/2010/main">
      <mc:Choice Requires="a14">
        <xdr:graphicFrame macro="">
          <xdr:nvGraphicFramePr>
            <xdr:cNvPr id="19" name="city 1">
              <a:extLst>
                <a:ext uri="{FF2B5EF4-FFF2-40B4-BE49-F238E27FC236}">
                  <a16:creationId xmlns:a16="http://schemas.microsoft.com/office/drawing/2014/main" id="{0336709D-C35F-4F00-8FB4-0F45998880A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0480" y="3634739"/>
              <a:ext cx="1828800" cy="1706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464820</xdr:colOff>
      <xdr:row>8</xdr:row>
      <xdr:rowOff>72390</xdr:rowOff>
    </xdr:from>
    <xdr:to>
      <xdr:col>11</xdr:col>
      <xdr:colOff>160020</xdr:colOff>
      <xdr:row>23</xdr:row>
      <xdr:rowOff>72390</xdr:rowOff>
    </xdr:to>
    <xdr:graphicFrame macro="">
      <xdr:nvGraphicFramePr>
        <xdr:cNvPr id="2" name="Chart 1">
          <a:extLst>
            <a:ext uri="{FF2B5EF4-FFF2-40B4-BE49-F238E27FC236}">
              <a16:creationId xmlns:a16="http://schemas.microsoft.com/office/drawing/2014/main" id="{7B2EC15E-4C7B-F93F-9264-F0EFE1B66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8</xdr:row>
      <xdr:rowOff>72390</xdr:rowOff>
    </xdr:from>
    <xdr:to>
      <xdr:col>11</xdr:col>
      <xdr:colOff>342900</xdr:colOff>
      <xdr:row>23</xdr:row>
      <xdr:rowOff>72390</xdr:rowOff>
    </xdr:to>
    <xdr:graphicFrame macro="">
      <xdr:nvGraphicFramePr>
        <xdr:cNvPr id="2" name="Chart 1">
          <a:extLst>
            <a:ext uri="{FF2B5EF4-FFF2-40B4-BE49-F238E27FC236}">
              <a16:creationId xmlns:a16="http://schemas.microsoft.com/office/drawing/2014/main" id="{461167FE-C808-405D-208B-C547A11BA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259080</xdr:colOff>
      <xdr:row>8</xdr:row>
      <xdr:rowOff>72390</xdr:rowOff>
    </xdr:from>
    <xdr:to>
      <xdr:col>7</xdr:col>
      <xdr:colOff>1021080</xdr:colOff>
      <xdr:row>23</xdr:row>
      <xdr:rowOff>72390</xdr:rowOff>
    </xdr:to>
    <xdr:graphicFrame macro="">
      <xdr:nvGraphicFramePr>
        <xdr:cNvPr id="2" name="Chart 1">
          <a:extLst>
            <a:ext uri="{FF2B5EF4-FFF2-40B4-BE49-F238E27FC236}">
              <a16:creationId xmlns:a16="http://schemas.microsoft.com/office/drawing/2014/main" id="{B8677787-AE0E-327C-01C9-BC1107146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13</xdr:row>
      <xdr:rowOff>53340</xdr:rowOff>
    </xdr:from>
    <xdr:to>
      <xdr:col>2</xdr:col>
      <xdr:colOff>53340</xdr:colOff>
      <xdr:row>26</xdr:row>
      <xdr:rowOff>142875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C0F738FA-B1D2-05EB-6487-DB2F92D52B1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9060" y="2430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327660</xdr:colOff>
      <xdr:row>1</xdr:row>
      <xdr:rowOff>38100</xdr:rowOff>
    </xdr:from>
    <xdr:to>
      <xdr:col>13</xdr:col>
      <xdr:colOff>327660</xdr:colOff>
      <xdr:row>14</xdr:row>
      <xdr:rowOff>127635</xdr:rowOff>
    </xdr:to>
    <mc:AlternateContent xmlns:mc="http://schemas.openxmlformats.org/markup-compatibility/2006" xmlns:a14="http://schemas.microsoft.com/office/drawing/2010/main">
      <mc:Choice Requires="a14">
        <xdr:graphicFrame macro="">
          <xdr:nvGraphicFramePr>
            <xdr:cNvPr id="7" name="booking_platform">
              <a:extLst>
                <a:ext uri="{FF2B5EF4-FFF2-40B4-BE49-F238E27FC236}">
                  <a16:creationId xmlns:a16="http://schemas.microsoft.com/office/drawing/2014/main" id="{27566406-AB0F-A839-5DD7-FA65ACA87DA5}"/>
                </a:ext>
              </a:extLst>
            </xdr:cNvPr>
            <xdr:cNvGraphicFramePr/>
          </xdr:nvGraphicFramePr>
          <xdr:xfrm>
            <a:off x="0" y="0"/>
            <a:ext cx="0" cy="0"/>
          </xdr:xfrm>
          <a:graphic>
            <a:graphicData uri="http://schemas.microsoft.com/office/drawing/2010/slicer">
              <sle:slicer xmlns:sle="http://schemas.microsoft.com/office/drawing/2010/slicer" name="booking_platform"/>
            </a:graphicData>
          </a:graphic>
        </xdr:graphicFrame>
      </mc:Choice>
      <mc:Fallback xmlns="">
        <xdr:sp macro="" textlink="">
          <xdr:nvSpPr>
            <xdr:cNvPr id="0" name=""/>
            <xdr:cNvSpPr>
              <a:spLocks noTextEdit="1"/>
            </xdr:cNvSpPr>
          </xdr:nvSpPr>
          <xdr:spPr>
            <a:xfrm>
              <a:off x="9578340" y="22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541020</xdr:colOff>
      <xdr:row>1</xdr:row>
      <xdr:rowOff>7620</xdr:rowOff>
    </xdr:from>
    <xdr:to>
      <xdr:col>16</xdr:col>
      <xdr:colOff>541020</xdr:colOff>
      <xdr:row>14</xdr:row>
      <xdr:rowOff>97155</xdr:rowOff>
    </xdr:to>
    <mc:AlternateContent xmlns:mc="http://schemas.openxmlformats.org/markup-compatibility/2006" xmlns:a14="http://schemas.microsoft.com/office/drawing/2010/main">
      <mc:Choice Requires="a14">
        <xdr:graphicFrame macro="">
          <xdr:nvGraphicFramePr>
            <xdr:cNvPr id="8" name="property_name">
              <a:extLst>
                <a:ext uri="{FF2B5EF4-FFF2-40B4-BE49-F238E27FC236}">
                  <a16:creationId xmlns:a16="http://schemas.microsoft.com/office/drawing/2014/main" id="{C73189E8-B078-6C4A-6BEE-54BA7A8E54CF}"/>
                </a:ext>
              </a:extLst>
            </xdr:cNvPr>
            <xdr:cNvGraphicFramePr/>
          </xdr:nvGraphicFramePr>
          <xdr:xfrm>
            <a:off x="0" y="0"/>
            <a:ext cx="0" cy="0"/>
          </xdr:xfrm>
          <a:graphic>
            <a:graphicData uri="http://schemas.microsoft.com/office/drawing/2010/slicer">
              <sle:slicer xmlns:sle="http://schemas.microsoft.com/office/drawing/2010/slicer" name="property_name"/>
            </a:graphicData>
          </a:graphic>
        </xdr:graphicFrame>
      </mc:Choice>
      <mc:Fallback xmlns="">
        <xdr:sp macro="" textlink="">
          <xdr:nvSpPr>
            <xdr:cNvPr id="0" name=""/>
            <xdr:cNvSpPr>
              <a:spLocks noTextEdit="1"/>
            </xdr:cNvSpPr>
          </xdr:nvSpPr>
          <xdr:spPr>
            <a:xfrm>
              <a:off x="11620500" y="19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297180</xdr:colOff>
      <xdr:row>24</xdr:row>
      <xdr:rowOff>0</xdr:rowOff>
    </xdr:from>
    <xdr:to>
      <xdr:col>16</xdr:col>
      <xdr:colOff>586740</xdr:colOff>
      <xdr:row>31</xdr:row>
      <xdr:rowOff>91440</xdr:rowOff>
    </xdr:to>
    <mc:AlternateContent xmlns:mc="http://schemas.openxmlformats.org/markup-compatibility/2006" xmlns:tsle="http://schemas.microsoft.com/office/drawing/2012/timeslicer">
      <mc:Choice Requires="tsle">
        <xdr:graphicFrame macro="">
          <xdr:nvGraphicFramePr>
            <xdr:cNvPr id="10" name="check_in_date">
              <a:extLst>
                <a:ext uri="{FF2B5EF4-FFF2-40B4-BE49-F238E27FC236}">
                  <a16:creationId xmlns:a16="http://schemas.microsoft.com/office/drawing/2014/main" id="{9F8B5D99-4CA5-6284-70A1-8D4025E27286}"/>
                </a:ext>
              </a:extLst>
            </xdr:cNvPr>
            <xdr:cNvGraphicFramePr/>
          </xdr:nvGraphicFramePr>
          <xdr:xfrm>
            <a:off x="0" y="0"/>
            <a:ext cx="0" cy="0"/>
          </xdr:xfrm>
          <a:graphic>
            <a:graphicData uri="http://schemas.microsoft.com/office/drawing/2012/timeslicer">
              <tsle:timeslicer name="check_in_date"/>
            </a:graphicData>
          </a:graphic>
        </xdr:graphicFrame>
      </mc:Choice>
      <mc:Fallback xmlns="">
        <xdr:sp macro="" textlink="">
          <xdr:nvSpPr>
            <xdr:cNvPr id="0" name=""/>
            <xdr:cNvSpPr>
              <a:spLocks noTextEdit="1"/>
            </xdr:cNvSpPr>
          </xdr:nvSpPr>
          <xdr:spPr>
            <a:xfrm>
              <a:off x="10157460" y="43891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289560</xdr:colOff>
      <xdr:row>15</xdr:row>
      <xdr:rowOff>152400</xdr:rowOff>
    </xdr:from>
    <xdr:to>
      <xdr:col>16</xdr:col>
      <xdr:colOff>579120</xdr:colOff>
      <xdr:row>23</xdr:row>
      <xdr:rowOff>60960</xdr:rowOff>
    </xdr:to>
    <mc:AlternateContent xmlns:mc="http://schemas.openxmlformats.org/markup-compatibility/2006" xmlns:tsle="http://schemas.microsoft.com/office/drawing/2012/timeslicer">
      <mc:Choice Requires="tsle">
        <xdr:graphicFrame macro="">
          <xdr:nvGraphicFramePr>
            <xdr:cNvPr id="11" name="checkout_date">
              <a:extLst>
                <a:ext uri="{FF2B5EF4-FFF2-40B4-BE49-F238E27FC236}">
                  <a16:creationId xmlns:a16="http://schemas.microsoft.com/office/drawing/2014/main" id="{5623F2B7-2230-AA0F-1389-B2B9809E24F5}"/>
                </a:ext>
              </a:extLst>
            </xdr:cNvPr>
            <xdr:cNvGraphicFramePr/>
          </xdr:nvGraphicFramePr>
          <xdr:xfrm>
            <a:off x="0" y="0"/>
            <a:ext cx="0" cy="0"/>
          </xdr:xfrm>
          <a:graphic>
            <a:graphicData uri="http://schemas.microsoft.com/office/drawing/2012/timeslicer">
              <tsle:timeslicer name="checkout_date"/>
            </a:graphicData>
          </a:graphic>
        </xdr:graphicFrame>
      </mc:Choice>
      <mc:Fallback xmlns="">
        <xdr:sp macro="" textlink="">
          <xdr:nvSpPr>
            <xdr:cNvPr id="0" name=""/>
            <xdr:cNvSpPr>
              <a:spLocks noTextEdit="1"/>
            </xdr:cNvSpPr>
          </xdr:nvSpPr>
          <xdr:spPr>
            <a:xfrm>
              <a:off x="10149840" y="28956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106680</xdr:colOff>
      <xdr:row>20</xdr:row>
      <xdr:rowOff>7620</xdr:rowOff>
    </xdr:from>
    <xdr:to>
      <xdr:col>2</xdr:col>
      <xdr:colOff>60960</xdr:colOff>
      <xdr:row>33</xdr:row>
      <xdr:rowOff>97155</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8040A09F-71AF-690B-B227-BA836F789DB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6680" y="3665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xdr:colOff>
      <xdr:row>4</xdr:row>
      <xdr:rowOff>179070</xdr:rowOff>
    </xdr:from>
    <xdr:to>
      <xdr:col>11</xdr:col>
      <xdr:colOff>320040</xdr:colOff>
      <xdr:row>19</xdr:row>
      <xdr:rowOff>179070</xdr:rowOff>
    </xdr:to>
    <xdr:graphicFrame macro="">
      <xdr:nvGraphicFramePr>
        <xdr:cNvPr id="2" name="Chart 1">
          <a:extLst>
            <a:ext uri="{FF2B5EF4-FFF2-40B4-BE49-F238E27FC236}">
              <a16:creationId xmlns:a16="http://schemas.microsoft.com/office/drawing/2014/main" id="{F718CAF0-D556-3DC1-998D-03455442A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220980</xdr:colOff>
      <xdr:row>7</xdr:row>
      <xdr:rowOff>80010</xdr:rowOff>
    </xdr:from>
    <xdr:to>
      <xdr:col>10</xdr:col>
      <xdr:colOff>525780</xdr:colOff>
      <xdr:row>22</xdr:row>
      <xdr:rowOff>80010</xdr:rowOff>
    </xdr:to>
    <xdr:graphicFrame macro="">
      <xdr:nvGraphicFramePr>
        <xdr:cNvPr id="2" name="Chart 1">
          <a:extLst>
            <a:ext uri="{FF2B5EF4-FFF2-40B4-BE49-F238E27FC236}">
              <a16:creationId xmlns:a16="http://schemas.microsoft.com/office/drawing/2014/main" id="{ED4F1A6C-8FA4-FFD4-2210-CFFF5F669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xdr:colOff>
      <xdr:row>6</xdr:row>
      <xdr:rowOff>102870</xdr:rowOff>
    </xdr:from>
    <xdr:to>
      <xdr:col>13</xdr:col>
      <xdr:colOff>182880</xdr:colOff>
      <xdr:row>21</xdr:row>
      <xdr:rowOff>144780</xdr:rowOff>
    </xdr:to>
    <xdr:graphicFrame macro="">
      <xdr:nvGraphicFramePr>
        <xdr:cNvPr id="3" name="Chart 2">
          <a:extLst>
            <a:ext uri="{FF2B5EF4-FFF2-40B4-BE49-F238E27FC236}">
              <a16:creationId xmlns:a16="http://schemas.microsoft.com/office/drawing/2014/main" id="{7122BC83-0D24-75E1-5F9A-3DF0F4517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4731944445" backgroundQuery="1" createdVersion="8" refreshedVersion="8" minRefreshableVersion="3" recordCount="0" supportSubquery="1" supportAdvancedDrill="1" xr:uid="{D07D93C4-F4FA-47E9-83A0-A39C8CCC8E97}">
  <cacheSource type="external" connectionId="6"/>
  <cacheFields count="2">
    <cacheField name="[Measures].[Total Revenue]" caption="Total Revenue" numFmtId="0" hierarchy="38" level="32767"/>
    <cacheField name="[fact_bookings].[booking_platform].[booking_platform]" caption="booking_platform" numFmtId="0" hierarchy="23" level="1">
      <sharedItems containsSemiMixedTypes="0" containsNonDate="0" containsString="0"/>
    </cacheField>
  </cacheFields>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1"/>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oneField="1">
      <fieldsUsage count="1">
        <fieldUsage x="0"/>
      </fieldsUsage>
    </cacheHierarchy>
    <cacheHierarchy uniqueName="[Measures].[Total Bookings]" caption="Total Bookings" measure="1" displayFolder="" measureGroup="fact_bookings" count="0"/>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4732060184" backgroundQuery="1" createdVersion="8" refreshedVersion="8" minRefreshableVersion="3" recordCount="0" supportSubquery="1" supportAdvancedDrill="1" xr:uid="{2F8CA894-440D-40F5-AAFD-6502C4BFB79D}">
  <cacheSource type="external" connectionId="6"/>
  <cacheFields count="2">
    <cacheField name="[Measures].[Total Bookings]" caption="Total Bookings" numFmtId="0" hierarchy="39" level="32767"/>
    <cacheField name="[fact_bookings].[booking_platform].[booking_platform]" caption="booking_platform" numFmtId="0" hierarchy="23" level="1">
      <sharedItems containsSemiMixedTypes="0" containsNonDate="0" containsString="0"/>
    </cacheField>
  </cacheFields>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1"/>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cacheHierarchy uniqueName="[Measures].[Total Bookings]" caption="Total Bookings" measure="1" displayFolder="" measureGroup="fact_bookings" count="0" oneField="1">
      <fieldsUsage count="1">
        <fieldUsage x="0"/>
      </fieldsUsage>
    </cacheHierarchy>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4732407407" backgroundQuery="1" createdVersion="8" refreshedVersion="8" minRefreshableVersion="3" recordCount="0" supportSubquery="1" supportAdvancedDrill="1" xr:uid="{808CAE93-686E-4370-8894-6BD7367229B6}">
  <cacheSource type="external" connectionId="6"/>
  <cacheFields count="2">
    <cacheField name="[Measures].[Occupancy Rate]" caption="Occupancy Rate" numFmtId="0" hierarchy="40" level="32767"/>
    <cacheField name="[fact_bookings].[booking_platform].[booking_platform]" caption="booking_platform" numFmtId="0" hierarchy="23" level="1">
      <sharedItems containsSemiMixedTypes="0" containsNonDate="0" containsString="0"/>
    </cacheField>
  </cacheFields>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1"/>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cacheHierarchy uniqueName="[Measures].[Total Bookings]" caption="Total Bookings" measure="1" displayFolder="" measureGroup="fact_bookings" count="0"/>
    <cacheHierarchy uniqueName="[Measures].[Occupancy Rate]" caption="Occupancy Rate" measure="1" displayFolder="" measureGroup="fact_bookings" count="0" oneField="1">
      <fieldsUsage count="1">
        <fieldUsage x="0"/>
      </fieldsUsage>
    </cacheHierarchy>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4732638891" backgroundQuery="1" createdVersion="8" refreshedVersion="8" minRefreshableVersion="3" recordCount="0" supportSubquery="1" supportAdvancedDrill="1" xr:uid="{2BA27E17-DD78-4295-B55F-D9D9DD7ACDA4}">
  <cacheSource type="external" connectionId="6"/>
  <cacheFields count="2">
    <cacheField name="[Measures].[Cancellation Rate]" caption="Cancellation Rate" numFmtId="0" hierarchy="42" level="32767"/>
    <cacheField name="[fact_bookings].[booking_platform].[booking_platform]" caption="booking_platform" numFmtId="0" hierarchy="23" level="1">
      <sharedItems containsSemiMixedTypes="0" containsNonDate="0" containsString="0"/>
    </cacheField>
  </cacheFields>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1"/>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cacheHierarchy uniqueName="[Measures].[Total Bookings]" caption="Total Bookings" measure="1" displayFolder="" measureGroup="fact_bookings" count="0"/>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oneField="1">
      <fieldsUsage count="1">
        <fieldUsage x="0"/>
      </fieldsUsage>
    </cacheHierarchy>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473275463" backgroundQuery="1" createdVersion="8" refreshedVersion="8" minRefreshableVersion="3" recordCount="0" supportSubquery="1" supportAdvancedDrill="1" xr:uid="{8A5723E2-A086-481D-A6D8-05D11C3758CA}">
  <cacheSource type="external" connectionId="6"/>
  <cacheFields count="2">
    <cacheField name="[Measures].[Utilized Capacity]" caption="Utilized Capacity" numFmtId="0" hierarchy="43" level="32767"/>
    <cacheField name="[fact_bookings].[booking_platform].[booking_platform]" caption="booking_platform" numFmtId="0" hierarchy="23" level="1">
      <sharedItems containsSemiMixedTypes="0" containsNonDate="0" containsString="0"/>
    </cacheField>
  </cacheFields>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1"/>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cacheHierarchy uniqueName="[Measures].[Total Bookings]" caption="Total Bookings" measure="1" displayFolder="" measureGroup="fact_bookings" count="0"/>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oneField="1">
      <fieldsUsage count="1">
        <fieldUsage x="0"/>
      </fieldsUsage>
    </cacheHierarchy>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4733333331" backgroundQuery="1" createdVersion="8" refreshedVersion="8" minRefreshableVersion="3" recordCount="0" supportSubquery="1" supportAdvancedDrill="1" xr:uid="{D309EE4B-5FB2-4B77-B0C2-C4915A4F9B79}">
  <cacheSource type="external" connectionId="6"/>
  <cacheFields count="3">
    <cacheField name="[dim_hotels].[property_name].[property_name]" caption="property_name" numFmtId="0" hierarchy="6" level="1">
      <sharedItems count="3">
        <s v="Shodwe City"/>
        <s v="Shodwe Exotica"/>
        <s v="Shodwe Palace"/>
      </sharedItems>
    </cacheField>
    <cacheField name="[Measures].[Total Revenue]" caption="Total Revenue" numFmtId="0" hierarchy="38" level="32767"/>
    <cacheField name="[fact_bookings].[booking_platform].[booking_platform]" caption="booking_platform" numFmtId="0" hierarchy="23" level="1">
      <sharedItems containsSemiMixedTypes="0" containsNonDate="0" containsString="0"/>
    </cacheField>
  </cacheFields>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2"/>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oneField="1">
      <fieldsUsage count="1">
        <fieldUsage x="1"/>
      </fieldsUsage>
    </cacheHierarchy>
    <cacheHierarchy uniqueName="[Measures].[Total Bookings]" caption="Total Bookings" measure="1" displayFolder="" measureGroup="fact_bookings" count="0"/>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4734490739" backgroundQuery="1" createdVersion="8" refreshedVersion="8" minRefreshableVersion="3" recordCount="0" supportSubquery="1" supportAdvancedDrill="1" xr:uid="{81E1FCBB-C81B-4991-AF19-C30004943B0F}">
  <cacheSource type="external" connectionId="6"/>
  <cacheFields count="3">
    <cacheField name="[dim_date].[Month].[Month]" caption="Month" numFmtId="0" hierarchy="4" level="1">
      <sharedItems count="3">
        <s v="Jul"/>
        <s v="Jun"/>
        <s v="May"/>
      </sharedItems>
    </cacheField>
    <cacheField name="[Measures].[Total Revenue]" caption="Total Revenue" numFmtId="0" hierarchy="38" level="32767"/>
    <cacheField name="[fact_bookings].[booking_platform].[booking_platform]" caption="booking_platform" numFmtId="0" hierarchy="23" level="1">
      <sharedItems containsSemiMixedTypes="0" containsNonDate="0" containsString="0"/>
    </cacheField>
  </cacheFields>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2" memberValueDatatype="130" unbalanced="0">
      <fieldsUsage count="2">
        <fieldUsage x="-1"/>
        <fieldUsage x="0"/>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2"/>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oneField="1">
      <fieldsUsage count="1">
        <fieldUsage x="1"/>
      </fieldsUsage>
    </cacheHierarchy>
    <cacheHierarchy uniqueName="[Measures].[Total Bookings]" caption="Total Bookings" measure="1" displayFolder="" measureGroup="fact_bookings" count="0"/>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4735069447" backgroundQuery="1" createdVersion="8" refreshedVersion="8" minRefreshableVersion="3" recordCount="0" supportSubquery="1" supportAdvancedDrill="1" xr:uid="{4B75FA65-6E8B-40B3-8138-FC01732539FD}">
  <cacheSource type="external" connectionId="6"/>
  <cacheFields count="3">
    <cacheField name="[dim_date].[day_type].[day_type]" caption="day_type" numFmtId="0" hierarchy="3" level="1">
      <sharedItems count="2">
        <s v="Weekday"/>
        <s v="Weekend"/>
      </sharedItems>
    </cacheField>
    <cacheField name="[Measures].[Total Revenue]" caption="Total Revenue" numFmtId="0" hierarchy="38" level="32767"/>
    <cacheField name="[fact_bookings].[booking_platform].[booking_platform]" caption="booking_platform" numFmtId="0" hierarchy="23" level="1">
      <sharedItems containsSemiMixedTypes="0" containsNonDate="0" containsString="0"/>
    </cacheField>
  </cacheFields>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0"/>
      </fieldsUsage>
    </cacheHierarchy>
    <cacheHierarchy uniqueName="[dim_date].[Month]" caption="Month" attribute="1" defaultMemberUniqueName="[dim_date].[Month].[All]" allUniqueName="[dim_date].[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2"/>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oneField="1">
      <fieldsUsage count="1">
        <fieldUsage x="1"/>
      </fieldsUsage>
    </cacheHierarchy>
    <cacheHierarchy uniqueName="[Measures].[Total Bookings]" caption="Total Bookings" measure="1" displayFolder="" measureGroup="fact_bookings" count="0"/>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4735648147" backgroundQuery="1" createdVersion="8" refreshedVersion="8" minRefreshableVersion="3" recordCount="0" supportSubquery="1" supportAdvancedDrill="1" xr:uid="{A970973D-0235-434E-8E7C-B00379834FCB}">
  <cacheSource type="external" connectionId="6"/>
  <cacheFields count="3">
    <cacheField name="[fact_bookings].[booking_status].[booking_status]" caption="booking_status" numFmtId="0" hierarchy="25" level="1">
      <sharedItems count="3">
        <s v="Cancelled"/>
        <s v="Checked Out"/>
        <s v="No Show"/>
      </sharedItems>
    </cacheField>
    <cacheField name="[Measures].[Total Bookings]" caption="Total Bookings" numFmtId="0" hierarchy="39" level="32767"/>
    <cacheField name="[fact_bookings].[booking_platform].[booking_platform]" caption="booking_platform" numFmtId="0" hierarchy="23" level="1">
      <sharedItems containsSemiMixedTypes="0" containsNonDate="0" containsString="0"/>
    </cacheField>
  </cacheFields>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2"/>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cacheHierarchy uniqueName="[Measures].[Total Bookings]" caption="Total Bookings" measure="1" displayFolder="" measureGroup="fact_bookings" count="0" oneField="1">
      <fieldsUsage count="1">
        <fieldUsage x="1"/>
      </fieldsUsage>
    </cacheHierarchy>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4736458333" backgroundQuery="1" createdVersion="8" refreshedVersion="8" minRefreshableVersion="3" recordCount="0" supportSubquery="1" supportAdvancedDrill="1" xr:uid="{A568399A-D59F-4F42-A038-8B81086E3789}">
  <cacheSource type="external" connectionId="6"/>
  <cacheFields count="4">
    <cacheField name="[dim_date].[week no].[week no]" caption="week no" numFmtId="0" hierarchy="2" level="1">
      <sharedItems count="14">
        <s v="W 19"/>
        <s v="W 20"/>
        <s v="W 21"/>
        <s v="W 22"/>
        <s v="W 23"/>
        <s v="W 24"/>
        <s v="W 25"/>
        <s v="W 26"/>
        <s v="W 27"/>
        <s v="W 28"/>
        <s v="W 29"/>
        <s v="W 30"/>
        <s v="W 31"/>
        <s v="W 32"/>
      </sharedItems>
    </cacheField>
    <cacheField name="[Measures].[Total Bookings]" caption="Total Bookings" numFmtId="0" hierarchy="39" level="32767"/>
    <cacheField name="[Measures].[Total Revenue]" caption="Total Revenue" numFmtId="0" hierarchy="38" level="32767"/>
    <cacheField name="[fact_bookings].[booking_platform].[booking_platform]" caption="booking_platform" numFmtId="0" hierarchy="23" level="1">
      <sharedItems containsSemiMixedTypes="0" containsNonDate="0" containsString="0"/>
    </cacheField>
  </cacheFields>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0"/>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3"/>
      </fieldsUsage>
    </cacheHierarchy>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oneField="1">
      <fieldsUsage count="1">
        <fieldUsage x="2"/>
      </fieldsUsage>
    </cacheHierarchy>
    <cacheHierarchy uniqueName="[Measures].[Total Bookings]" caption="Total Bookings" measure="1" displayFolder="" measureGroup="fact_bookings" count="0" oneField="1">
      <fieldsUsage count="1">
        <fieldUsage x="1"/>
      </fieldsUsage>
    </cacheHierarchy>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57208217593" backgroundQuery="1" createdVersion="8" refreshedVersion="8" minRefreshableVersion="3" recordCount="0" supportSubquery="1" supportAdvancedDrill="1" xr:uid="{22EA27B4-A388-4BD5-AB9E-AFC5A3F7E0FB}">
  <cacheSource type="external" connectionId="6"/>
  <cacheFields count="2">
    <cacheField name="[dim_hotels].[city].[city]" caption="city" numFmtId="0" hierarchy="8" level="1">
      <sharedItems count="4">
        <s v="Bangalore"/>
        <s v="Delhi"/>
        <s v="Hyderabad"/>
        <s v="Mumbai"/>
      </sharedItems>
    </cacheField>
    <cacheField name="[Measures].[Total Revenue]" caption="Total Revenue" numFmtId="0" hierarchy="38" level="32767"/>
  </cacheFields>
  <cacheHierarchies count="52">
    <cacheHierarchy uniqueName="[dim_date].[date]" caption="date" attribute="1" time="1" defaultMemberUniqueName="[dim_date].[date].[All]" allUniqueName="[dim_date].[date].[All]" dimensionUniqueName="[dim_date]" displayFolder="" count="2" memberValueDatatype="7" unbalanced="0"/>
    <cacheHierarchy uniqueName="[dim_date].[dd mm yyyy]" caption="dd mm yyyy" attribute="1" time="1" defaultMemberUniqueName="[dim_date].[dd mm yyyy].[All]" allUniqueName="[dim_date].[dd mm yy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Month]" caption="Month" attribute="1" defaultMemberUniqueName="[dim_date].[Month].[All]" allUniqueName="[dim_date].[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fact_bookings].[customer_id]" caption="customer_id" attribute="1" defaultMemberUniqueName="[fact_bookings].[customer_id].[All]" allUniqueName="[fact_bookings].[customer_id].[All]" dimensionUniqueName="[fact_bookings]" displayFolder="" count="2" memberValueDatatype="20" unbalanced="0"/>
    <cacheHierarchy uniqueName="[fact_bookings].[payment_method]" caption="payment_method" attribute="1" defaultMemberUniqueName="[fact_bookings].[payment_method].[All]" allUniqueName="[fact_bookings].[payment_method].[All]" dimensionUniqueName="[fact_bookings]" displayFolder="" count="2" memberValueDatatype="130" unbalanced="0"/>
    <cacheHierarchy uniqueName="[fact_bookings].[stay_duration]" caption="stay_duration" attribute="1" defaultMemberUniqueName="[fact_bookings].[stay_duration].[All]" allUniqueName="[fact_bookings].[stay_duration].[All]" dimensionUniqueName="[fact_bookings]" displayFolder="" count="2"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2"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2" memberValueDatatype="11" unbalanced="0"/>
    <cacheHierarchy uniqueName="[fact_bookings].[country]" caption="country" attribute="1" defaultMemberUniqueName="[fact_bookings].[country].[All]" allUniqueName="[fact_bookings].[country].[All]" dimensionUniqueName="[fact_bookings]" displayFolder="" count="2" memberValueDatatype="130" unbalanced="0"/>
    <cacheHierarchy uniqueName="[fact_bookings].[customer_age]" caption="customer_age" attribute="1" defaultMemberUniqueName="[fact_bookings].[customer_age].[All]" allUniqueName="[fact_bookings].[customer_age].[All]" dimensionUniqueName="[fact_bookings]" displayFolder="" count="2" memberValueDatatype="20" unbalanced="0"/>
    <cacheHierarchy uniqueName="[fact_bookings].[special_requests]" caption="special_requests" attribute="1" defaultMemberUniqueName="[fact_bookings].[special_requests].[All]" allUniqueName="[fact_bookings].[special_requests].[All]" dimensionUniqueName="[fact_bookings]" displayFolder="" count="2"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2" memberValueDatatype="5" unbalanced="0"/>
    <cacheHierarchy uniqueName="[fact_bookings].[booking_channel]" caption="booking_channel" attribute="1" defaultMemberUniqueName="[fact_bookings].[booking_channel].[All]" allUniqueName="[fact_bookings].[booking_channel].[All]" dimensionUniqueName="[fact_bookings]" displayFolder="" count="2" memberValueDatatype="130" unbalanced="0"/>
    <cacheHierarchy uniqueName="[Measures].[Total Revenue]" caption="Total Revenue" measure="1" displayFolder="" measureGroup="fact_bookings" count="0" oneField="1">
      <fieldsUsage count="1">
        <fieldUsage x="1"/>
      </fieldsUsage>
    </cacheHierarchy>
    <cacheHierarchy uniqueName="[Measures].[Total Bookings]" caption="Total Bookings" measure="1" displayFolder="" measureGroup="fact_bookings" count="0"/>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2847986111" backgroundQuery="1" createdVersion="3" refreshedVersion="8" minRefreshableVersion="3" recordCount="0" supportSubquery="1" supportAdvancedDrill="1" xr:uid="{27F636C5-7B68-43BE-97C5-9E34707C750A}">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cacheHierarchy uniqueName="[Measures].[Total Bookings]" caption="Total Bookings" measure="1" displayFolder="" measureGroup="fact_bookings" count="0"/>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0505609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du Keoti" refreshedDate="46082.029898148146" backgroundQuery="1" createdVersion="3" refreshedVersion="8" minRefreshableVersion="3" recordCount="0" supportSubquery="1" supportAdvancedDrill="1" xr:uid="{5E815A24-F557-4C1E-B501-6C7FBC2A614D}">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dim_date].[date]" caption="date" attribute="1" time="1" defaultMemberUniqueName="[dim_date].[date].[All]" allUniqueName="[dim_date].[date].[All]" dimensionUniqueName="[dim_date]" displayFolder="" count="0" memberValueDatatype="7" unbalanced="0"/>
    <cacheHierarchy uniqueName="[dim_date].[dd mm yyyy]" caption="dd mm yyyy" attribute="1" time="1" defaultMemberUniqueName="[dim_date].[dd mm yyyy].[All]" allUniqueName="[dim_date].[dd mm yy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Month]" caption="Month" attribute="1" defaultMemberUniqueName="[dim_date].[Month].[All]" allUniqueName="[dim_date].[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0"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customer_id]" caption="customer_id" attribute="1" defaultMemberUniqueName="[fact_bookings].[customer_id].[All]" allUniqueName="[fact_bookings].[customer_id].[All]" dimensionUniqueName="[fact_bookings]" displayFolder="" count="0" memberValueDatatype="20" unbalanced="0"/>
    <cacheHierarchy uniqueName="[fact_bookings].[payment_method]" caption="payment_method" attribute="1" defaultMemberUniqueName="[fact_bookings].[payment_method].[All]" allUniqueName="[fact_bookings].[payment_method].[All]" dimensionUniqueName="[fact_bookings]" displayFolder="" count="0" memberValueDatatype="130" unbalanced="0"/>
    <cacheHierarchy uniqueName="[fact_bookings].[stay_duration]" caption="stay_duration" attribute="1" defaultMemberUniqueName="[fact_bookings].[stay_duration].[All]" allUniqueName="[fact_bookings].[stay_duration].[All]" dimensionUniqueName="[fact_bookings]" displayFolder="" count="0" memberValueDatatype="20" unbalanced="0"/>
    <cacheHierarchy uniqueName="[fact_bookings].[cancellation_reason]" caption="cancellation_reason" attribute="1" defaultMemberUniqueName="[fact_bookings].[cancellation_reason].[All]" allUniqueName="[fact_bookings].[cancellation_reason].[All]" dimensionUniqueName="[fact_bookings]" displayFolder="" count="0" memberValueDatatype="130" unbalanced="0"/>
    <cacheHierarchy uniqueName="[fact_bookings].[is_loyalty_member]" caption="is_loyalty_member" attribute="1" defaultMemberUniqueName="[fact_bookings].[is_loyalty_member].[All]" allUniqueName="[fact_bookings].[is_loyalty_member].[All]" dimensionUniqueName="[fact_bookings]" displayFolder="" count="0" memberValueDatatype="11" unbalanced="0"/>
    <cacheHierarchy uniqueName="[fact_bookings].[country]" caption="country" attribute="1" defaultMemberUniqueName="[fact_bookings].[country].[All]" allUniqueName="[fact_bookings].[country].[All]" dimensionUniqueName="[fact_bookings]" displayFolder="" count="0" memberValueDatatype="130" unbalanced="0"/>
    <cacheHierarchy uniqueName="[fact_bookings].[customer_age]" caption="customer_age" attribute="1" defaultMemberUniqueName="[fact_bookings].[customer_age].[All]" allUniqueName="[fact_bookings].[customer_age].[All]" dimensionUniqueName="[fact_bookings]" displayFolder="" count="0" memberValueDatatype="20" unbalanced="0"/>
    <cacheHierarchy uniqueName="[fact_bookings].[special_requests]" caption="special_requests" attribute="1" defaultMemberUniqueName="[fact_bookings].[special_requests].[All]" allUniqueName="[fact_bookings].[special_requests].[All]" dimensionUniqueName="[fact_bookings]" displayFolder="" count="0" memberValueDatatype="130" unbalanced="0"/>
    <cacheHierarchy uniqueName="[fact_bookings].[discount_applied]" caption="discount_applied" attribute="1" defaultMemberUniqueName="[fact_bookings].[discount_applied].[All]" allUniqueName="[fact_bookings].[discount_applied].[All]" dimensionUniqueName="[fact_bookings]" displayFolder="" count="0" memberValueDatatype="5" unbalanced="0"/>
    <cacheHierarchy uniqueName="[fact_bookings].[booking_channel]" caption="booking_channel" attribute="1" defaultMemberUniqueName="[fact_bookings].[booking_channel].[All]" allUniqueName="[fact_bookings].[booking_channel].[All]" dimensionUniqueName="[fact_bookings]" displayFolder="" count="0" memberValueDatatype="130" unbalanced="0"/>
    <cacheHierarchy uniqueName="[Measures].[Total Revenue]" caption="Total Revenue" measure="1" displayFolder="" measureGroup="fact_bookings" count="0"/>
    <cacheHierarchy uniqueName="[Measures].[Total Bookings]" caption="Total Bookings" measure="1" displayFolder="" measureGroup="fact_bookings" count="0"/>
    <cacheHierarchy uniqueName="[Measures].[Occupancy Rate]" caption="Occupancy Rate" measure="1" displayFolder="" measureGroup="fact_bookings" count="0"/>
    <cacheHierarchy uniqueName="[Measures].[Total Cancelled bookings]" caption="Total Cancelled bookings" measure="1" displayFolder="" measureGroup="fact_bookings" count="0"/>
    <cacheHierarchy uniqueName="[Measures].[Cancellation Rate]" caption="Cancellation Rate" measure="1" displayFolder="" measureGroup="fact_bookings" count="0"/>
    <cacheHierarchy uniqueName="[Measures].[Utilized Capacity]" caption="Utilized Capacity" measure="1" displayFolder="" measureGroup="fact_bookings" count="0"/>
    <cacheHierarchy uniqueName="[Measures].[Weekend Revenue]" caption="Weekend Revenue" measure="1" displayFolder="" measureGroup="fact_bookings" count="0"/>
    <cacheHierarchy uniqueName="[Measures].[Weekday Revenue]" caption="Weekday Revenue"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5721687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7AF88D-AB18-4EF4-B2D0-7D586DC12A04}" name="PivotTable4" cacheId="2" applyNumberFormats="0" applyBorderFormats="0" applyFontFormats="0" applyPatternFormats="0" applyAlignmentFormats="0" applyWidthHeightFormats="1" dataCaption="Values" tag="dc610ecc-a944-4ab5-8b3d-9d0815acdfbc" updatedVersion="8" minRefreshableVersion="3" useAutoFormatting="1" itemPrintTitles="1" createdVersion="8" indent="0" outline="1" outlineData="1" multipleFieldFilters="0">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F58164-78DB-43B0-B3F7-310875A55A3E}" name="PivotTable6" cacheId="4" applyNumberFormats="0" applyBorderFormats="0" applyFontFormats="0" applyPatternFormats="0" applyAlignmentFormats="0" applyWidthHeightFormats="1" dataCaption="Values" tag="ddb69722-56b9-4d5a-87ec-b4af5cfce14e" updatedVersion="8" minRefreshableVersion="3" useAutoFormatting="1" itemPrintTitles="1" createdVersion="8"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8456B3-2D95-45D5-90CA-0FB91F860F49}" name="PivotTable3" cacheId="1" applyNumberFormats="0" applyBorderFormats="0" applyFontFormats="0" applyPatternFormats="0" applyAlignmentFormats="0" applyWidthHeightFormats="1" dataCaption="Values" tag="885fec83-7c9e-4abd-9fc2-fec97b62f577"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905848-355D-410B-ADE9-09552D21B3CD}" name="PivotTable1" cacheId="0" applyNumberFormats="0" applyBorderFormats="0" applyFontFormats="0" applyPatternFormats="0" applyAlignmentFormats="0" applyWidthHeightFormats="1" dataCaption="Values" tag="884b8583-b045-4a57-a90a-4974d5ba4886" updatedVersion="8" minRefreshableVersion="3" useAutoFormatting="1" subtotalHiddenItems="1" itemPrintTitles="1" createdVersion="8" indent="0" compact="0" compactData="0" multipleFieldFilters="0">
  <location ref="A1:A2"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fld="0" subtotal="count" baseField="0" baseItem="0" numFmtId="166"/>
  </dataField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FC12EB-5063-436E-A8A8-35D61A76C46D}" name="PivotTable5" cacheId="3" applyNumberFormats="0" applyBorderFormats="0" applyFontFormats="0" applyPatternFormats="0" applyAlignmentFormats="0" applyWidthHeightFormats="1" dataCaption="Values" tag="35c51782-72de-452e-ae9a-e705c6651798" updatedVersion="8" minRefreshableVersion="3" useAutoFormatting="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AD88E2-68E8-4D86-96DD-058D91D87ACB}" name="PivotTable6" cacheId="6" applyNumberFormats="0" applyBorderFormats="0" applyFontFormats="0" applyPatternFormats="0" applyAlignmentFormats="0" applyWidthHeightFormats="1" dataCaption="Values" tag="1452b186-2cab-43fe-8358-cd84199564f3" updatedVersion="8" minRefreshableVersion="3" useAutoFormatting="1" itemPrintTitles="1" createdVersion="8" indent="0" outline="1" outlineData="1" multipleFieldFilters="0" chartFormat="8">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20386E-7F4F-48C3-BBF5-F188C5D7F045}" name="PivotTable8" cacheId="7" applyNumberFormats="0" applyBorderFormats="0" applyFontFormats="0" applyPatternFormats="0" applyAlignmentFormats="0" applyWidthHeightFormats="1" dataCaption="Values" tag="251ceae5-aa49-4f89-aff1-2d81c4da3a21" updatedVersion="8" minRefreshableVersion="3" useAutoFormatting="1" itemPrintTitles="1" createdVersion="8" indent="0" outline="1" outlineData="1" multipleFieldFilters="0" chartFormat="9">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17F460-27CA-4CD7-9A21-63AEFEAAFC32}" name="PivotTable10" cacheId="10" applyNumberFormats="0" applyBorderFormats="0" applyFontFormats="0" applyPatternFormats="0" applyAlignmentFormats="0" applyWidthHeightFormats="1" dataCaption="Values" tag="28f88fb3-c7d2-476a-9ca0-80e9aebd840e" updatedVersion="8" minRefreshableVersion="5" useAutoFormatting="1" itemPrintTitles="1" createdVersion="8" indent="0" outline="1" outlineData="1" multipleFieldFilters="0" chartFormat="7">
  <location ref="A1:B6" firstHeaderRow="1" firstDataRow="1" firstDataCol="1"/>
  <pivotFields count="2">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v="2"/>
    </i>
    <i>
      <x/>
    </i>
    <i>
      <x v="3"/>
    </i>
    <i t="grand">
      <x/>
    </i>
  </rowItems>
  <colItems count="1">
    <i/>
  </colItems>
  <dataFields count="1">
    <dataField fld="1" subtotal="count" baseField="0" baseItem="0"/>
  </dataFields>
  <chartFormats count="2">
    <chartFormat chart="0" format="8"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D7D688-EECD-446F-85FD-C71C7F8DBAEA}" name="PivotTable1" cacheId="5" applyNumberFormats="0" applyBorderFormats="0" applyFontFormats="0" applyPatternFormats="0" applyAlignmentFormats="0" applyWidthHeightFormats="1" dataCaption="Values" tag="30c919f0-8757-4e52-9f72-597f74aa7b51" updatedVersion="8" minRefreshableVersion="3" useAutoFormatting="1" itemPrintTitles="1" createdVersion="8" indent="0" outline="1" outlineData="1" multipleFieldFilters="0" chartFormat="10">
  <location ref="A1:B5"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5">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1"/>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8">
      <autoFilter ref="A1">
        <filterColumn colId="0">
          <top10 val="3" filterVal="3"/>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346D50-84A6-48BF-B691-63E226DC0C8D}" name="PivotTable2" cacheId="8" applyNumberFormats="0" applyBorderFormats="0" applyFontFormats="0" applyPatternFormats="0" applyAlignmentFormats="0" applyWidthHeightFormats="1" dataCaption="Values" tag="ea944463-9871-4139-86ac-15e54436dcd2" updatedVersion="8" minRefreshableVersion="3" useAutoFormatting="1" subtotalHiddenItems="1" itemPrintTitles="1" createdVersion="8" indent="0" outline="1" outlineData="1" multipleFieldFilters="0" chartFormat="14">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6">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0" count="1" selected="0">
            <x v="0"/>
          </reference>
        </references>
      </pivotArea>
    </chartFormat>
    <chartFormat chart="12" format="14">
      <pivotArea type="data" outline="0" fieldPosition="0">
        <references count="2">
          <reference field="4294967294" count="1" selected="0">
            <x v="0"/>
          </reference>
          <reference field="0" count="1" selected="0">
            <x v="1"/>
          </reference>
        </references>
      </pivotArea>
    </chartFormat>
    <chartFormat chart="12" format="15">
      <pivotArea type="data" outline="0" fieldPosition="0">
        <references count="2">
          <reference field="4294967294" count="1" selected="0">
            <x v="0"/>
          </reference>
          <reference field="0" count="1" selected="0">
            <x v="2"/>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0" count="1" selected="0">
            <x v="0"/>
          </reference>
        </references>
      </pivotArea>
    </chartFormat>
    <chartFormat chart="13" format="18">
      <pivotArea type="data" outline="0" fieldPosition="0">
        <references count="2">
          <reference field="4294967294" count="1" selected="0">
            <x v="0"/>
          </reference>
          <reference field="0" count="1" selected="0">
            <x v="1"/>
          </reference>
        </references>
      </pivotArea>
    </chartFormat>
    <chartFormat chart="13" format="19">
      <pivotArea type="data" outline="0" fieldPosition="0">
        <references count="2">
          <reference field="4294967294" count="1" selected="0">
            <x v="0"/>
          </reference>
          <reference field="0" count="1" selected="0">
            <x v="2"/>
          </reference>
        </references>
      </pivotArea>
    </chartFormat>
    <chartFormat chart="0" format="20" series="1">
      <pivotArea type="data" outline="0" fieldPosition="0">
        <references count="1">
          <reference field="4294967294" count="1" selected="0">
            <x v="0"/>
          </reference>
        </references>
      </pivotArea>
    </chartFormat>
    <chartFormat chart="0" format="21">
      <pivotArea type="data" outline="0" fieldPosition="0">
        <references count="2">
          <reference field="4294967294" count="1" selected="0">
            <x v="0"/>
          </reference>
          <reference field="0" count="1" selected="0">
            <x v="0"/>
          </reference>
        </references>
      </pivotArea>
    </chartFormat>
    <chartFormat chart="0" format="22">
      <pivotArea type="data" outline="0" fieldPosition="0">
        <references count="2">
          <reference field="4294967294" count="1" selected="0">
            <x v="0"/>
          </reference>
          <reference field="0" count="1" selected="0">
            <x v="1"/>
          </reference>
        </references>
      </pivotArea>
    </chartFormat>
    <chartFormat chart="0" format="23">
      <pivotArea type="data" outline="0" fieldPosition="0">
        <references count="2">
          <reference field="4294967294" count="1" selected="0">
            <x v="0"/>
          </reference>
          <reference field="0"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room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11913D-791D-4460-91E4-9F8F44EE6C52}" name="PivotTable3" cacheId="9" applyNumberFormats="0" applyBorderFormats="0" applyFontFormats="0" applyPatternFormats="0" applyAlignmentFormats="0" applyWidthHeightFormats="1" dataCaption="Values" tag="2426cc00-cf34-4992-bb2b-8c8ede006106" updatedVersion="8" minRefreshableVersion="3" useAutoFormatting="1" itemPrintTitles="1" createdVersion="8" indent="0" outline="1" outlineData="1" multipleFieldFilters="0" chartFormat="10">
  <location ref="A1:C16" firstHeaderRow="0"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fld="1" subtotal="count" baseField="0" baseItem="0"/>
    <dataField fld="2" subtotal="count" baseField="0" baseItem="0"/>
  </dataFields>
  <chartFormats count="5">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801BD6E-18E0-41C4-9D26-FCB841A73337}" sourceName="[dim_date].[Month]">
  <pivotTables>
    <pivotTable tabId="7" name="PivotTable10"/>
  </pivotTables>
  <data>
    <olap pivotCacheId="805056098">
      <levels count="2">
        <level uniqueName="[dim_date].[Month].[(All)]" sourceCaption="(All)" count="0"/>
        <level uniqueName="[dim_date].[Month].[Month]" sourceCaption="Month" count="3">
          <ranges>
            <range startItem="0">
              <i n="[dim_date].[Month].&amp;[Jul]" c="Jul"/>
              <i n="[dim_date].[Month].&amp;[Jun]" c="Jun"/>
              <i n="[dim_date].[Month].&amp;[May]" c="May"/>
            </range>
          </ranges>
        </level>
      </levels>
      <selections count="1">
        <selection n="[dim_date].[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platform" xr10:uid="{1564A1B2-D3BD-4B62-A122-66DEB8963D9D}" sourceName="[fact_bookings].[booking_platform]">
  <pivotTables>
    <pivotTable tabId="7" name="PivotTable10"/>
    <pivotTable tabId="2" name="PivotTable1"/>
    <pivotTable tabId="2" name="PivotTable3"/>
    <pivotTable tabId="2" name="PivotTable4"/>
    <pivotTable tabId="2" name="PivotTable5"/>
    <pivotTable tabId="2" name="PivotTable6"/>
    <pivotTable tabId="8" name="PivotTable1"/>
    <pivotTable tabId="4" name="PivotTable6"/>
    <pivotTable tabId="5" name="PivotTable8"/>
    <pivotTable tabId="9" name="PivotTable2"/>
    <pivotTable tabId="10" name="PivotTable3"/>
  </pivotTables>
  <data>
    <olap pivotCacheId="805056098">
      <levels count="2">
        <level uniqueName="[fact_bookings].[booking_platform].[(All)]" sourceCaption="(All)" count="0"/>
        <level uniqueName="[fact_bookings].[booking_platform].[booking_platform]" sourceCaption="booking_platform" count="7">
          <ranges>
            <range startItem="0">
              <i n="[fact_bookings].[booking_platform].&amp;[direct offline]" c="direct offline"/>
              <i n="[fact_bookings].[booking_platform].&amp;[direct online]" c="direct online"/>
              <i n="[fact_bookings].[booking_platform].&amp;[journey]" c="journey"/>
              <i n="[fact_bookings].[booking_platform].&amp;[logtrip]" c="logtrip"/>
              <i n="[fact_bookings].[booking_platform].&amp;[makeyourtrip]" c="makeyourtrip"/>
              <i n="[fact_bookings].[booking_platform].&amp;[others]" c="others"/>
              <i n="[fact_bookings].[booking_platform].&amp;[tripster]" c="tripster"/>
            </range>
          </ranges>
        </level>
      </levels>
      <selections count="1">
        <selection n="[fact_bookings].[booking_platfor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F9A459DD-5840-4F8E-8CEE-5EE2F4742DCF}" sourceName="[dim_hotels].[property_name]">
  <pivotTables>
    <pivotTable tabId="7" name="PivotTable10"/>
    <pivotTable tabId="2" name="PivotTable1"/>
    <pivotTable tabId="2" name="PivotTable3"/>
    <pivotTable tabId="2" name="PivotTable4"/>
    <pivotTable tabId="2" name="PivotTable5"/>
    <pivotTable tabId="2" name="PivotTable6"/>
    <pivotTable tabId="8" name="PivotTable1"/>
    <pivotTable tabId="4" name="PivotTable6"/>
    <pivotTable tabId="5" name="PivotTable8"/>
    <pivotTable tabId="9" name="PivotTable2"/>
    <pivotTable tabId="10" name="PivotTable3"/>
  </pivotTables>
  <data>
    <olap pivotCacheId="805056098">
      <levels count="2">
        <level uniqueName="[dim_hotels].[property_name].[(All)]" sourceCaption="(All)" count="0"/>
        <level uniqueName="[dim_hotels].[property_name].[property_name]" sourceCaption="property_name" count="7">
          <ranges>
            <range startItem="0">
              <i n="[dim_hotels].[property_name].&amp;[Shodwe Bay]" c="Shodwe Bay"/>
              <i n="[dim_hotels].[property_name].&amp;[Shodwe Blu]" c="Shodwe Blu"/>
              <i n="[dim_hotels].[property_name].&amp;[Shodwe City]" c="Shodwe City"/>
              <i n="[dim_hotels].[property_name].&amp;[Shodwe Exotica]" c="Shodwe Exotica"/>
              <i n="[dim_hotels].[property_name].&amp;[Shodwe Grands]" c="Shodwe Grands"/>
              <i n="[dim_hotels].[property_name].&amp;[Shodwe Palace]" c="Shodwe Palace"/>
              <i n="[dim_hotels].[property_name].&amp;[Shodwe Seasons]" c="Shodwe Seasons"/>
            </range>
          </ranges>
        </level>
      </levels>
      <selections count="1">
        <selection n="[dim_hotels].[property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7EFAAD2-B534-4526-B833-F8F30179C53E}" sourceName="[dim_hotels].[city]">
  <pivotTables>
    <pivotTable tabId="7" name="PivotTable10"/>
    <pivotTable tabId="2" name="PivotTable1"/>
    <pivotTable tabId="2" name="PivotTable3"/>
    <pivotTable tabId="2" name="PivotTable4"/>
    <pivotTable tabId="2" name="PivotTable5"/>
    <pivotTable tabId="2" name="PivotTable6"/>
    <pivotTable tabId="8" name="PivotTable1"/>
    <pivotTable tabId="4" name="PivotTable6"/>
    <pivotTable tabId="5" name="PivotTable8"/>
    <pivotTable tabId="9" name="PivotTable2"/>
    <pivotTable tabId="10" name="PivotTable3"/>
  </pivotTables>
  <data>
    <olap pivotCacheId="805056098">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 Platform" xr10:uid="{A1D257B8-6B3F-4EED-B09F-89D22CF37C25}" cache="Slicer_booking_platform" caption="Booking Platform" level="1" rowHeight="234950"/>
  <slicer name="property_name 1" xr10:uid="{98BF6FDA-E66A-4AD5-8B3F-13CB027F3D75}" cache="Slicer_property_name" caption="Property Name" level="1" rowHeight="234950"/>
  <slicer name="city 1" xr10:uid="{409DA217-0B2B-4EAD-AA40-5A3C6F02057D}" cache="Slicer_city" caption="Cit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52570C3-0C96-49AD-AF7A-BF6E3A6B7A41}" cache="Slicer_Month" caption="Month" level="1" rowHeight="234950"/>
  <slicer name="booking_platform" xr10:uid="{FDFD5212-73D7-468E-A4EC-CAA19BA27B6B}" cache="Slicer_booking_platform" caption="booking_platform" level="1" rowHeight="234950"/>
  <slicer name="property_name" xr10:uid="{377C0C30-EAE5-4D7C-84C6-8FDF6EE680B8}" cache="Slicer_property_name" caption="property_name" level="1" rowHeight="234950"/>
  <slicer name="city" xr10:uid="{C14D0F0B-9276-43DA-8326-0F796316D8BA}" cache="Slicer_city" caption="Cit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check_in_date" xr10:uid="{5FD61226-74AA-45F8-B5BC-E3C55D929EB9}" sourceName="[fact_bookings].[check_in_date]">
  <pivotTables>
    <pivotTable tabId="7" name="PivotTable10"/>
  </pivotTables>
  <state minimalRefreshVersion="6" lastRefreshVersion="6" pivotCacheId="1572168783" filterType="unknown">
    <bounds startDate="2022-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checkout_date" xr10:uid="{421D2819-9551-4A29-9D1F-4A7D9F5E9484}" sourceName="[fact_bookings].[checkout_date]">
  <pivotTables>
    <pivotTable tabId="7" name="PivotTable10"/>
  </pivotTables>
  <state minimalRefreshVersion="6" lastRefreshVersion="6" pivotCacheId="1572168783"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heck_in_date" xr10:uid="{5165CAB0-20C5-41F9-8422-A0CA1E6204B5}" cache="Timeline_check_in_date" caption="check_in_date" level="2" selectionLevel="2" scrollPosition="2022-01-01T00:00:00"/>
  <timeline name="checkout_date" xr10:uid="{6FDDB4F0-ED44-4190-98C1-6F78EAA2FEFA}" cache="Timeline_checkout_date" caption="checkout_date" level="2" selectionLevel="2" scrollPosition="2022-01-01T00:00:00"/>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8.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A7F58-C36F-46AB-B218-322FF1CB33B9}">
  <dimension ref="C1:U4"/>
  <sheetViews>
    <sheetView showGridLines="0" showRowColHeaders="0" tabSelected="1" workbookViewId="0">
      <selection activeCell="I32" sqref="I32"/>
    </sheetView>
  </sheetViews>
  <sheetFormatPr defaultRowHeight="14.4" x14ac:dyDescent="0.3"/>
  <cols>
    <col min="1" max="1" width="17" style="8" customWidth="1"/>
    <col min="2" max="2" width="12.109375" style="8" customWidth="1"/>
    <col min="3" max="3" width="8.88671875" style="8"/>
    <col min="4" max="4" width="10.44140625" style="8" customWidth="1"/>
    <col min="5" max="5" width="1.109375" style="8" customWidth="1"/>
    <col min="6" max="6" width="8.88671875" style="8"/>
    <col min="7" max="7" width="8.88671875" style="8" customWidth="1"/>
    <col min="8" max="8" width="7.5546875" style="8" customWidth="1"/>
    <col min="9" max="9" width="8.88671875" style="8"/>
    <col min="10" max="12" width="8.88671875" style="8" customWidth="1"/>
    <col min="13" max="13" width="6.88671875" style="8" customWidth="1"/>
    <col min="14" max="14" width="8.88671875" style="8" customWidth="1"/>
    <col min="15" max="15" width="9.5546875" style="8" customWidth="1"/>
    <col min="16" max="16" width="1.21875" style="8" customWidth="1"/>
    <col min="17" max="17" width="8.88671875" style="8" customWidth="1"/>
    <col min="18" max="18" width="10.33203125" style="8" customWidth="1"/>
    <col min="19" max="19" width="1.109375" style="8" customWidth="1"/>
    <col min="20" max="20" width="8.88671875" style="8"/>
    <col min="21" max="21" width="15.44140625" style="8" customWidth="1"/>
    <col min="22" max="16384" width="8.88671875" style="8"/>
  </cols>
  <sheetData>
    <row r="1" spans="3:21" ht="3.6" customHeight="1" x14ac:dyDescent="0.3"/>
    <row r="2" spans="3:21" ht="15.6" x14ac:dyDescent="0.3">
      <c r="C2" s="9" t="s">
        <v>0</v>
      </c>
      <c r="D2" s="9"/>
      <c r="F2" s="9" t="s">
        <v>1</v>
      </c>
      <c r="G2" s="9"/>
      <c r="N2" s="9" t="s">
        <v>2</v>
      </c>
      <c r="O2" s="9"/>
      <c r="Q2" s="9" t="s">
        <v>3</v>
      </c>
      <c r="R2" s="9"/>
      <c r="T2" s="9" t="s">
        <v>35</v>
      </c>
      <c r="U2" s="9"/>
    </row>
    <row r="3" spans="3:21" ht="24" customHeight="1" x14ac:dyDescent="0.3">
      <c r="C3" s="12">
        <f>GETPIVOTDATA("[Measures].[Total Revenue]",'KPI Cards'!$A$1)</f>
        <v>1708771229</v>
      </c>
      <c r="D3" s="12"/>
      <c r="F3" s="13">
        <f>GETPIVOTDATA("[Measures].[Total Bookings]",'KPI Cards'!$D$1)</f>
        <v>134590</v>
      </c>
      <c r="G3" s="13"/>
      <c r="N3" s="11">
        <f>GETPIVOTDATA("[Measures].[Occupancy Rate]",'KPI Cards'!$G$1)</f>
        <v>0.57869255641166761</v>
      </c>
      <c r="O3" s="11"/>
      <c r="Q3" s="11">
        <f>GETPIVOTDATA("[Measures].[Cancellation Rate]",'KPI Cards'!$J$1)</f>
        <v>0.24830968125417935</v>
      </c>
      <c r="R3" s="11"/>
      <c r="T3" s="10">
        <f>GETPIVOTDATA("[Measures].[Utilized Capacity]",'KPI Cards'!$M$1)</f>
        <v>134590</v>
      </c>
      <c r="U3" s="10"/>
    </row>
    <row r="4" spans="3:21" ht="6.6" customHeight="1" x14ac:dyDescent="0.3"/>
  </sheetData>
  <mergeCells count="10">
    <mergeCell ref="T2:U2"/>
    <mergeCell ref="T3:U3"/>
    <mergeCell ref="Q2:R2"/>
    <mergeCell ref="Q3:R3"/>
    <mergeCell ref="C2:D2"/>
    <mergeCell ref="C3:D3"/>
    <mergeCell ref="F2:G2"/>
    <mergeCell ref="F3:G3"/>
    <mergeCell ref="N2:O2"/>
    <mergeCell ref="N3: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D163F-1DEF-4DB3-A80F-67A62A620BB0}">
  <dimension ref="A1:M2"/>
  <sheetViews>
    <sheetView workbookViewId="0">
      <selection activeCell="M2" sqref="M2"/>
    </sheetView>
  </sheetViews>
  <sheetFormatPr defaultRowHeight="14.4" x14ac:dyDescent="0.3"/>
  <cols>
    <col min="1" max="1" width="13.109375" bestFit="1" customWidth="1"/>
    <col min="4" max="4" width="13.44140625" bestFit="1" customWidth="1"/>
    <col min="7" max="7" width="14.6640625" bestFit="1" customWidth="1"/>
    <col min="10" max="10" width="15.6640625" bestFit="1" customWidth="1"/>
    <col min="13" max="13" width="15" bestFit="1" customWidth="1"/>
  </cols>
  <sheetData>
    <row r="1" spans="1:13" x14ac:dyDescent="0.3">
      <c r="A1" t="s">
        <v>0</v>
      </c>
      <c r="D1" t="s">
        <v>1</v>
      </c>
      <c r="G1" t="s">
        <v>2</v>
      </c>
      <c r="J1" t="s">
        <v>3</v>
      </c>
      <c r="M1" t="s">
        <v>35</v>
      </c>
    </row>
    <row r="2" spans="1:13" x14ac:dyDescent="0.3">
      <c r="A2" s="6">
        <v>1708771229</v>
      </c>
      <c r="D2" s="7">
        <v>134590</v>
      </c>
      <c r="G2" s="2">
        <v>0.57869255641166761</v>
      </c>
      <c r="J2" s="2">
        <v>0.24830968125417935</v>
      </c>
      <c r="M2" s="1">
        <v>134590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97B0A-7BF1-478D-9D28-5B09E15CAC79}">
  <dimension ref="A1:B5"/>
  <sheetViews>
    <sheetView workbookViewId="0">
      <selection activeCell="M5" sqref="M5"/>
    </sheetView>
  </sheetViews>
  <sheetFormatPr defaultRowHeight="14.4" x14ac:dyDescent="0.3"/>
  <cols>
    <col min="1" max="1" width="12.5546875" bestFit="1" customWidth="1"/>
    <col min="2" max="2" width="14.77734375" bestFit="1" customWidth="1"/>
  </cols>
  <sheetData>
    <row r="1" spans="1:2" x14ac:dyDescent="0.3">
      <c r="A1" s="3" t="s">
        <v>4</v>
      </c>
      <c r="B1" t="s">
        <v>0</v>
      </c>
    </row>
    <row r="2" spans="1:2" x14ac:dyDescent="0.3">
      <c r="A2" s="4" t="s">
        <v>5</v>
      </c>
      <c r="B2" s="5">
        <v>572908208</v>
      </c>
    </row>
    <row r="3" spans="1:2" x14ac:dyDescent="0.3">
      <c r="A3" s="4" t="s">
        <v>6</v>
      </c>
      <c r="B3" s="5">
        <v>553932355</v>
      </c>
    </row>
    <row r="4" spans="1:2" x14ac:dyDescent="0.3">
      <c r="A4" s="4" t="s">
        <v>7</v>
      </c>
      <c r="B4" s="5">
        <v>581930666</v>
      </c>
    </row>
    <row r="5" spans="1:2" x14ac:dyDescent="0.3">
      <c r="A5" s="4" t="s">
        <v>8</v>
      </c>
      <c r="B5" s="5">
        <v>1708771229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9982E-61D6-4E9C-8859-E483F1E2CD88}">
  <dimension ref="A1:B4"/>
  <sheetViews>
    <sheetView workbookViewId="0">
      <selection activeCell="K5" sqref="K5"/>
    </sheetView>
  </sheetViews>
  <sheetFormatPr defaultRowHeight="14.4" x14ac:dyDescent="0.3"/>
  <cols>
    <col min="1" max="1" width="12.5546875" bestFit="1" customWidth="1"/>
    <col min="2" max="2" width="14.77734375" bestFit="1" customWidth="1"/>
  </cols>
  <sheetData>
    <row r="1" spans="1:2" x14ac:dyDescent="0.3">
      <c r="A1" s="3" t="s">
        <v>4</v>
      </c>
      <c r="B1" t="s">
        <v>0</v>
      </c>
    </row>
    <row r="2" spans="1:2" x14ac:dyDescent="0.3">
      <c r="A2" s="4" t="s">
        <v>9</v>
      </c>
      <c r="B2" s="5">
        <v>1069703782</v>
      </c>
    </row>
    <row r="3" spans="1:2" x14ac:dyDescent="0.3">
      <c r="A3" s="4" t="s">
        <v>10</v>
      </c>
      <c r="B3" s="5">
        <v>639067447</v>
      </c>
    </row>
    <row r="4" spans="1:2" x14ac:dyDescent="0.3">
      <c r="A4" s="4" t="s">
        <v>8</v>
      </c>
      <c r="B4" s="5">
        <v>1708771229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9D250-ECB4-40C3-8739-FA498B9BB67C}">
  <dimension ref="A1:B6"/>
  <sheetViews>
    <sheetView workbookViewId="0">
      <selection activeCell="B1" sqref="B1"/>
    </sheetView>
  </sheetViews>
  <sheetFormatPr defaultRowHeight="14.4" x14ac:dyDescent="0.3"/>
  <cols>
    <col min="1" max="1" width="12.5546875" bestFit="1" customWidth="1"/>
    <col min="2" max="2" width="14.77734375" bestFit="1" customWidth="1"/>
    <col min="3" max="4" width="13.21875" bestFit="1" customWidth="1"/>
    <col min="5" max="5" width="14.33203125" bestFit="1" customWidth="1"/>
    <col min="6" max="6" width="14.21875" bestFit="1" customWidth="1"/>
    <col min="7" max="7" width="13.77734375" bestFit="1" customWidth="1"/>
    <col min="8" max="8" width="15.109375" bestFit="1" customWidth="1"/>
    <col min="9" max="9" width="14.77734375" bestFit="1" customWidth="1"/>
  </cols>
  <sheetData>
    <row r="1" spans="1:2" x14ac:dyDescent="0.3">
      <c r="A1" s="3" t="s">
        <v>4</v>
      </c>
      <c r="B1" t="s">
        <v>0</v>
      </c>
    </row>
    <row r="2" spans="1:2" x14ac:dyDescent="0.3">
      <c r="A2" s="4" t="s">
        <v>12</v>
      </c>
      <c r="B2" s="5">
        <v>294500318</v>
      </c>
    </row>
    <row r="3" spans="1:2" x14ac:dyDescent="0.3">
      <c r="A3" s="4" t="s">
        <v>13</v>
      </c>
      <c r="B3" s="5">
        <v>325232870</v>
      </c>
    </row>
    <row r="4" spans="1:2" x14ac:dyDescent="0.3">
      <c r="A4" s="4" t="s">
        <v>11</v>
      </c>
      <c r="B4" s="5">
        <v>420397050</v>
      </c>
    </row>
    <row r="5" spans="1:2" x14ac:dyDescent="0.3">
      <c r="A5" s="4" t="s">
        <v>14</v>
      </c>
      <c r="B5" s="5">
        <v>668640991</v>
      </c>
    </row>
    <row r="6" spans="1:2" x14ac:dyDescent="0.3">
      <c r="A6" s="4" t="s">
        <v>8</v>
      </c>
      <c r="B6" s="5">
        <v>1708771229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ADF1D-BBBC-4697-B461-81FCC3E9C06C}">
  <dimension ref="A1:B5"/>
  <sheetViews>
    <sheetView workbookViewId="0">
      <selection activeCell="N13" sqref="N13"/>
    </sheetView>
  </sheetViews>
  <sheetFormatPr defaultRowHeight="14.4" x14ac:dyDescent="0.3"/>
  <cols>
    <col min="1" max="1" width="14" bestFit="1" customWidth="1"/>
    <col min="2" max="2" width="13.21875" bestFit="1" customWidth="1"/>
    <col min="13" max="13" width="14.5546875" bestFit="1" customWidth="1"/>
    <col min="14" max="14" width="13.21875" bestFit="1" customWidth="1"/>
  </cols>
  <sheetData>
    <row r="1" spans="1:2" x14ac:dyDescent="0.3">
      <c r="A1" s="3" t="s">
        <v>4</v>
      </c>
      <c r="B1" t="s">
        <v>0</v>
      </c>
    </row>
    <row r="2" spans="1:2" x14ac:dyDescent="0.3">
      <c r="A2" s="4" t="s">
        <v>15</v>
      </c>
      <c r="B2" s="5">
        <v>285811939</v>
      </c>
    </row>
    <row r="3" spans="1:2" x14ac:dyDescent="0.3">
      <c r="A3" s="4" t="s">
        <v>16</v>
      </c>
      <c r="B3" s="5">
        <v>320312468</v>
      </c>
    </row>
    <row r="4" spans="1:2" x14ac:dyDescent="0.3">
      <c r="A4" s="4" t="s">
        <v>17</v>
      </c>
      <c r="B4" s="5">
        <v>304081863</v>
      </c>
    </row>
    <row r="5" spans="1:2" x14ac:dyDescent="0.3">
      <c r="A5" s="4" t="s">
        <v>8</v>
      </c>
      <c r="B5" s="5">
        <v>910206270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43B3-E499-43E0-BA06-F488ACCC6E68}">
  <dimension ref="A1:B5"/>
  <sheetViews>
    <sheetView workbookViewId="0">
      <selection activeCell="H6" sqref="H6"/>
    </sheetView>
  </sheetViews>
  <sheetFormatPr defaultRowHeight="14.4" x14ac:dyDescent="0.3"/>
  <cols>
    <col min="1" max="1" width="12.5546875" bestFit="1" customWidth="1"/>
    <col min="2" max="2" width="13.44140625" bestFit="1" customWidth="1"/>
  </cols>
  <sheetData>
    <row r="1" spans="1:2" x14ac:dyDescent="0.3">
      <c r="A1" s="3" t="s">
        <v>4</v>
      </c>
      <c r="B1" t="s">
        <v>1</v>
      </c>
    </row>
    <row r="2" spans="1:2" x14ac:dyDescent="0.3">
      <c r="A2" s="4" t="s">
        <v>18</v>
      </c>
      <c r="B2" s="1">
        <v>33420</v>
      </c>
    </row>
    <row r="3" spans="1:2" x14ac:dyDescent="0.3">
      <c r="A3" s="4" t="s">
        <v>19</v>
      </c>
      <c r="B3" s="1">
        <v>94411</v>
      </c>
    </row>
    <row r="4" spans="1:2" x14ac:dyDescent="0.3">
      <c r="A4" s="4" t="s">
        <v>20</v>
      </c>
      <c r="B4" s="1">
        <v>6759</v>
      </c>
    </row>
    <row r="5" spans="1:2" x14ac:dyDescent="0.3">
      <c r="A5" s="4" t="s">
        <v>8</v>
      </c>
      <c r="B5" s="1">
        <v>134590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00B44-BF74-41A6-8C30-6995ECB002F3}">
  <dimension ref="A1:C16"/>
  <sheetViews>
    <sheetView workbookViewId="0">
      <selection activeCell="L4" sqref="L4"/>
    </sheetView>
  </sheetViews>
  <sheetFormatPr defaultRowHeight="14.4" x14ac:dyDescent="0.3"/>
  <cols>
    <col min="1" max="1" width="12.5546875" bestFit="1" customWidth="1"/>
    <col min="2" max="2" width="13.44140625" bestFit="1" customWidth="1"/>
    <col min="3" max="3" width="14.77734375" bestFit="1" customWidth="1"/>
  </cols>
  <sheetData>
    <row r="1" spans="1:3" x14ac:dyDescent="0.3">
      <c r="A1" s="3" t="s">
        <v>4</v>
      </c>
      <c r="B1" t="s">
        <v>1</v>
      </c>
      <c r="C1" t="s">
        <v>0</v>
      </c>
    </row>
    <row r="2" spans="1:3" x14ac:dyDescent="0.3">
      <c r="A2" s="4" t="s">
        <v>21</v>
      </c>
      <c r="B2" s="1">
        <v>10965</v>
      </c>
      <c r="C2" s="5">
        <v>138182064</v>
      </c>
    </row>
    <row r="3" spans="1:3" x14ac:dyDescent="0.3">
      <c r="A3" s="4" t="s">
        <v>22</v>
      </c>
      <c r="B3" s="1">
        <v>10958</v>
      </c>
      <c r="C3" s="5">
        <v>139435920</v>
      </c>
    </row>
    <row r="4" spans="1:3" x14ac:dyDescent="0.3">
      <c r="A4" s="4" t="s">
        <v>23</v>
      </c>
      <c r="B4" s="1">
        <v>9042</v>
      </c>
      <c r="C4" s="5">
        <v>114922175</v>
      </c>
    </row>
    <row r="5" spans="1:3" x14ac:dyDescent="0.3">
      <c r="A5" s="4" t="s">
        <v>24</v>
      </c>
      <c r="B5" s="1">
        <v>10934</v>
      </c>
      <c r="C5" s="5">
        <v>138720126</v>
      </c>
    </row>
    <row r="6" spans="1:3" x14ac:dyDescent="0.3">
      <c r="A6" s="4" t="s">
        <v>25</v>
      </c>
      <c r="B6" s="1">
        <v>9089</v>
      </c>
      <c r="C6" s="5">
        <v>115568569</v>
      </c>
    </row>
    <row r="7" spans="1:3" x14ac:dyDescent="0.3">
      <c r="A7" s="4" t="s">
        <v>26</v>
      </c>
      <c r="B7" s="1">
        <v>11041</v>
      </c>
      <c r="C7" s="5">
        <v>139581703</v>
      </c>
    </row>
    <row r="8" spans="1:3" x14ac:dyDescent="0.3">
      <c r="A8" s="4" t="s">
        <v>27</v>
      </c>
      <c r="B8" s="1">
        <v>10943</v>
      </c>
      <c r="C8" s="5">
        <v>138674279</v>
      </c>
    </row>
    <row r="9" spans="1:3" x14ac:dyDescent="0.3">
      <c r="A9" s="4" t="s">
        <v>28</v>
      </c>
      <c r="B9" s="1">
        <v>9017</v>
      </c>
      <c r="C9" s="5">
        <v>114152421</v>
      </c>
    </row>
    <row r="10" spans="1:3" x14ac:dyDescent="0.3">
      <c r="A10" s="4" t="s">
        <v>29</v>
      </c>
      <c r="B10" s="1">
        <v>10962</v>
      </c>
      <c r="C10" s="5">
        <v>139555632</v>
      </c>
    </row>
    <row r="11" spans="1:3" x14ac:dyDescent="0.3">
      <c r="A11" s="4" t="s">
        <v>30</v>
      </c>
      <c r="B11" s="1">
        <v>10929</v>
      </c>
      <c r="C11" s="5">
        <v>139383916</v>
      </c>
    </row>
    <row r="12" spans="1:3" x14ac:dyDescent="0.3">
      <c r="A12" s="4" t="s">
        <v>31</v>
      </c>
      <c r="B12" s="1">
        <v>11018</v>
      </c>
      <c r="C12" s="5">
        <v>139730590</v>
      </c>
    </row>
    <row r="13" spans="1:3" x14ac:dyDescent="0.3">
      <c r="A13" s="4" t="s">
        <v>32</v>
      </c>
      <c r="B13" s="1">
        <v>9020</v>
      </c>
      <c r="C13" s="5">
        <v>114811148</v>
      </c>
    </row>
    <row r="14" spans="1:3" x14ac:dyDescent="0.3">
      <c r="A14" s="4" t="s">
        <v>33</v>
      </c>
      <c r="B14" s="1">
        <v>9021</v>
      </c>
      <c r="C14" s="5">
        <v>115042325</v>
      </c>
    </row>
    <row r="15" spans="1:3" x14ac:dyDescent="0.3">
      <c r="A15" s="4" t="s">
        <v>34</v>
      </c>
      <c r="B15" s="1">
        <v>1651</v>
      </c>
      <c r="C15" s="5">
        <v>21010361</v>
      </c>
    </row>
    <row r="16" spans="1:3" x14ac:dyDescent="0.3">
      <c r="A16" s="4" t="s">
        <v>8</v>
      </c>
      <c r="B16" s="1">
        <v>134590</v>
      </c>
      <c r="C16" s="5">
        <v>1708771229</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CB6E7D20-4787-440C-872F-F4A87AE814B7}">
  <ds:schemaRefs/>
</ds:datastoreItem>
</file>

<file path=customXml/itemProps2.xml><?xml version="1.0" encoding="utf-8"?>
<ds:datastoreItem xmlns:ds="http://schemas.openxmlformats.org/officeDocument/2006/customXml" ds:itemID="{3F3562E9-18F0-47EB-8BB5-04A28A35B61F}">
  <ds:schemaRefs/>
</ds:datastoreItem>
</file>

<file path=customXml/itemProps3.xml><?xml version="1.0" encoding="utf-8"?>
<ds:datastoreItem xmlns:ds="http://schemas.openxmlformats.org/officeDocument/2006/customXml" ds:itemID="{5BC86221-5187-446B-A9F4-D507EB21DE60}">
  <ds:schemaRefs/>
</ds:datastoreItem>
</file>

<file path=customXml/itemProps4.xml><?xml version="1.0" encoding="utf-8"?>
<ds:datastoreItem xmlns:ds="http://schemas.openxmlformats.org/officeDocument/2006/customXml" ds:itemID="{3455C70E-8C43-4728-80C3-349861A416D3}">
  <ds:schemaRefs/>
</ds:datastoreItem>
</file>

<file path=customXml/itemProps5.xml><?xml version="1.0" encoding="utf-8"?>
<ds:datastoreItem xmlns:ds="http://schemas.openxmlformats.org/officeDocument/2006/customXml" ds:itemID="{0A67AEBB-1E8B-4FB9-8CE5-11B6BFEF5651}">
  <ds:schemaRefs/>
</ds:datastoreItem>
</file>

<file path=customXml/itemProps6.xml><?xml version="1.0" encoding="utf-8"?>
<ds:datastoreItem xmlns:ds="http://schemas.openxmlformats.org/officeDocument/2006/customXml" ds:itemID="{3C53374F-BDDB-41CA-9AEB-087B7D61E2C9}">
  <ds:schemaRefs/>
</ds:datastoreItem>
</file>

<file path=customXml/itemProps7.xml><?xml version="1.0" encoding="utf-8"?>
<ds:datastoreItem xmlns:ds="http://schemas.openxmlformats.org/officeDocument/2006/customXml" ds:itemID="{AC998527-A664-4AFB-959E-1E1516C00EAE}">
  <ds:schemaRefs/>
</ds:datastoreItem>
</file>

<file path=customXml/itemProps8.xml><?xml version="1.0" encoding="utf-8"?>
<ds:datastoreItem xmlns:ds="http://schemas.openxmlformats.org/officeDocument/2006/customXml" ds:itemID="{CBC67AD5-AE6F-4FED-864F-30D6A26FD297}">
  <ds:schemaRefs/>
</ds:datastoreItem>
</file>

<file path=customXml/itemProps9.xml><?xml version="1.0" encoding="utf-8"?>
<ds:datastoreItem xmlns:ds="http://schemas.openxmlformats.org/officeDocument/2006/customXml" ds:itemID="{E4969D6C-0560-4CF8-A405-EA097FA0D125}">
  <ds:schemaRefs/>
</ds:datastoreItem>
</file>

<file path=customXml/itemProps10.xml><?xml version="1.0" encoding="utf-8"?>
<ds:datastoreItem xmlns:ds="http://schemas.openxmlformats.org/officeDocument/2006/customXml" ds:itemID="{DC194335-20E3-4288-9F14-794115927363}">
  <ds:schemaRefs/>
</ds:datastoreItem>
</file>

<file path=customXml/itemProps11.xml><?xml version="1.0" encoding="utf-8"?>
<ds:datastoreItem xmlns:ds="http://schemas.openxmlformats.org/officeDocument/2006/customXml" ds:itemID="{BD1E0890-4088-470A-911F-716B10F24ED6}">
  <ds:schemaRefs/>
</ds:datastoreItem>
</file>

<file path=customXml/itemProps12.xml><?xml version="1.0" encoding="utf-8"?>
<ds:datastoreItem xmlns:ds="http://schemas.openxmlformats.org/officeDocument/2006/customXml" ds:itemID="{D8FA7597-85CA-40C0-A645-7636382E02AB}">
  <ds:schemaRefs/>
</ds:datastoreItem>
</file>

<file path=customXml/itemProps13.xml><?xml version="1.0" encoding="utf-8"?>
<ds:datastoreItem xmlns:ds="http://schemas.openxmlformats.org/officeDocument/2006/customXml" ds:itemID="{E57ABBAC-63A5-4FBE-95FC-80D31C1D5504}">
  <ds:schemaRefs/>
</ds:datastoreItem>
</file>

<file path=customXml/itemProps14.xml><?xml version="1.0" encoding="utf-8"?>
<ds:datastoreItem xmlns:ds="http://schemas.openxmlformats.org/officeDocument/2006/customXml" ds:itemID="{9D371E27-723A-4AD5-AFFE-A2D0B1917F37}">
  <ds:schemaRefs/>
</ds:datastoreItem>
</file>

<file path=customXml/itemProps15.xml><?xml version="1.0" encoding="utf-8"?>
<ds:datastoreItem xmlns:ds="http://schemas.openxmlformats.org/officeDocument/2006/customXml" ds:itemID="{D73F6341-9AFA-455C-ABC8-CBDCA74EB891}">
  <ds:schemaRefs/>
</ds:datastoreItem>
</file>

<file path=customXml/itemProps16.xml><?xml version="1.0" encoding="utf-8"?>
<ds:datastoreItem xmlns:ds="http://schemas.openxmlformats.org/officeDocument/2006/customXml" ds:itemID="{FA703A75-E78E-4A95-B9AB-20A370652318}">
  <ds:schemaRefs/>
</ds:datastoreItem>
</file>

<file path=customXml/itemProps17.xml><?xml version="1.0" encoding="utf-8"?>
<ds:datastoreItem xmlns:ds="http://schemas.openxmlformats.org/officeDocument/2006/customXml" ds:itemID="{61DE2EAD-0D8F-41E7-B08E-E7EEBA212D6F}">
  <ds:schemaRefs/>
</ds:datastoreItem>
</file>

<file path=customXml/itemProps18.xml><?xml version="1.0" encoding="utf-8"?>
<ds:datastoreItem xmlns:ds="http://schemas.openxmlformats.org/officeDocument/2006/customXml" ds:itemID="{7AE90E29-87E9-49CB-B380-F6655F86001B}">
  <ds:schemaRefs/>
</ds:datastoreItem>
</file>

<file path=customXml/itemProps19.xml><?xml version="1.0" encoding="utf-8"?>
<ds:datastoreItem xmlns:ds="http://schemas.openxmlformats.org/officeDocument/2006/customXml" ds:itemID="{744C90C9-7B1E-4A2E-9CDA-0DB90679DD0A}">
  <ds:schemaRefs/>
</ds:datastoreItem>
</file>

<file path=customXml/itemProps20.xml><?xml version="1.0" encoding="utf-8"?>
<ds:datastoreItem xmlns:ds="http://schemas.openxmlformats.org/officeDocument/2006/customXml" ds:itemID="{FDA435F8-E36B-4F3F-857C-064F4D7F3765}">
  <ds:schemaRefs/>
</ds:datastoreItem>
</file>

<file path=customXml/itemProps21.xml><?xml version="1.0" encoding="utf-8"?>
<ds:datastoreItem xmlns:ds="http://schemas.openxmlformats.org/officeDocument/2006/customXml" ds:itemID="{33F7F2D1-552C-476C-BCFB-52863A9EFFAE}">
  <ds:schemaRefs/>
</ds:datastoreItem>
</file>

<file path=customXml/itemProps22.xml><?xml version="1.0" encoding="utf-8"?>
<ds:datastoreItem xmlns:ds="http://schemas.openxmlformats.org/officeDocument/2006/customXml" ds:itemID="{349D6EEE-BA16-4D22-9C25-6A57C0D882DE}">
  <ds:schemaRefs/>
</ds:datastoreItem>
</file>

<file path=customXml/itemProps23.xml><?xml version="1.0" encoding="utf-8"?>
<ds:datastoreItem xmlns:ds="http://schemas.openxmlformats.org/officeDocument/2006/customXml" ds:itemID="{2B41FDC2-2375-41D7-8BCF-4408FF64485E}">
  <ds:schemaRefs/>
</ds:datastoreItem>
</file>

<file path=customXml/itemProps24.xml><?xml version="1.0" encoding="utf-8"?>
<ds:datastoreItem xmlns:ds="http://schemas.openxmlformats.org/officeDocument/2006/customXml" ds:itemID="{868FA079-4C0A-4CA4-A028-A551774F2D3E}">
  <ds:schemaRefs/>
</ds:datastoreItem>
</file>

<file path=customXml/itemProps25.xml><?xml version="1.0" encoding="utf-8"?>
<ds:datastoreItem xmlns:ds="http://schemas.openxmlformats.org/officeDocument/2006/customXml" ds:itemID="{F763FA30-9E96-4A4A-B4BA-C3BD12E72C20}">
  <ds:schemaRefs/>
</ds:datastoreItem>
</file>

<file path=customXml/itemProps26.xml><?xml version="1.0" encoding="utf-8"?>
<ds:datastoreItem xmlns:ds="http://schemas.openxmlformats.org/officeDocument/2006/customXml" ds:itemID="{BCDD5751-734D-42B1-891E-A0C9FFA4E9EE}">
  <ds:schemaRefs>
    <ds:schemaRef ds:uri="http://schemas.microsoft.com/DataMashup"/>
  </ds:schemaRefs>
</ds:datastoreItem>
</file>

<file path=customXml/itemProps27.xml><?xml version="1.0" encoding="utf-8"?>
<ds:datastoreItem xmlns:ds="http://schemas.openxmlformats.org/officeDocument/2006/customXml" ds:itemID="{0274B94C-78FC-4A82-80C4-D3D7F8F131DB}">
  <ds:schemaRefs/>
</ds:datastoreItem>
</file>

<file path=customXml/itemProps28.xml><?xml version="1.0" encoding="utf-8"?>
<ds:datastoreItem xmlns:ds="http://schemas.openxmlformats.org/officeDocument/2006/customXml" ds:itemID="{C6924156-D7DB-483E-A050-B6A0D257ECD0}">
  <ds:schemaRefs/>
</ds:datastoreItem>
</file>

<file path=customXml/itemProps29.xml><?xml version="1.0" encoding="utf-8"?>
<ds:datastoreItem xmlns:ds="http://schemas.openxmlformats.org/officeDocument/2006/customXml" ds:itemID="{15E0CF24-9CC8-4AD4-BAAA-933D409D41FA}">
  <ds:schemaRefs/>
</ds:datastoreItem>
</file>

<file path=customXml/itemProps30.xml><?xml version="1.0" encoding="utf-8"?>
<ds:datastoreItem xmlns:ds="http://schemas.openxmlformats.org/officeDocument/2006/customXml" ds:itemID="{849F0E60-4364-45CD-AA04-750C594454FC}">
  <ds:schemaRefs/>
</ds:datastoreItem>
</file>

<file path=customXml/itemProps31.xml><?xml version="1.0" encoding="utf-8"?>
<ds:datastoreItem xmlns:ds="http://schemas.openxmlformats.org/officeDocument/2006/customXml" ds:itemID="{D17122A1-9F2F-4BE6-9002-978D20C26017}">
  <ds:schemaRefs/>
</ds:datastoreItem>
</file>

<file path=customXml/itemProps32.xml><?xml version="1.0" encoding="utf-8"?>
<ds:datastoreItem xmlns:ds="http://schemas.openxmlformats.org/officeDocument/2006/customXml" ds:itemID="{D1CCA6F9-4767-4578-848D-B95ACF6FD3F9}">
  <ds:schemaRefs/>
</ds:datastoreItem>
</file>

<file path=customXml/itemProps33.xml><?xml version="1.0" encoding="utf-8"?>
<ds:datastoreItem xmlns:ds="http://schemas.openxmlformats.org/officeDocument/2006/customXml" ds:itemID="{5645E92E-A477-4D45-BC96-0E897C4531CE}">
  <ds:schemaRefs/>
</ds:datastoreItem>
</file>

<file path=customXml/itemProps34.xml><?xml version="1.0" encoding="utf-8"?>
<ds:datastoreItem xmlns:ds="http://schemas.openxmlformats.org/officeDocument/2006/customXml" ds:itemID="{D9EE3C66-A42E-4468-9528-4D7A3417209B}">
  <ds:schemaRefs/>
</ds:datastoreItem>
</file>

<file path=customXml/itemProps35.xml><?xml version="1.0" encoding="utf-8"?>
<ds:datastoreItem xmlns:ds="http://schemas.openxmlformats.org/officeDocument/2006/customXml" ds:itemID="{6EA12D4A-3796-4DBB-ADB5-29BFA068405E}">
  <ds:schemaRefs/>
</ds:datastoreItem>
</file>

<file path=customXml/itemProps36.xml><?xml version="1.0" encoding="utf-8"?>
<ds:datastoreItem xmlns:ds="http://schemas.openxmlformats.org/officeDocument/2006/customXml" ds:itemID="{E97BE8E0-C81B-46A3-8C81-C1E012D059D6}">
  <ds:schemaRefs/>
</ds:datastoreItem>
</file>

<file path=customXml/itemProps37.xml><?xml version="1.0" encoding="utf-8"?>
<ds:datastoreItem xmlns:ds="http://schemas.openxmlformats.org/officeDocument/2006/customXml" ds:itemID="{AB7B2D99-E77F-45B9-895F-EC2D025D01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KPI Cards</vt:lpstr>
      <vt:lpstr>Monthly Trend</vt:lpstr>
      <vt:lpstr>Weekend vs. weekday</vt:lpstr>
      <vt:lpstr>City-wise</vt:lpstr>
      <vt:lpstr>Top5 Hotels</vt:lpstr>
      <vt:lpstr>Booking Status</vt:lpstr>
      <vt:lpstr>Weekly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Indu Keoti</dc:creator>
  <cp:lastModifiedBy>Indu Keoti</cp:lastModifiedBy>
  <dcterms:created xsi:type="dcterms:W3CDTF">2026-02-26T12:03:34Z</dcterms:created>
  <dcterms:modified xsi:type="dcterms:W3CDTF">2026-03-07T13:07:18Z</dcterms:modified>
</cp:coreProperties>
</file>