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excel project\1project\"/>
    </mc:Choice>
  </mc:AlternateContent>
  <xr:revisionPtr revIDLastSave="0" documentId="13_ncr:1_{19555012-9011-4729-8834-112D896556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XYZ 2024" sheetId="3" r:id="rId1"/>
    <sheet name="Sales vs Order" sheetId="2" r:id="rId2"/>
    <sheet name="Men VS Women" sheetId="5" r:id="rId3"/>
    <sheet name="order status" sheetId="6" r:id="rId4"/>
    <sheet name="Top 5 States" sheetId="7" r:id="rId5"/>
    <sheet name="age and gender" sheetId="8" r:id="rId6"/>
    <sheet name="Channels" sheetId="9" r:id="rId7"/>
    <sheet name="XYZ store" sheetId="1" r:id="rId8"/>
  </sheets>
  <definedNames>
    <definedName name="Slicer_Category">#N/A</definedName>
    <definedName name="Slicer_Channel">#N/A</definedName>
    <definedName name="Slicer_Month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" i="1" l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U4" i="1" a="1"/>
  <c r="U4" i="1"/>
  <c r="H4" i="1"/>
  <c r="F4" i="1"/>
  <c r="H3" i="1"/>
  <c r="F3" i="1"/>
  <c r="H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<sst xmlns="http://schemas.openxmlformats.org/spreadsheetml/2006/main" count="953" uniqueCount="165">
  <si>
    <t>Row Labels</t>
  </si>
  <si>
    <t>Sum of Amount</t>
  </si>
  <si>
    <t>Count of Order ID</t>
  </si>
  <si>
    <t>Female</t>
  </si>
  <si>
    <t>Male</t>
  </si>
  <si>
    <t>Sum of Order ID</t>
  </si>
  <si>
    <t>Canceled</t>
  </si>
  <si>
    <t>Pending</t>
  </si>
  <si>
    <t>Shipped</t>
  </si>
  <si>
    <t>Seattle</t>
  </si>
  <si>
    <t>Chicago</t>
  </si>
  <si>
    <t>San Francisco</t>
  </si>
  <si>
    <t>Washington</t>
  </si>
  <si>
    <t>Dallas</t>
  </si>
  <si>
    <t>Column Labels</t>
  </si>
  <si>
    <t>Adult</t>
  </si>
  <si>
    <t>Seniors</t>
  </si>
  <si>
    <t>In-Store</t>
  </si>
  <si>
    <t>Grand Total</t>
  </si>
  <si>
    <t>Index</t>
  </si>
  <si>
    <t>Order ID</t>
  </si>
  <si>
    <t>Cust ID</t>
  </si>
  <si>
    <t>Gender</t>
  </si>
  <si>
    <t>Age</t>
  </si>
  <si>
    <t>Age group</t>
  </si>
  <si>
    <t>Date</t>
  </si>
  <si>
    <t>Month</t>
  </si>
  <si>
    <t>Status</t>
  </si>
  <si>
    <t>Channel</t>
  </si>
  <si>
    <t>SKU</t>
  </si>
  <si>
    <t>Category</t>
  </si>
  <si>
    <t>Size</t>
  </si>
  <si>
    <t>Qty</t>
  </si>
  <si>
    <t>Currency</t>
  </si>
  <si>
    <t>Amount</t>
  </si>
  <si>
    <t>Ship City</t>
  </si>
  <si>
    <t>C001</t>
  </si>
  <si>
    <t>SKU4</t>
  </si>
  <si>
    <t>Electronics</t>
  </si>
  <si>
    <t>M</t>
  </si>
  <si>
    <t>USD</t>
  </si>
  <si>
    <t>Boston</t>
  </si>
  <si>
    <t>C002</t>
  </si>
  <si>
    <t>Online</t>
  </si>
  <si>
    <t>SKU1</t>
  </si>
  <si>
    <t>UNIQUE KYE</t>
  </si>
  <si>
    <t>drop down list</t>
  </si>
  <si>
    <t>C003</t>
  </si>
  <si>
    <t>Furniture</t>
  </si>
  <si>
    <t>L</t>
  </si>
  <si>
    <t>Los Angeles</t>
  </si>
  <si>
    <t>C004</t>
  </si>
  <si>
    <t>S</t>
  </si>
  <si>
    <t>C005</t>
  </si>
  <si>
    <t>Apparel</t>
  </si>
  <si>
    <t>XL</t>
  </si>
  <si>
    <t>C006</t>
  </si>
  <si>
    <t>SKU10</t>
  </si>
  <si>
    <t>Houston</t>
  </si>
  <si>
    <t>C007</t>
  </si>
  <si>
    <t>SKU7</t>
  </si>
  <si>
    <t>C008</t>
  </si>
  <si>
    <t>SKU2</t>
  </si>
  <si>
    <t>C009</t>
  </si>
  <si>
    <t>SKU9</t>
  </si>
  <si>
    <t>New York</t>
  </si>
  <si>
    <t>C010</t>
  </si>
  <si>
    <t>C011</t>
  </si>
  <si>
    <t>SKU5</t>
  </si>
  <si>
    <t>Miami</t>
  </si>
  <si>
    <t>C012</t>
  </si>
  <si>
    <t>C013</t>
  </si>
  <si>
    <t>C014</t>
  </si>
  <si>
    <t>C015</t>
  </si>
  <si>
    <t>C016</t>
  </si>
  <si>
    <t>C017</t>
  </si>
  <si>
    <t>C018</t>
  </si>
  <si>
    <t>SKU3</t>
  </si>
  <si>
    <t>C019</t>
  </si>
  <si>
    <t>C020</t>
  </si>
  <si>
    <t>SKU6</t>
  </si>
  <si>
    <t>C021</t>
  </si>
  <si>
    <t>C022</t>
  </si>
  <si>
    <t>C023</t>
  </si>
  <si>
    <t>C024</t>
  </si>
  <si>
    <t>C025</t>
  </si>
  <si>
    <t>SKU8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</si>
  <si>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</si>
  <si>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</si>
  <si>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</si>
  <si>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</si>
  <si>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</si>
  <si>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</si>
  <si>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</si>
  <si>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</si>
  <si>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</si>
  <si>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</si>
  <si>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</si>
  <si>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</si>
  <si>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</si>
  <si>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</si>
  <si>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</si>
  <si>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</si>
  <si>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</si>
  <si>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</si>
  <si>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</si>
  <si>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</si>
  <si>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</si>
  <si>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</si>
  <si>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</si>
  <si>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</si>
  <si>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</si>
  <si>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</si>
  <si>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</si>
  <si>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</si>
  <si>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</si>
  <si>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</si>
  <si>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</si>
  <si>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</si>
  <si>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</si>
  <si>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</si>
  <si>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</si>
  <si>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</si>
  <si>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</si>
  <si>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</si>
  <si>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</si>
  <si>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</si>
  <si>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</si>
  <si>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</si>
  <si>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</si>
  <si>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</si>
  <si>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</si>
  <si>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</si>
  <si>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</si>
  <si>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</si>
  <si>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</si>
  <si>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</si>
  <si>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</si>
  <si>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</si>
  <si>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</si>
  <si>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</si>
  <si>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</si>
  <si>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</si>
  <si>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</si>
  <si>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</si>
  <si>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</si>
  <si>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</si>
  <si>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</si>
  <si>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</si>
  <si>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</si>
  <si>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</si>
  <si>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</si>
  <si>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</si>
  <si>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</si>
  <si>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</si>
  <si>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</si>
  <si>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</si>
  <si>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</si>
  <si>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</si>
  <si>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</si>
  <si>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</si>
  <si>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</si>
  <si>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July</t>
  </si>
  <si>
    <t>August</t>
  </si>
  <si>
    <t>REPORT XYZ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</si>
</sst>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0"/>
      <name val="Times New Roman"/>
      <charset val="134"/>
    </font>
    <font>
      <b/>
      <sz val="26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10" fontId="0" fillId="0" borderId="0" xfId="0" applyNumberFormat="1"/>
    <xf numFmtId="0" fontId="0" fillId="4" borderId="0" xfId="0" applyFill="1"/>
    <xf numFmtId="0" fontId="0" fillId="3" borderId="4" xfId="0" applyFill="1" applyBorder="1"/>
    <xf numFmtId="0" fontId="0" fillId="3" borderId="5" xfId="0" applyFill="1" applyBorder="1"/>
    <xf numFmtId="0" fontId="0" fillId="0" borderId="0" xfId="0" pivotButton="1"/>
    <xf numFmtId="0" fontId="2" fillId="3" borderId="4" xfId="0" applyFont="1" applyFill="1" applyBorder="1" applyAlignment="1">
      <alignment horizontal="center"/>
    </xf>
    <xf numFmtId="0" fontId="0" fillId="0" borderId="0" xfId="0" applyNumberFormat="1"/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17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yyyy/mm/dd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yyyy/mm/dd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 Style 1" defaultPivotStyle="PivotStyleLight16">
    <tableStyle name="Table Style 1" pivot="0" count="0" xr9:uid="{91D0F5A1-8F47-43B8-A8AF-BCD9E85767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[1project.xlsx]Sales vs Order!PivotTable1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000">
                <a:latin typeface="Times New Roman" panose="02020603050405020304" pitchFamily="18" charset="0"/>
                <a:cs typeface="Times New Roman" panose="02020603050405020304" pitchFamily="18" charset="0"/>
              </a:rPr>
              <a:t>Orders VS Sales</a:t>
            </a:r>
          </a:p>
        </c:rich>
      </c:tx>
      <c:layout>
        <c:manualLayout>
          <c:xMode val="edge"/>
          <c:yMode val="edge"/>
          <c:x val="8.4141227733697393E-2"/>
          <c:y val="3.0710054631882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358705161855"/>
          <c:y val="0.17960336312731201"/>
          <c:w val="0.75975393700787397"/>
          <c:h val="0.69142275180936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vs Order'!$B$3</c:f>
              <c:strCache>
                <c:ptCount val="1"/>
                <c:pt idx="0">
                  <c:v>Sum of Amount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'Sales vs Order'!$A$4:$A$5</c:f>
              <c:strCache>
                <c:ptCount val="2"/>
                <c:pt idx="0">
                  <c:v>July</c:v>
                </c:pt>
                <c:pt idx="1">
                  <c:v>August</c:v>
                </c:pt>
              </c:strCache>
            </c:strRef>
          </c:cat>
          <c:val>
            <c:numRef>
              <c:f>'Sales vs Order'!$B$4:$B$5</c:f>
              <c:numCache>
                <c:formatCode>General</c:formatCode>
                <c:ptCount val="2"/>
                <c:pt idx="0">
                  <c:v>3253</c:v>
                </c:pt>
                <c:pt idx="1">
                  <c:v>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E-4A4A-B7E7-151FC2CD6667}"/>
            </c:ext>
          </c:extLst>
        </c:ser>
        <c:ser>
          <c:idx val="1"/>
          <c:order val="1"/>
          <c:tx>
            <c:strRef>
              <c:f>'Sales vs Order'!$C$3</c:f>
              <c:strCache>
                <c:ptCount val="1"/>
                <c:pt idx="0">
                  <c:v>Count of Order ID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'Sales vs Order'!$A$4:$A$5</c:f>
              <c:strCache>
                <c:ptCount val="2"/>
                <c:pt idx="0">
                  <c:v>July</c:v>
                </c:pt>
                <c:pt idx="1">
                  <c:v>August</c:v>
                </c:pt>
              </c:strCache>
            </c:strRef>
          </c:cat>
          <c:val>
            <c:numRef>
              <c:f>'Sales vs Order'!$C$4:$C$5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E-4A4A-B7E7-151FC2CD6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7669263"/>
        <c:axId val="1277673103"/>
      </c:barChart>
      <c:catAx>
        <c:axId val="127766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3103"/>
        <c:crosses val="autoZero"/>
        <c:auto val="1"/>
        <c:lblAlgn val="ctr"/>
        <c:lblOffset val="100"/>
        <c:noMultiLvlLbl val="0"/>
      </c:catAx>
      <c:valAx>
        <c:axId val="1277673103"/>
        <c:scaling>
          <c:orientation val="minMax"/>
        </c:scaling>
        <c:delete val="0"/>
        <c:axPos val="l"/>
        <c:numFmt formatCode="0.00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6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536023622047202"/>
          <c:y val="1.9743179075809001E-2"/>
          <c:w val="0.170497580794643"/>
          <c:h val="0.15314564035063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[1project.xlsx]Men VS Women!PivotTable2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Sales :Men VS Women</a:t>
            </a:r>
          </a:p>
        </c:rich>
      </c:tx>
      <c:layout>
        <c:manualLayout>
          <c:xMode val="edge"/>
          <c:yMode val="edge"/>
          <c:x val="2.9508901748727199E-2"/>
          <c:y val="5.092595983641579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/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/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layout>
                <c:manualLayout>
                  <c:w val="0.10675065616797901"/>
                  <c:h val="0.12813721201516501"/>
                </c:manualLayout>
              </c15:layout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0.105555555555556"/>
          <c:y val="0.236527777777778"/>
          <c:w val="0.74014829396325499"/>
          <c:h val="0.71717592592592605"/>
        </c:manualLayout>
      </c:layout>
      <c:pie3DChart>
        <c:varyColors val="1"/>
        <c:ser>
          <c:idx val="0"/>
          <c:order val="0"/>
          <c:tx>
            <c:strRef>
              <c:f>'Men VS Women'!$B$1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CA95-4A0F-B1E9-83CB7A7962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CA95-4A0F-B1E9-83CB7A796222}"/>
              </c:ext>
            </c:extLst>
          </c:dPt>
          <c:dLbls>
            <c:dLbl>
              <c:idx val="1"/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0675065616797901"/>
                      <c:h val="0.128137212015165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A95-4A0F-B1E9-83CB7A796222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'Men VS Women'!$A$2:$A$3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'Men VS Women'!$B$2:$B$3</c:f>
              <c:numCache>
                <c:formatCode>General</c:formatCode>
                <c:ptCount val="2"/>
                <c:pt idx="0">
                  <c:v>4610</c:v>
                </c:pt>
                <c:pt idx="1">
                  <c:v>5112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95-4A0F-B1E9-83CB7A796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043167592672398"/>
          <c:y val="0.16190433739693499"/>
          <c:w val="0.36171554427351599"/>
          <c:h val="0.15625109361329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[1project.xlsx]order status!PivotTable3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Order Status</a:t>
            </a:r>
          </a:p>
        </c:rich>
      </c:tx>
      <c:layout>
        <c:manualLayout>
          <c:xMode val="edge"/>
          <c:yMode val="edge"/>
          <c:x val="9.5312335958005201E-2"/>
          <c:y val="5.5555555555555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>
        <c:manualLayout>
          <c:layoutTarget val="inner"/>
          <c:xMode val="edge"/>
          <c:yMode val="edge"/>
          <c:x val="0.32001859142607197"/>
          <c:y val="0.188425925925926"/>
          <c:w val="0.45638888888888901"/>
          <c:h val="0.76064814814814796"/>
        </c:manualLayout>
      </c:layout>
      <c:pieChart>
        <c:varyColors val="1"/>
        <c:ser>
          <c:idx val="0"/>
          <c:order val="0"/>
          <c:tx>
            <c:strRef>
              <c:f>'order status'!$B$1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74CE-4F07-83B5-DF38AC64C09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74CE-4F07-83B5-DF38AC64C09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74CE-4F07-83B5-DF38AC64C098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'order status'!$A$2:$A$4</c:f>
              <c:strCache>
                <c:ptCount val="3"/>
                <c:pt idx="0">
                  <c:v>Canceled</c:v>
                </c:pt>
                <c:pt idx="1">
                  <c:v>Pending</c:v>
                </c:pt>
                <c:pt idx="2">
                  <c:v>Shipped</c:v>
                </c:pt>
              </c:strCache>
            </c:strRef>
          </c:cat>
          <c:val>
            <c:numRef>
              <c:f>'order status'!$B$2:$B$4</c:f>
              <c:numCache>
                <c:formatCode>General</c:formatCode>
                <c:ptCount val="3"/>
                <c:pt idx="0">
                  <c:v>40196</c:v>
                </c:pt>
                <c:pt idx="1">
                  <c:v>60228</c:v>
                </c:pt>
                <c:pt idx="2">
                  <c:v>50205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E-4F07-83B5-DF38AC64C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842257217847798"/>
          <c:y val="8.11574074074074E-2"/>
          <c:w val="0.41509266694361102"/>
          <c:h val="8.0420636621158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[1project.xlsx]Top 5 States!PivotTable4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Sales: Top 5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2.7777777777777801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States'!$B$3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E89-431F-920C-5B9E2E6A3A0C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chemeClr val="accent1"/>
                  </a:gs>
                  <a:gs pos="75000">
                    <a:schemeClr val="accent1">
                      <a:lumMod val="60000"/>
                      <a:lumOff val="40000"/>
                    </a:schemeClr>
                  </a:gs>
                  <a:gs pos="51000">
                    <a:schemeClr val="accent1">
                      <a:alpha val="75000"/>
                    </a:schemeClr>
                  </a:gs>
                  <a:gs pos="100000">
                    <a:schemeClr val="accent1">
                      <a:lumMod val="20000"/>
                      <a:lumOff val="80000"/>
                      <a:alpha val="15000"/>
                    </a:schemeClr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52-4EED-A119-6D4D6B6AD4FA}"/>
              </c:ext>
            </c:extLst>
          </c:dPt>
          <c:dLbls>
            <c:dLbl>
              <c:idx val="3"/>
              <c:layout>
                <c:manualLayout>
                  <c:x val="2.7777777777777801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52-4EED-A119-6D4D6B6AD4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States'!$A$4:$A$8</c:f>
              <c:strCache>
                <c:ptCount val="5"/>
                <c:pt idx="0">
                  <c:v>Seattle</c:v>
                </c:pt>
                <c:pt idx="1">
                  <c:v>Miami</c:v>
                </c:pt>
                <c:pt idx="2">
                  <c:v>Chicago</c:v>
                </c:pt>
                <c:pt idx="3">
                  <c:v>Washington</c:v>
                </c:pt>
                <c:pt idx="4">
                  <c:v>New York</c:v>
                </c:pt>
              </c:strCache>
            </c:strRef>
          </c:cat>
          <c:val>
            <c:numRef>
              <c:f>'Top 5 States'!$B$4:$B$8</c:f>
              <c:numCache>
                <c:formatCode>General</c:formatCode>
                <c:ptCount val="5"/>
                <c:pt idx="0">
                  <c:v>2512</c:v>
                </c:pt>
                <c:pt idx="1">
                  <c:v>2070</c:v>
                </c:pt>
                <c:pt idx="2">
                  <c:v>1947</c:v>
                </c:pt>
                <c:pt idx="3">
                  <c:v>1560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52-4EED-A119-6D4D6B6AD4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1598938431"/>
        <c:axId val="1598938911"/>
      </c:barChart>
      <c:catAx>
        <c:axId val="1598938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38911"/>
        <c:crosses val="autoZero"/>
        <c:auto val="1"/>
        <c:lblAlgn val="ctr"/>
        <c:lblOffset val="100"/>
        <c:noMultiLvlLbl val="0"/>
      </c:catAx>
      <c:valAx>
        <c:axId val="159893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3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[1project.xlsx]age and gender!PivotTable5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Order:</a:t>
            </a:r>
            <a:r>
              <a:rPr lang="en-IN" sz="20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Age VS Gender</a:t>
            </a:r>
            <a:endParaRPr lang="en-IN" sz="20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3479753468850001"/>
          <c:y val="2.84612766739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0555555555555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5555555555555601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714422704792099"/>
          <c:y val="0.21696480928713899"/>
          <c:w val="0.71849781277340297"/>
          <c:h val="0.68426727909011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'age and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AF-414C-844C-534A5D7C6B2F}"/>
              </c:ext>
            </c:extLst>
          </c:dPt>
          <c:dLbls>
            <c:dLbl>
              <c:idx val="0"/>
              <c:layout>
                <c:manualLayout>
                  <c:x val="-3.0555555555555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AF-414C-844C-534A5D7C6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and gender'!$A$5:$A$6</c:f>
              <c:strCache>
                <c:ptCount val="2"/>
                <c:pt idx="0">
                  <c:v>Adult</c:v>
                </c:pt>
                <c:pt idx="1">
                  <c:v>Seniors</c:v>
                </c:pt>
              </c:strCache>
            </c:strRef>
          </c:cat>
          <c:val>
            <c:numRef>
              <c:f>'age and gender'!$B$5:$B$6</c:f>
              <c:numCache>
                <c:formatCode>0.00%</c:formatCode>
                <c:ptCount val="2"/>
                <c:pt idx="0">
                  <c:v>0.20021377025672346</c:v>
                </c:pt>
                <c:pt idx="1">
                  <c:v>0.33362765470128591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AF-414C-844C-534A5D7C6B2F}"/>
            </c:ext>
          </c:extLst>
        </c:ser>
        <c:ser>
          <c:idx val="1"/>
          <c:order val="1"/>
          <c:tx>
            <c:strRef>
              <c:f>'age and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AF-414C-844C-534A5D7C6B2F}"/>
              </c:ext>
            </c:extLst>
          </c:dPt>
          <c:dLbls>
            <c:dLbl>
              <c:idx val="0"/>
              <c:layout>
                <c:manualLayout>
                  <c:x val="5.5555555555555601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AF-414C-844C-534A5D7C6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and gender'!$A$5:$A$6</c:f>
              <c:strCache>
                <c:ptCount val="2"/>
                <c:pt idx="0">
                  <c:v>Adult</c:v>
                </c:pt>
                <c:pt idx="1">
                  <c:v>Seniors</c:v>
                </c:pt>
              </c:strCache>
            </c:strRef>
          </c:cat>
          <c:val>
            <c:numRef>
              <c:f>'age and gender'!$C$5:$C$6</c:f>
              <c:numCache>
                <c:formatCode>0.00%</c:formatCode>
                <c:ptCount val="2"/>
                <c:pt idx="0">
                  <c:v>0.2666684370207596</c:v>
                </c:pt>
                <c:pt idx="1">
                  <c:v>0.19949013802123097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AF-414C-844C-534A5D7C6B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3850735"/>
        <c:axId val="1653855055"/>
      </c:barChart>
      <c:catAx>
        <c:axId val="165385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855055"/>
        <c:crosses val="autoZero"/>
        <c:auto val="1"/>
        <c:lblAlgn val="ctr"/>
        <c:lblOffset val="100"/>
        <c:noMultiLvlLbl val="0"/>
      </c:catAx>
      <c:valAx>
        <c:axId val="16538550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85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42192985359096"/>
          <c:y val="2.4903167858051701E-4"/>
          <c:w val="9.9798018453164106E-2"/>
          <c:h val="0.150001049868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[1project.xlsx]Channels!PivotTable6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Channels!$B$3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F0-4843-8AF1-CE3EA98957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Channels!$A$4:$A$5</c:f>
              <c:strCache>
                <c:ptCount val="1"/>
                <c:pt idx="0">
                  <c:v>Online</c:v>
                </c:pt>
              </c:strCache>
            </c:strRef>
          </c:cat>
          <c:val>
            <c:numRef>
              <c:f>Channels!$B$4:$B$5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F0-4843-8AF1-CE3EA98957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[1project.xlsx]Sales vs Order!PivotTable1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Orders</a:t>
            </a:r>
            <a:r>
              <a:rPr lang="en-IN" baseline="0"/>
              <a:t> VS Sales</a:t>
            </a:r>
            <a:endParaRPr lang="en-IN"/>
          </a:p>
        </c:rich>
      </c:tx>
      <c:layout>
        <c:manualLayout>
          <c:xMode val="edge"/>
          <c:yMode val="edge"/>
          <c:x val="0.112270778652668"/>
          <c:y val="3.0710178933139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180314960629901"/>
          <c:y val="0.21543190521597499"/>
          <c:w val="0.75975393700787397"/>
          <c:h val="0.69142275180936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vs Order'!$B$3</c:f>
              <c:strCache>
                <c:ptCount val="1"/>
                <c:pt idx="0">
                  <c:v>Sum of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Order'!$A$4:$A$5</c:f>
              <c:strCache>
                <c:ptCount val="2"/>
                <c:pt idx="0">
                  <c:v>July</c:v>
                </c:pt>
                <c:pt idx="1">
                  <c:v>August</c:v>
                </c:pt>
              </c:strCache>
            </c:strRef>
          </c:cat>
          <c:val>
            <c:numRef>
              <c:f>'Sales vs Order'!$B$4:$B$5</c:f>
              <c:numCache>
                <c:formatCode>General</c:formatCode>
                <c:ptCount val="2"/>
                <c:pt idx="0">
                  <c:v>3253</c:v>
                </c:pt>
                <c:pt idx="1">
                  <c:v>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91-4A2B-A55B-35041AE1C017}"/>
            </c:ext>
          </c:extLst>
        </c:ser>
        <c:ser>
          <c:idx val="1"/>
          <c:order val="1"/>
          <c:tx>
            <c:strRef>
              <c:f>'Sales vs Order'!$C$3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vs Order'!$A$4:$A$5</c:f>
              <c:strCache>
                <c:ptCount val="2"/>
                <c:pt idx="0">
                  <c:v>July</c:v>
                </c:pt>
                <c:pt idx="1">
                  <c:v>August</c:v>
                </c:pt>
              </c:strCache>
            </c:strRef>
          </c:cat>
          <c:val>
            <c:numRef>
              <c:f>'Sales vs Order'!$C$4:$C$5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91-4A2B-A55B-35041AE1C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7669263"/>
        <c:axId val="1277673103"/>
      </c:barChart>
      <c:catAx>
        <c:axId val="127766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3103"/>
        <c:crosses val="autoZero"/>
        <c:auto val="1"/>
        <c:lblAlgn val="ctr"/>
        <c:lblOffset val="100"/>
        <c:noMultiLvlLbl val="0"/>
      </c:catAx>
      <c:valAx>
        <c:axId val="1277673103"/>
        <c:scaling>
          <c:orientation val="minMax"/>
        </c:scaling>
        <c:delete val="0"/>
        <c:axPos val="l"/>
        <c:numFmt formatCode="0.00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6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536023622047202"/>
          <c:y val="1.9743179075809001E-2"/>
          <c:w val="0.49963976377952801"/>
          <c:h val="0.17274596556107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[1project.xlsx]Men VS Women!PivotTable2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:Men VS Women</a:t>
            </a:r>
          </a:p>
        </c:rich>
      </c:tx>
      <c:layout>
        <c:manualLayout>
          <c:xMode val="edge"/>
          <c:yMode val="edge"/>
          <c:x val="8.9749999999999996E-2"/>
          <c:y val="5.0925925925925902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/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/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layout>
                <c:manualLayout>
                  <c:w val="0.10675065616797901"/>
                  <c:h val="0.12813721201516501"/>
                </c:manualLayout>
              </c15:layout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0.105555555555556"/>
          <c:y val="0.236527777777778"/>
          <c:w val="0.74014829396325499"/>
          <c:h val="0.71717592592592605"/>
        </c:manualLayout>
      </c:layout>
      <c:pie3DChart>
        <c:varyColors val="1"/>
        <c:ser>
          <c:idx val="0"/>
          <c:order val="0"/>
          <c:tx>
            <c:strRef>
              <c:f>'Men VS Women'!$B$1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FF19-4F34-AE4B-B32C55EA34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FF19-4F34-AE4B-B32C55EA3420}"/>
              </c:ext>
            </c:extLst>
          </c:dPt>
          <c:dLbls>
            <c:dLbl>
              <c:idx val="1"/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0675065616797901"/>
                      <c:h val="0.128137212015165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F19-4F34-AE4B-B32C55EA3420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'Men VS Women'!$A$2:$A$3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'Men VS Women'!$B$2:$B$3</c:f>
              <c:numCache>
                <c:formatCode>General</c:formatCode>
                <c:ptCount val="2"/>
                <c:pt idx="0">
                  <c:v>4610</c:v>
                </c:pt>
                <c:pt idx="1">
                  <c:v>5112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19-4F34-AE4B-B32C55EA3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92607174103205"/>
          <c:y val="4.2452974628171498E-2"/>
          <c:w val="0.38485170603674501"/>
          <c:h val="0.15625109361329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[1project.xlsx]order status!PivotTable3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 Status</a:t>
            </a:r>
          </a:p>
        </c:rich>
      </c:tx>
      <c:layout>
        <c:manualLayout>
          <c:xMode val="edge"/>
          <c:yMode val="edge"/>
          <c:x val="9.5312335958005201E-2"/>
          <c:y val="5.5555555555555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>
        <c:manualLayout>
          <c:layoutTarget val="inner"/>
          <c:xMode val="edge"/>
          <c:yMode val="edge"/>
          <c:x val="0.32001859142607197"/>
          <c:y val="0.188425925925926"/>
          <c:w val="0.45638888888888901"/>
          <c:h val="0.76064814814814796"/>
        </c:manualLayout>
      </c:layout>
      <c:pieChart>
        <c:varyColors val="1"/>
        <c:ser>
          <c:idx val="0"/>
          <c:order val="0"/>
          <c:tx>
            <c:strRef>
              <c:f>'order status'!$B$1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A93-4ADA-A774-964FA6C6DAA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4A93-4ADA-A774-964FA6C6DAA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4A93-4ADA-A774-964FA6C6DAA4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'order status'!$A$2:$A$4</c:f>
              <c:strCache>
                <c:ptCount val="3"/>
                <c:pt idx="0">
                  <c:v>Canceled</c:v>
                </c:pt>
                <c:pt idx="1">
                  <c:v>Pending</c:v>
                </c:pt>
                <c:pt idx="2">
                  <c:v>Shipped</c:v>
                </c:pt>
              </c:strCache>
            </c:strRef>
          </c:cat>
          <c:val>
            <c:numRef>
              <c:f>'order status'!$B$2:$B$4</c:f>
              <c:numCache>
                <c:formatCode>General</c:formatCode>
                <c:ptCount val="3"/>
                <c:pt idx="0">
                  <c:v>40196</c:v>
                </c:pt>
                <c:pt idx="1">
                  <c:v>60228</c:v>
                </c:pt>
                <c:pt idx="2">
                  <c:v>50205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93-4ADA-A774-964FA6C6D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842257217847798"/>
          <c:y val="8.11574074074074E-2"/>
          <c:w val="0.40759930008748901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[1project.xlsx]Top 5 States!PivotTable4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Sales: Top 5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</c:pivotFmt>
      <c:pivotFmt>
        <c:idx val="2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States'!$B$3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638-42F0-94EA-65D5AB0B78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States'!$A$4:$A$8</c:f>
              <c:strCache>
                <c:ptCount val="5"/>
                <c:pt idx="0">
                  <c:v>Seattle</c:v>
                </c:pt>
                <c:pt idx="1">
                  <c:v>Miami</c:v>
                </c:pt>
                <c:pt idx="2">
                  <c:v>Chicago</c:v>
                </c:pt>
                <c:pt idx="3">
                  <c:v>Washington</c:v>
                </c:pt>
                <c:pt idx="4">
                  <c:v>New York</c:v>
                </c:pt>
              </c:strCache>
            </c:strRef>
          </c:cat>
          <c:val>
            <c:numRef>
              <c:f>'Top 5 States'!$B$4:$B$8</c:f>
              <c:numCache>
                <c:formatCode>General</c:formatCode>
                <c:ptCount val="5"/>
                <c:pt idx="0">
                  <c:v>2512</c:v>
                </c:pt>
                <c:pt idx="1">
                  <c:v>2070</c:v>
                </c:pt>
                <c:pt idx="2">
                  <c:v>1947</c:v>
                </c:pt>
                <c:pt idx="3">
                  <c:v>1560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38-42F0-94EA-65D5AB0B78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1598938431"/>
        <c:axId val="1598938911"/>
      </c:barChart>
      <c:catAx>
        <c:axId val="1598938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38911"/>
        <c:crosses val="autoZero"/>
        <c:auto val="1"/>
        <c:lblAlgn val="ctr"/>
        <c:lblOffset val="100"/>
        <c:noMultiLvlLbl val="0"/>
      </c:catAx>
      <c:valAx>
        <c:axId val="159893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3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[1project.xlsx]age and gender!PivotTable5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Order:</a:t>
            </a:r>
            <a:r>
              <a:rPr lang="en-IN" baseline="0"/>
              <a:t> Age VS Gender</a:t>
            </a:r>
            <a:endParaRPr lang="en-IN"/>
          </a:p>
        </c:rich>
      </c:tx>
      <c:layout>
        <c:manualLayout>
          <c:xMode val="edge"/>
          <c:yMode val="edge"/>
          <c:x val="0.27695822397200298"/>
          <c:y val="3.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0555555555555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5555555555555601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9428258967629"/>
          <c:y val="0.21296296296296299"/>
          <c:w val="0.71849781277340297"/>
          <c:h val="0.68426727909011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'age and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F0-4AD2-AF4D-18522A2366FD}"/>
              </c:ext>
            </c:extLst>
          </c:dPt>
          <c:dLbls>
            <c:dLbl>
              <c:idx val="0"/>
              <c:layout>
                <c:manualLayout>
                  <c:x val="-3.0555555555555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F0-4AD2-AF4D-18522A2366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and gender'!$A$5:$A$6</c:f>
              <c:strCache>
                <c:ptCount val="2"/>
                <c:pt idx="0">
                  <c:v>Adult</c:v>
                </c:pt>
                <c:pt idx="1">
                  <c:v>Seniors</c:v>
                </c:pt>
              </c:strCache>
            </c:strRef>
          </c:cat>
          <c:val>
            <c:numRef>
              <c:f>'age and gender'!$B$5:$B$6</c:f>
              <c:numCache>
                <c:formatCode>0.00%</c:formatCode>
                <c:ptCount val="2"/>
                <c:pt idx="0">
                  <c:v>0.20021377025672346</c:v>
                </c:pt>
                <c:pt idx="1">
                  <c:v>0.33362765470128591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0-4AD2-AF4D-18522A2366FD}"/>
            </c:ext>
          </c:extLst>
        </c:ser>
        <c:ser>
          <c:idx val="1"/>
          <c:order val="1"/>
          <c:tx>
            <c:strRef>
              <c:f>'age and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BF0-4AD2-AF4D-18522A2366FD}"/>
              </c:ext>
            </c:extLst>
          </c:dPt>
          <c:dLbls>
            <c:dLbl>
              <c:idx val="0"/>
              <c:layout>
                <c:manualLayout>
                  <c:x val="5.5555555555555601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F0-4AD2-AF4D-18522A2366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and gender'!$A$5:$A$6</c:f>
              <c:strCache>
                <c:ptCount val="2"/>
                <c:pt idx="0">
                  <c:v>Adult</c:v>
                </c:pt>
                <c:pt idx="1">
                  <c:v>Seniors</c:v>
                </c:pt>
              </c:strCache>
            </c:strRef>
          </c:cat>
          <c:val>
            <c:numRef>
              <c:f>'age and gender'!$C$5:$C$6</c:f>
              <c:numCache>
                <c:formatCode>0.00%</c:formatCode>
                <c:ptCount val="2"/>
                <c:pt idx="0">
                  <c:v>0.2666684370207596</c:v>
                </c:pt>
                <c:pt idx="1">
                  <c:v>0.19949013802123097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F0-4AD2-AF4D-18522A2366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3850735"/>
        <c:axId val="1653855055"/>
      </c:barChart>
      <c:catAx>
        <c:axId val="165385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855055"/>
        <c:crosses val="autoZero"/>
        <c:auto val="1"/>
        <c:lblAlgn val="ctr"/>
        <c:lblOffset val="100"/>
        <c:noMultiLvlLbl val="0"/>
      </c:catAx>
      <c:valAx>
        <c:axId val="16538550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85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4829396325503"/>
          <c:y val="3.3193715368912198E-2"/>
          <c:w val="0.31262948381452299"/>
          <c:h val="0.156251093613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[1project.xlsx]Channels!PivotTable6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Channels!$B$3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B3-452A-ACA1-CF5688B1E9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Channels!$A$4:$A$5</c:f>
              <c:strCache>
                <c:ptCount val="1"/>
                <c:pt idx="0">
                  <c:v>Online</c:v>
                </c:pt>
              </c:strCache>
            </c:strRef>
          </c:cat>
          <c:val>
            <c:numRef>
              <c:f>Channels!$B$4:$B$5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B3-452A-ACA1-CF5688B1E9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494999</xdr:colOff>
      <xdr:row>1</xdr:row>
      <xdr:rowOff>108884</xdr:rowOff>
    </xdr:from>
    <xdr:to>
      <xdr:col>15</xdr:col>
      <xdr:colOff>355789</xdr:colOff>
      <xdr:row>16</xdr:row>
      <xdr:rowOff>50210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73268</xdr:colOff>
      <xdr:row>1</xdr:row>
      <xdr:rowOff>140720</xdr:rowOff>
    </xdr:from>
    <xdr:to>
      <xdr:col>22</xdr:col>
      <xdr:colOff>479480</xdr:colOff>
      <xdr:row>15</xdr:row>
      <xdr:rowOff>154727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240495</xdr:colOff>
      <xdr:row>1</xdr:row>
      <xdr:rowOff>112853</xdr:rowOff>
    </xdr:from>
    <xdr:to>
      <xdr:col>30</xdr:col>
      <xdr:colOff>421729</xdr:colOff>
      <xdr:row>15</xdr:row>
      <xdr:rowOff>110766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215929</xdr:colOff>
      <xdr:row>16</xdr:row>
      <xdr:rowOff>183558</xdr:rowOff>
    </xdr:from>
    <xdr:to>
      <xdr:col>13</xdr:col>
      <xdr:colOff>276436</xdr:colOff>
      <xdr:row>31</xdr:row>
      <xdr:rowOff>63657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561155</xdr:colOff>
      <xdr:row>16</xdr:row>
      <xdr:rowOff>157961</xdr:rowOff>
    </xdr:from>
    <xdr:to>
      <xdr:col>22</xdr:col>
      <xdr:colOff>436357</xdr:colOff>
      <xdr:row>31</xdr:row>
      <xdr:rowOff>157961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194165</xdr:colOff>
      <xdr:row>16</xdr:row>
      <xdr:rowOff>171323</xdr:rowOff>
    </xdr:from>
    <xdr:to>
      <xdr:col>29</xdr:col>
      <xdr:colOff>299551</xdr:colOff>
      <xdr:row>30</xdr:row>
      <xdr:rowOff>136129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112060</xdr:colOff>
      <xdr:row>1</xdr:row>
      <xdr:rowOff>184898</xdr:rowOff>
    </xdr:from>
    <xdr:to>
      <xdr:col>4</xdr:col>
      <xdr:colOff>546288</xdr:colOff>
      <xdr:row>9</xdr:row>
      <xdr:rowOff>42022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Month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760" y="584835"/>
              <a:ext cx="2834640" cy="138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98051</xdr:colOff>
      <xdr:row>9</xdr:row>
      <xdr:rowOff>182095</xdr:rowOff>
    </xdr:from>
    <xdr:to>
      <xdr:col>4</xdr:col>
      <xdr:colOff>532280</xdr:colOff>
      <xdr:row>16</xdr:row>
      <xdr:rowOff>84044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Channel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annel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90" y="2105660"/>
              <a:ext cx="2834640" cy="1235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126066</xdr:colOff>
      <xdr:row>17</xdr:row>
      <xdr:rowOff>100852</xdr:rowOff>
    </xdr:from>
    <xdr:to>
      <xdr:col>4</xdr:col>
      <xdr:colOff>546287</xdr:colOff>
      <xdr:row>25</xdr:row>
      <xdr:rowOff>42021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Category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30" y="3548380"/>
              <a:ext cx="2820670" cy="146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123825</xdr:rowOff>
    </xdr:from>
    <xdr:to>
      <xdr:col>10</xdr:col>
      <xdr:colOff>552450</xdr:colOff>
      <xdr:row>13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400051</xdr:colOff>
      <xdr:row>2</xdr:row>
      <xdr:rowOff>0</xdr:rowOff>
    </xdr:from>
    <xdr:to>
      <xdr:col>8</xdr:col>
      <xdr:colOff>514351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519112</xdr:colOff>
      <xdr:row>3</xdr:row>
      <xdr:rowOff>52387</xdr:rowOff>
    </xdr:from>
    <xdr:to>
      <xdr:col>10</xdr:col>
      <xdr:colOff>214312</xdr:colOff>
      <xdr:row>17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4</xdr:row>
      <xdr:rowOff>14287</xdr:rowOff>
    </xdr:from>
    <xdr:to>
      <xdr:col>10</xdr:col>
      <xdr:colOff>247650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42862</xdr:rowOff>
    </xdr:from>
    <xdr:to>
      <xdr:col>10</xdr:col>
      <xdr:colOff>85725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</xdr:row>
      <xdr:rowOff>90487</xdr:rowOff>
    </xdr:from>
    <xdr:to>
      <xdr:col>9</xdr:col>
      <xdr:colOff>352425</xdr:colOff>
      <xdr:row>16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24.967923495402" createdVersion="8" refreshedVersion="8" minRefreshableVersion="3" recordCount="100" xr:uid="{00000000-000A-0000-FFFF-FFFF00000000}">
  <cacheSource type="worksheet">
    <worksheetSource name="Table1"/>
  </cacheSource>
  <cacheFields count="19">
    <cacheField name="Index" numFmtId="0">
      <sharedItems containsSemiMixedTypes="0" containsNonDate="0" containsString="0" containsNumber="1" containsInteger="1" minValue="1" maxValue="100"/>
    </cacheField>
    <cacheField name="Order ID" numFmtId="0">
      <sharedItems containsSemiMixedTypes="0" containsNonDate="0" containsString="0" containsNumber="1" containsInteger="1" minValue="10001" maxValue="10100"/>
    </cacheField>
    <cacheField name="Cust ID" numFmtId="0">
      <sharedItems count="100">
        <s v="C001"/>
        <s v="C002"/>
        <s v="C003"/>
        <s v="C004"/>
        <s v="C005"/>
        <s v="C006"/>
        <s v="C007"/>
        <s v="C008"/>
        <s v="C009"/>
        <s v="C010"/>
        <s v="C011"/>
        <s v="C012"/>
        <s v="C013"/>
        <s v="C014"/>
        <s v="C015"/>
        <s v="C016"/>
        <s v="C017"/>
        <s v="C018"/>
        <s v="C019"/>
        <s v="C020"/>
        <s v="C021"/>
        <s v="C022"/>
        <s v="C023"/>
        <s v="C024"/>
        <s v="C025"/>
        <s v="C026"/>
        <s v="C027"/>
        <s v="C028"/>
        <s v="C029"/>
        <s v="C030"/>
        <s v="C031"/>
        <s v="C032"/>
        <s v="C033"/>
        <s v="C034"/>
        <s v="C035"/>
        <s v="C036"/>
        <s v="C037"/>
        <s v="C038"/>
        <s v="C039"/>
        <s v="C040"/>
        <s v="C041"/>
        <s v="C042"/>
        <s v="C043"/>
        <s v="C044"/>
        <s v="C045"/>
        <s v="C046"/>
        <s v="C047"/>
        <s v="C048"/>
        <s v="C049"/>
        <s v="C050"/>
        <s v="C051"/>
        <s v="C052"/>
        <s v="C053"/>
        <s v="C054"/>
        <s v="C055"/>
        <s v="C056"/>
        <s v="C057"/>
        <s v="C058"/>
        <s v="C059"/>
        <s v="C060"/>
        <s v="C061"/>
        <s v="C062"/>
        <s v="C063"/>
        <s v="C064"/>
        <s v="C065"/>
        <s v="C066"/>
        <s v="C067"/>
        <s v="C068"/>
        <s v="C069"/>
        <s v="C070"/>
        <s v="C071"/>
        <s v="C072"/>
        <s v="C073"/>
        <s v="C074"/>
        <s v="C075"/>
        <s v="C076"/>
        <s v="C077"/>
        <s v="C078"/>
        <s v="C079"/>
        <s v="C080"/>
        <s v="C081"/>
        <s v="C082"/>
        <s v="C083"/>
        <s v="C084"/>
        <s v="C085"/>
        <s v="C086"/>
        <s v="C087"/>
        <s v="C088"/>
        <s v="C089"/>
        <s v="C090"/>
        <s v="C091"/>
        <s v="C092"/>
        <s v="C093"/>
        <s v="C094"/>
        <s v="C095"/>
        <s v="C096"/>
        <s v="C097"/>
        <s v="C098"/>
        <s v="C099"/>
        <s v="C100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NonDate="0" containsString="0" containsNumber="1" containsInteger="1" minValue="19" maxValue="60"/>
    </cacheField>
    <cacheField name="Age group" numFmtId="0">
      <sharedItems count="3">
        <s v="Teenager"/>
        <s v="Seniors"/>
        <s v="Adult"/>
      </sharedItems>
    </cacheField>
    <cacheField name="Date" numFmtId="164">
      <sharedItems containsSemiMixedTypes="0" containsNonDate="0" containsDate="1" containsString="0" minDate="2024-07-21T00:00:00" maxDate="2024-08-19T00:00:00" count="29">
        <d v="2024-07-26T00:00:00"/>
        <d v="2024-07-22T00:00:00"/>
        <d v="2024-08-03T00:00:00"/>
        <d v="2024-08-01T00:00:00"/>
        <d v="2024-07-31T00:00:00"/>
        <d v="2024-07-27T00:00:00"/>
        <d v="2024-07-25T00:00:00"/>
        <d v="2024-08-16T00:00:00"/>
        <d v="2024-08-18T00:00:00"/>
        <d v="2024-08-10T00:00:00"/>
        <d v="2024-08-14T00:00:00"/>
        <d v="2024-08-19T00:00:00"/>
        <d v="2024-08-17T00:00:00"/>
        <d v="2024-07-30T00:00:00"/>
        <d v="2024-08-11T00:00:00"/>
        <d v="2024-07-21T00:00:00"/>
        <d v="2024-07-28T00:00:00"/>
        <d v="2024-08-06T00:00:00"/>
        <d v="2024-08-08T00:00:00"/>
        <d v="2024-08-07T00:00:00"/>
        <d v="2024-08-02T00:00:00"/>
        <d v="2024-07-23T00:00:00"/>
        <d v="2024-08-12T00:00:00"/>
        <d v="2024-07-24T00:00:00"/>
        <d v="2024-08-04T00:00:00"/>
        <d v="2024-07-29T00:00:00"/>
        <d v="2024-08-15T00:00:00"/>
        <d v="2024-08-05T00:00:00"/>
        <d v="2024-08-09T00:00:00"/>
      </sharedItems>
    </cacheField>
    <cacheField name="Month" numFmtId="164">
      <sharedItems count="2">
        <s v="July"/>
        <s v="August"/>
      </sharedItems>
    </cacheField>
    <cacheField name="Status" numFmtId="0">
      <sharedItems count="3">
        <s v="Canceled"/>
        <s v="Pending"/>
        <s v="Shipped"/>
      </sharedItems>
    </cacheField>
    <cacheField name="Channel" numFmtId="0">
      <sharedItems count="2">
        <s v="In-Store"/>
        <s v="Online"/>
      </sharedItems>
    </cacheField>
    <cacheField name="SKU" numFmtId="0">
      <sharedItems containsNonDate="0"/>
    </cacheField>
    <cacheField name="Category" numFmtId="0">
      <sharedItems count="3">
        <s v="Electronics"/>
        <s v="Furniture"/>
        <s v="Apparel"/>
      </sharedItems>
    </cacheField>
    <cacheField name="Size" numFmtId="0">
      <sharedItems containsNonDate="0"/>
    </cacheField>
    <cacheField name="Qty" numFmtId="0">
      <sharedItems containsSemiMixedTypes="0" containsNonDate="0" containsString="0" containsNumber="1" containsInteger="1" minValue="1" maxValue="10"/>
    </cacheField>
    <cacheField name="Currency" numFmtId="0">
      <sharedItems count="1">
        <s v="USD"/>
      </sharedItems>
    </cacheField>
    <cacheField name="Amount" numFmtId="0">
      <sharedItems containsSemiMixedTypes="0" containsNonDate="0" containsString="0" containsNumber="1" containsInteger="1" minValue="79" maxValue="1330"/>
    </cacheField>
    <cacheField name="Ship City" numFmtId="0">
      <sharedItems count="10">
        <s v="Boston"/>
        <s v="Washington"/>
        <s v="Los Angeles"/>
        <s v="Chicago"/>
        <s v="San Francisco"/>
        <s v="Houston"/>
        <s v="Dallas"/>
        <s v="New York"/>
        <s v="Seattle"/>
        <s v="Miami"/>
      </sharedItems>
    </cacheField>
    <cacheField name="Days (Date)" numFmtId="0" databaseField="0">
      <fieldGroup base="6">
        <rangePr groupBy="days" startDate="2024-07-21T00:00:00" endDate="2024-08-20T00:00:00"/>
        <groupItems count="368">
          <s v="&lt;21-07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-08-2024"/>
        </groupItems>
      </fieldGroup>
    </cacheField>
    <cacheField name="Months (Date)" numFmtId="0" databaseField="0">
      <fieldGroup base="6">
        <rangePr groupBy="months" startDate="2024-07-21T00:00:00" endDate="2024-08-20T00:00:00"/>
        <groupItems count="14">
          <s v="&lt;21-07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8-2024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n v="10001"/>
    <x v="0"/>
    <x v="0"/>
    <n v="19"/>
    <x v="0"/>
    <x v="0"/>
    <x v="0"/>
    <x v="0"/>
    <x v="0"/>
    <s v="SKU4"/>
    <x v="0"/>
    <s v="M"/>
    <n v="2"/>
    <x v="0"/>
    <n v="272"/>
    <x v="0"/>
  </r>
  <r>
    <n v="2"/>
    <n v="10002"/>
    <x v="1"/>
    <x v="0"/>
    <n v="55"/>
    <x v="1"/>
    <x v="1"/>
    <x v="0"/>
    <x v="1"/>
    <x v="1"/>
    <s v="SKU1"/>
    <x v="0"/>
    <s v="M"/>
    <n v="4"/>
    <x v="0"/>
    <n v="456"/>
    <x v="1"/>
  </r>
  <r>
    <n v="3"/>
    <n v="10003"/>
    <x v="2"/>
    <x v="0"/>
    <n v="53"/>
    <x v="1"/>
    <x v="2"/>
    <x v="1"/>
    <x v="2"/>
    <x v="0"/>
    <s v="SKU4"/>
    <x v="1"/>
    <s v="L"/>
    <n v="1"/>
    <x v="0"/>
    <n v="147"/>
    <x v="2"/>
  </r>
  <r>
    <n v="4"/>
    <n v="10004"/>
    <x v="3"/>
    <x v="1"/>
    <n v="39"/>
    <x v="2"/>
    <x v="3"/>
    <x v="1"/>
    <x v="1"/>
    <x v="1"/>
    <s v="SKU4"/>
    <x v="1"/>
    <s v="S"/>
    <n v="2"/>
    <x v="0"/>
    <n v="196"/>
    <x v="3"/>
  </r>
  <r>
    <n v="5"/>
    <n v="10005"/>
    <x v="4"/>
    <x v="1"/>
    <n v="40"/>
    <x v="2"/>
    <x v="4"/>
    <x v="0"/>
    <x v="0"/>
    <x v="0"/>
    <s v="SKU1"/>
    <x v="2"/>
    <s v="XL"/>
    <n v="9"/>
    <x v="0"/>
    <n v="585"/>
    <x v="4"/>
  </r>
  <r>
    <n v="6"/>
    <n v="10006"/>
    <x v="5"/>
    <x v="0"/>
    <n v="53"/>
    <x v="1"/>
    <x v="5"/>
    <x v="0"/>
    <x v="1"/>
    <x v="0"/>
    <s v="SKU10"/>
    <x v="0"/>
    <s v="S"/>
    <n v="1"/>
    <x v="0"/>
    <n v="134"/>
    <x v="5"/>
  </r>
  <r>
    <n v="7"/>
    <n v="10007"/>
    <x v="6"/>
    <x v="1"/>
    <n v="23"/>
    <x v="0"/>
    <x v="6"/>
    <x v="0"/>
    <x v="2"/>
    <x v="1"/>
    <s v="SKU7"/>
    <x v="1"/>
    <s v="XL"/>
    <n v="6"/>
    <x v="0"/>
    <n v="420"/>
    <x v="6"/>
  </r>
  <r>
    <n v="8"/>
    <n v="10008"/>
    <x v="7"/>
    <x v="1"/>
    <n v="31"/>
    <x v="2"/>
    <x v="7"/>
    <x v="1"/>
    <x v="0"/>
    <x v="0"/>
    <s v="SKU2"/>
    <x v="2"/>
    <s v="M"/>
    <n v="9"/>
    <x v="0"/>
    <n v="1287"/>
    <x v="5"/>
  </r>
  <r>
    <n v="9"/>
    <n v="10009"/>
    <x v="8"/>
    <x v="0"/>
    <n v="47"/>
    <x v="2"/>
    <x v="6"/>
    <x v="0"/>
    <x v="1"/>
    <x v="0"/>
    <s v="SKU9"/>
    <x v="0"/>
    <s v="L"/>
    <n v="1"/>
    <x v="0"/>
    <n v="79"/>
    <x v="7"/>
  </r>
  <r>
    <n v="10"/>
    <n v="10010"/>
    <x v="9"/>
    <x v="1"/>
    <n v="43"/>
    <x v="2"/>
    <x v="8"/>
    <x v="1"/>
    <x v="1"/>
    <x v="1"/>
    <s v="SKU4"/>
    <x v="2"/>
    <s v="L"/>
    <n v="4"/>
    <x v="0"/>
    <n v="532"/>
    <x v="8"/>
  </r>
  <r>
    <n v="11"/>
    <n v="10011"/>
    <x v="10"/>
    <x v="1"/>
    <n v="59"/>
    <x v="1"/>
    <x v="9"/>
    <x v="1"/>
    <x v="1"/>
    <x v="1"/>
    <s v="SKU5"/>
    <x v="0"/>
    <s v="M"/>
    <n v="9"/>
    <x v="0"/>
    <n v="1062"/>
    <x v="9"/>
  </r>
  <r>
    <n v="12"/>
    <n v="10012"/>
    <x v="11"/>
    <x v="1"/>
    <n v="55"/>
    <x v="1"/>
    <x v="1"/>
    <x v="0"/>
    <x v="1"/>
    <x v="0"/>
    <s v="SKU4"/>
    <x v="0"/>
    <s v="XL"/>
    <n v="2"/>
    <x v="0"/>
    <n v="292"/>
    <x v="7"/>
  </r>
  <r>
    <n v="13"/>
    <n v="10013"/>
    <x v="12"/>
    <x v="0"/>
    <n v="27"/>
    <x v="0"/>
    <x v="1"/>
    <x v="0"/>
    <x v="0"/>
    <x v="1"/>
    <s v="SKU7"/>
    <x v="2"/>
    <s v="S"/>
    <n v="7"/>
    <x v="0"/>
    <n v="686"/>
    <x v="1"/>
  </r>
  <r>
    <n v="14"/>
    <n v="10014"/>
    <x v="13"/>
    <x v="1"/>
    <n v="51"/>
    <x v="1"/>
    <x v="6"/>
    <x v="0"/>
    <x v="1"/>
    <x v="1"/>
    <s v="SKU2"/>
    <x v="2"/>
    <s v="L"/>
    <n v="6"/>
    <x v="0"/>
    <n v="384"/>
    <x v="9"/>
  </r>
  <r>
    <n v="15"/>
    <n v="10015"/>
    <x v="14"/>
    <x v="1"/>
    <n v="28"/>
    <x v="0"/>
    <x v="4"/>
    <x v="0"/>
    <x v="1"/>
    <x v="1"/>
    <s v="SKU5"/>
    <x v="2"/>
    <s v="M"/>
    <n v="9"/>
    <x v="0"/>
    <n v="567"/>
    <x v="9"/>
  </r>
  <r>
    <n v="16"/>
    <n v="10016"/>
    <x v="15"/>
    <x v="0"/>
    <n v="27"/>
    <x v="0"/>
    <x v="3"/>
    <x v="1"/>
    <x v="1"/>
    <x v="1"/>
    <s v="SKU9"/>
    <x v="2"/>
    <s v="S"/>
    <n v="10"/>
    <x v="0"/>
    <n v="910"/>
    <x v="8"/>
  </r>
  <r>
    <n v="17"/>
    <n v="10017"/>
    <x v="16"/>
    <x v="0"/>
    <n v="25"/>
    <x v="0"/>
    <x v="10"/>
    <x v="1"/>
    <x v="1"/>
    <x v="0"/>
    <s v="SKU4"/>
    <x v="0"/>
    <s v="M"/>
    <n v="10"/>
    <x v="0"/>
    <n v="600"/>
    <x v="3"/>
  </r>
  <r>
    <n v="18"/>
    <n v="10018"/>
    <x v="17"/>
    <x v="1"/>
    <n v="22"/>
    <x v="0"/>
    <x v="11"/>
    <x v="1"/>
    <x v="0"/>
    <x v="1"/>
    <s v="SKU3"/>
    <x v="2"/>
    <s v="XL"/>
    <n v="9"/>
    <x v="0"/>
    <n v="639"/>
    <x v="9"/>
  </r>
  <r>
    <n v="19"/>
    <n v="10019"/>
    <x v="18"/>
    <x v="1"/>
    <n v="31"/>
    <x v="2"/>
    <x v="1"/>
    <x v="0"/>
    <x v="0"/>
    <x v="1"/>
    <s v="SKU5"/>
    <x v="1"/>
    <s v="L"/>
    <n v="8"/>
    <x v="0"/>
    <n v="928"/>
    <x v="8"/>
  </r>
  <r>
    <n v="20"/>
    <n v="10020"/>
    <x v="19"/>
    <x v="0"/>
    <n v="33"/>
    <x v="2"/>
    <x v="12"/>
    <x v="1"/>
    <x v="2"/>
    <x v="1"/>
    <s v="SKU6"/>
    <x v="0"/>
    <s v="M"/>
    <n v="10"/>
    <x v="0"/>
    <n v="780"/>
    <x v="7"/>
  </r>
  <r>
    <n v="21"/>
    <n v="10021"/>
    <x v="20"/>
    <x v="0"/>
    <n v="58"/>
    <x v="1"/>
    <x v="13"/>
    <x v="0"/>
    <x v="2"/>
    <x v="1"/>
    <s v="SKU2"/>
    <x v="0"/>
    <s v="L"/>
    <n v="2"/>
    <x v="0"/>
    <n v="230"/>
    <x v="5"/>
  </r>
  <r>
    <n v="22"/>
    <n v="10022"/>
    <x v="21"/>
    <x v="1"/>
    <n v="60"/>
    <x v="1"/>
    <x v="7"/>
    <x v="1"/>
    <x v="1"/>
    <x v="1"/>
    <s v="SKU9"/>
    <x v="0"/>
    <s v="XL"/>
    <n v="4"/>
    <x v="0"/>
    <n v="600"/>
    <x v="8"/>
  </r>
  <r>
    <n v="23"/>
    <n v="10023"/>
    <x v="22"/>
    <x v="1"/>
    <n v="30"/>
    <x v="2"/>
    <x v="9"/>
    <x v="1"/>
    <x v="2"/>
    <x v="1"/>
    <s v="SKU7"/>
    <x v="1"/>
    <s v="XL"/>
    <n v="7"/>
    <x v="0"/>
    <n v="763"/>
    <x v="7"/>
  </r>
  <r>
    <n v="24"/>
    <n v="10024"/>
    <x v="23"/>
    <x v="0"/>
    <n v="21"/>
    <x v="0"/>
    <x v="4"/>
    <x v="0"/>
    <x v="1"/>
    <x v="0"/>
    <s v="SKU2"/>
    <x v="0"/>
    <s v="M"/>
    <n v="4"/>
    <x v="0"/>
    <n v="472"/>
    <x v="8"/>
  </r>
  <r>
    <n v="25"/>
    <n v="10025"/>
    <x v="24"/>
    <x v="0"/>
    <n v="45"/>
    <x v="2"/>
    <x v="14"/>
    <x v="1"/>
    <x v="2"/>
    <x v="0"/>
    <s v="SKU8"/>
    <x v="0"/>
    <s v="S"/>
    <n v="8"/>
    <x v="0"/>
    <n v="960"/>
    <x v="3"/>
  </r>
  <r>
    <n v="26"/>
    <n v="10026"/>
    <x v="25"/>
    <x v="0"/>
    <n v="59"/>
    <x v="1"/>
    <x v="8"/>
    <x v="1"/>
    <x v="0"/>
    <x v="1"/>
    <s v="SKU2"/>
    <x v="0"/>
    <s v="M"/>
    <n v="7"/>
    <x v="0"/>
    <n v="784"/>
    <x v="8"/>
  </r>
  <r>
    <n v="27"/>
    <n v="10027"/>
    <x v="26"/>
    <x v="0"/>
    <n v="43"/>
    <x v="2"/>
    <x v="2"/>
    <x v="1"/>
    <x v="2"/>
    <x v="1"/>
    <s v="SKU7"/>
    <x v="0"/>
    <s v="XL"/>
    <n v="5"/>
    <x v="0"/>
    <n v="750"/>
    <x v="8"/>
  </r>
  <r>
    <n v="28"/>
    <n v="10028"/>
    <x v="27"/>
    <x v="1"/>
    <n v="45"/>
    <x v="2"/>
    <x v="15"/>
    <x v="0"/>
    <x v="0"/>
    <x v="0"/>
    <s v="SKU3"/>
    <x v="0"/>
    <s v="L"/>
    <n v="4"/>
    <x v="0"/>
    <n v="228"/>
    <x v="1"/>
  </r>
  <r>
    <n v="29"/>
    <n v="10029"/>
    <x v="28"/>
    <x v="0"/>
    <n v="38"/>
    <x v="2"/>
    <x v="16"/>
    <x v="0"/>
    <x v="2"/>
    <x v="1"/>
    <s v="SKU10"/>
    <x v="1"/>
    <s v="M"/>
    <n v="1"/>
    <x v="0"/>
    <n v="115"/>
    <x v="3"/>
  </r>
  <r>
    <n v="30"/>
    <n v="10030"/>
    <x v="29"/>
    <x v="0"/>
    <n v="22"/>
    <x v="0"/>
    <x v="9"/>
    <x v="1"/>
    <x v="0"/>
    <x v="1"/>
    <s v="SKU4"/>
    <x v="1"/>
    <s v="S"/>
    <n v="10"/>
    <x v="0"/>
    <n v="810"/>
    <x v="1"/>
  </r>
  <r>
    <n v="31"/>
    <n v="10031"/>
    <x v="30"/>
    <x v="0"/>
    <n v="57"/>
    <x v="1"/>
    <x v="17"/>
    <x v="1"/>
    <x v="2"/>
    <x v="0"/>
    <s v="SKU10"/>
    <x v="2"/>
    <s v="L"/>
    <n v="5"/>
    <x v="0"/>
    <n v="380"/>
    <x v="6"/>
  </r>
  <r>
    <n v="32"/>
    <n v="10032"/>
    <x v="31"/>
    <x v="0"/>
    <n v="34"/>
    <x v="2"/>
    <x v="2"/>
    <x v="1"/>
    <x v="1"/>
    <x v="1"/>
    <s v="SKU5"/>
    <x v="1"/>
    <s v="L"/>
    <n v="2"/>
    <x v="0"/>
    <n v="102"/>
    <x v="8"/>
  </r>
  <r>
    <n v="33"/>
    <n v="10033"/>
    <x v="32"/>
    <x v="0"/>
    <n v="22"/>
    <x v="0"/>
    <x v="16"/>
    <x v="0"/>
    <x v="0"/>
    <x v="1"/>
    <s v="SKU9"/>
    <x v="1"/>
    <s v="M"/>
    <n v="6"/>
    <x v="0"/>
    <n v="348"/>
    <x v="5"/>
  </r>
  <r>
    <n v="34"/>
    <n v="10034"/>
    <x v="33"/>
    <x v="1"/>
    <n v="36"/>
    <x v="2"/>
    <x v="4"/>
    <x v="0"/>
    <x v="2"/>
    <x v="0"/>
    <s v="SKU9"/>
    <x v="2"/>
    <s v="L"/>
    <n v="10"/>
    <x v="0"/>
    <n v="1330"/>
    <x v="0"/>
  </r>
  <r>
    <n v="35"/>
    <n v="10035"/>
    <x v="34"/>
    <x v="0"/>
    <n v="60"/>
    <x v="1"/>
    <x v="17"/>
    <x v="1"/>
    <x v="0"/>
    <x v="0"/>
    <s v="SKU2"/>
    <x v="0"/>
    <s v="L"/>
    <n v="2"/>
    <x v="0"/>
    <n v="126"/>
    <x v="0"/>
  </r>
  <r>
    <n v="36"/>
    <n v="10036"/>
    <x v="35"/>
    <x v="0"/>
    <n v="35"/>
    <x v="2"/>
    <x v="6"/>
    <x v="0"/>
    <x v="1"/>
    <x v="1"/>
    <s v="SKU6"/>
    <x v="0"/>
    <s v="L"/>
    <n v="9"/>
    <x v="0"/>
    <n v="1008"/>
    <x v="9"/>
  </r>
  <r>
    <n v="37"/>
    <n v="10037"/>
    <x v="36"/>
    <x v="0"/>
    <n v="23"/>
    <x v="0"/>
    <x v="6"/>
    <x v="0"/>
    <x v="0"/>
    <x v="0"/>
    <s v="SKU5"/>
    <x v="0"/>
    <s v="S"/>
    <n v="6"/>
    <x v="0"/>
    <n v="888"/>
    <x v="2"/>
  </r>
  <r>
    <n v="38"/>
    <n v="10038"/>
    <x v="37"/>
    <x v="1"/>
    <n v="28"/>
    <x v="0"/>
    <x v="18"/>
    <x v="1"/>
    <x v="0"/>
    <x v="0"/>
    <s v="SKU9"/>
    <x v="2"/>
    <s v="XL"/>
    <n v="9"/>
    <x v="0"/>
    <n v="459"/>
    <x v="3"/>
  </r>
  <r>
    <n v="39"/>
    <n v="10039"/>
    <x v="38"/>
    <x v="0"/>
    <n v="27"/>
    <x v="0"/>
    <x v="6"/>
    <x v="0"/>
    <x v="0"/>
    <x v="1"/>
    <s v="SKU6"/>
    <x v="2"/>
    <s v="M"/>
    <n v="7"/>
    <x v="0"/>
    <n v="462"/>
    <x v="7"/>
  </r>
  <r>
    <n v="40"/>
    <n v="10040"/>
    <x v="39"/>
    <x v="1"/>
    <n v="41"/>
    <x v="2"/>
    <x v="19"/>
    <x v="1"/>
    <x v="2"/>
    <x v="0"/>
    <s v="SKU4"/>
    <x v="2"/>
    <s v="M"/>
    <n v="2"/>
    <x v="0"/>
    <n v="190"/>
    <x v="0"/>
  </r>
  <r>
    <n v="41"/>
    <n v="10041"/>
    <x v="40"/>
    <x v="1"/>
    <n v="57"/>
    <x v="1"/>
    <x v="17"/>
    <x v="1"/>
    <x v="0"/>
    <x v="1"/>
    <s v="SKU4"/>
    <x v="0"/>
    <s v="M"/>
    <n v="7"/>
    <x v="0"/>
    <n v="371"/>
    <x v="2"/>
  </r>
  <r>
    <n v="42"/>
    <n v="10042"/>
    <x v="41"/>
    <x v="1"/>
    <n v="44"/>
    <x v="2"/>
    <x v="11"/>
    <x v="1"/>
    <x v="0"/>
    <x v="1"/>
    <s v="SKU5"/>
    <x v="0"/>
    <s v="S"/>
    <n v="7"/>
    <x v="0"/>
    <n v="378"/>
    <x v="8"/>
  </r>
  <r>
    <n v="43"/>
    <n v="10043"/>
    <x v="42"/>
    <x v="0"/>
    <n v="30"/>
    <x v="2"/>
    <x v="20"/>
    <x v="1"/>
    <x v="1"/>
    <x v="0"/>
    <s v="SKU5"/>
    <x v="0"/>
    <s v="M"/>
    <n v="1"/>
    <x v="0"/>
    <n v="134"/>
    <x v="5"/>
  </r>
  <r>
    <n v="44"/>
    <n v="10044"/>
    <x v="43"/>
    <x v="1"/>
    <n v="39"/>
    <x v="2"/>
    <x v="21"/>
    <x v="0"/>
    <x v="1"/>
    <x v="1"/>
    <s v="SKU5"/>
    <x v="1"/>
    <s v="XL"/>
    <n v="9"/>
    <x v="0"/>
    <n v="828"/>
    <x v="7"/>
  </r>
  <r>
    <n v="45"/>
    <n v="10045"/>
    <x v="44"/>
    <x v="0"/>
    <n v="34"/>
    <x v="2"/>
    <x v="22"/>
    <x v="1"/>
    <x v="2"/>
    <x v="0"/>
    <s v="SKU1"/>
    <x v="0"/>
    <s v="XL"/>
    <n v="6"/>
    <x v="0"/>
    <n v="858"/>
    <x v="6"/>
  </r>
  <r>
    <n v="46"/>
    <n v="10046"/>
    <x v="45"/>
    <x v="1"/>
    <n v="56"/>
    <x v="1"/>
    <x v="7"/>
    <x v="1"/>
    <x v="0"/>
    <x v="1"/>
    <s v="SKU7"/>
    <x v="2"/>
    <s v="M"/>
    <n v="5"/>
    <x v="0"/>
    <n v="275"/>
    <x v="4"/>
  </r>
  <r>
    <n v="47"/>
    <n v="10047"/>
    <x v="46"/>
    <x v="0"/>
    <n v="51"/>
    <x v="1"/>
    <x v="5"/>
    <x v="0"/>
    <x v="0"/>
    <x v="1"/>
    <s v="SKU6"/>
    <x v="1"/>
    <s v="S"/>
    <n v="6"/>
    <x v="0"/>
    <n v="774"/>
    <x v="6"/>
  </r>
  <r>
    <n v="48"/>
    <n v="10048"/>
    <x v="47"/>
    <x v="0"/>
    <n v="37"/>
    <x v="2"/>
    <x v="18"/>
    <x v="1"/>
    <x v="0"/>
    <x v="0"/>
    <s v="SKU7"/>
    <x v="1"/>
    <s v="XL"/>
    <n v="5"/>
    <x v="0"/>
    <n v="600"/>
    <x v="2"/>
  </r>
  <r>
    <n v="49"/>
    <n v="10049"/>
    <x v="48"/>
    <x v="0"/>
    <n v="44"/>
    <x v="2"/>
    <x v="23"/>
    <x v="0"/>
    <x v="0"/>
    <x v="0"/>
    <s v="SKU3"/>
    <x v="2"/>
    <s v="L"/>
    <n v="7"/>
    <x v="0"/>
    <n v="840"/>
    <x v="7"/>
  </r>
  <r>
    <n v="50"/>
    <n v="10050"/>
    <x v="49"/>
    <x v="1"/>
    <n v="36"/>
    <x v="2"/>
    <x v="7"/>
    <x v="1"/>
    <x v="2"/>
    <x v="0"/>
    <s v="SKU10"/>
    <x v="2"/>
    <s v="L"/>
    <n v="8"/>
    <x v="0"/>
    <n v="848"/>
    <x v="8"/>
  </r>
  <r>
    <n v="51"/>
    <n v="10051"/>
    <x v="50"/>
    <x v="0"/>
    <n v="50"/>
    <x v="1"/>
    <x v="24"/>
    <x v="1"/>
    <x v="1"/>
    <x v="1"/>
    <s v="SKU2"/>
    <x v="1"/>
    <s v="L"/>
    <n v="2"/>
    <x v="0"/>
    <n v="292"/>
    <x v="5"/>
  </r>
  <r>
    <n v="52"/>
    <n v="10052"/>
    <x v="51"/>
    <x v="1"/>
    <n v="32"/>
    <x v="2"/>
    <x v="19"/>
    <x v="1"/>
    <x v="2"/>
    <x v="1"/>
    <s v="SKU1"/>
    <x v="0"/>
    <s v="M"/>
    <n v="8"/>
    <x v="0"/>
    <n v="1024"/>
    <x v="3"/>
  </r>
  <r>
    <n v="53"/>
    <n v="10053"/>
    <x v="52"/>
    <x v="1"/>
    <n v="44"/>
    <x v="2"/>
    <x v="8"/>
    <x v="1"/>
    <x v="0"/>
    <x v="1"/>
    <s v="SKU7"/>
    <x v="1"/>
    <s v="XL"/>
    <n v="4"/>
    <x v="0"/>
    <n v="272"/>
    <x v="7"/>
  </r>
  <r>
    <n v="54"/>
    <n v="10054"/>
    <x v="53"/>
    <x v="0"/>
    <n v="45"/>
    <x v="2"/>
    <x v="13"/>
    <x v="0"/>
    <x v="2"/>
    <x v="1"/>
    <s v="SKU9"/>
    <x v="1"/>
    <s v="S"/>
    <n v="9"/>
    <x v="0"/>
    <n v="729"/>
    <x v="3"/>
  </r>
  <r>
    <n v="55"/>
    <n v="10055"/>
    <x v="54"/>
    <x v="1"/>
    <n v="26"/>
    <x v="0"/>
    <x v="23"/>
    <x v="0"/>
    <x v="1"/>
    <x v="0"/>
    <s v="SKU8"/>
    <x v="2"/>
    <s v="XL"/>
    <n v="9"/>
    <x v="0"/>
    <n v="963"/>
    <x v="2"/>
  </r>
  <r>
    <n v="56"/>
    <n v="10056"/>
    <x v="55"/>
    <x v="1"/>
    <n v="46"/>
    <x v="2"/>
    <x v="21"/>
    <x v="0"/>
    <x v="1"/>
    <x v="1"/>
    <s v="SKU5"/>
    <x v="2"/>
    <s v="XL"/>
    <n v="4"/>
    <x v="0"/>
    <n v="340"/>
    <x v="8"/>
  </r>
  <r>
    <n v="57"/>
    <n v="10057"/>
    <x v="56"/>
    <x v="0"/>
    <n v="36"/>
    <x v="2"/>
    <x v="3"/>
    <x v="1"/>
    <x v="2"/>
    <x v="0"/>
    <s v="SKU6"/>
    <x v="1"/>
    <s v="S"/>
    <n v="3"/>
    <x v="0"/>
    <n v="207"/>
    <x v="5"/>
  </r>
  <r>
    <n v="58"/>
    <n v="10058"/>
    <x v="57"/>
    <x v="1"/>
    <n v="27"/>
    <x v="0"/>
    <x v="24"/>
    <x v="1"/>
    <x v="0"/>
    <x v="1"/>
    <s v="SKU2"/>
    <x v="1"/>
    <s v="XL"/>
    <n v="6"/>
    <x v="0"/>
    <n v="714"/>
    <x v="8"/>
  </r>
  <r>
    <n v="59"/>
    <n v="10059"/>
    <x v="58"/>
    <x v="1"/>
    <n v="21"/>
    <x v="0"/>
    <x v="23"/>
    <x v="0"/>
    <x v="2"/>
    <x v="0"/>
    <s v="SKU7"/>
    <x v="2"/>
    <s v="S"/>
    <n v="10"/>
    <x v="0"/>
    <n v="980"/>
    <x v="8"/>
  </r>
  <r>
    <n v="60"/>
    <n v="10060"/>
    <x v="59"/>
    <x v="0"/>
    <n v="40"/>
    <x v="2"/>
    <x v="3"/>
    <x v="1"/>
    <x v="1"/>
    <x v="0"/>
    <s v="SKU7"/>
    <x v="2"/>
    <s v="M"/>
    <n v="8"/>
    <x v="0"/>
    <n v="624"/>
    <x v="9"/>
  </r>
  <r>
    <n v="61"/>
    <n v="10061"/>
    <x v="60"/>
    <x v="1"/>
    <n v="49"/>
    <x v="2"/>
    <x v="6"/>
    <x v="0"/>
    <x v="2"/>
    <x v="0"/>
    <s v="SKU6"/>
    <x v="2"/>
    <s v="XL"/>
    <n v="3"/>
    <x v="0"/>
    <n v="327"/>
    <x v="2"/>
  </r>
  <r>
    <n v="62"/>
    <n v="10062"/>
    <x v="61"/>
    <x v="0"/>
    <n v="43"/>
    <x v="2"/>
    <x v="18"/>
    <x v="1"/>
    <x v="0"/>
    <x v="1"/>
    <s v="SKU2"/>
    <x v="2"/>
    <s v="XL"/>
    <n v="3"/>
    <x v="0"/>
    <n v="327"/>
    <x v="2"/>
  </r>
  <r>
    <n v="63"/>
    <n v="10063"/>
    <x v="62"/>
    <x v="0"/>
    <n v="34"/>
    <x v="2"/>
    <x v="2"/>
    <x v="1"/>
    <x v="1"/>
    <x v="0"/>
    <s v="SKU4"/>
    <x v="1"/>
    <s v="L"/>
    <n v="6"/>
    <x v="0"/>
    <n v="882"/>
    <x v="4"/>
  </r>
  <r>
    <n v="64"/>
    <n v="10064"/>
    <x v="63"/>
    <x v="1"/>
    <n v="44"/>
    <x v="2"/>
    <x v="22"/>
    <x v="1"/>
    <x v="1"/>
    <x v="1"/>
    <s v="SKU8"/>
    <x v="0"/>
    <s v="S"/>
    <n v="6"/>
    <x v="0"/>
    <n v="468"/>
    <x v="3"/>
  </r>
  <r>
    <n v="65"/>
    <n v="10065"/>
    <x v="64"/>
    <x v="0"/>
    <n v="19"/>
    <x v="0"/>
    <x v="19"/>
    <x v="1"/>
    <x v="2"/>
    <x v="1"/>
    <s v="SKU1"/>
    <x v="2"/>
    <s v="M"/>
    <n v="4"/>
    <x v="0"/>
    <n v="264"/>
    <x v="8"/>
  </r>
  <r>
    <n v="66"/>
    <n v="10066"/>
    <x v="65"/>
    <x v="0"/>
    <n v="54"/>
    <x v="1"/>
    <x v="16"/>
    <x v="0"/>
    <x v="2"/>
    <x v="0"/>
    <s v="SKU5"/>
    <x v="1"/>
    <s v="M"/>
    <n v="10"/>
    <x v="0"/>
    <n v="1270"/>
    <x v="3"/>
  </r>
  <r>
    <n v="67"/>
    <n v="10067"/>
    <x v="66"/>
    <x v="0"/>
    <n v="37"/>
    <x v="2"/>
    <x v="19"/>
    <x v="1"/>
    <x v="2"/>
    <x v="1"/>
    <s v="SKU5"/>
    <x v="2"/>
    <s v="XL"/>
    <n v="7"/>
    <x v="0"/>
    <n v="987"/>
    <x v="5"/>
  </r>
  <r>
    <n v="68"/>
    <n v="10068"/>
    <x v="67"/>
    <x v="0"/>
    <n v="55"/>
    <x v="1"/>
    <x v="19"/>
    <x v="1"/>
    <x v="0"/>
    <x v="1"/>
    <s v="SKU2"/>
    <x v="2"/>
    <s v="L"/>
    <n v="10"/>
    <x v="0"/>
    <n v="650"/>
    <x v="1"/>
  </r>
  <r>
    <n v="69"/>
    <n v="10069"/>
    <x v="68"/>
    <x v="0"/>
    <n v="40"/>
    <x v="2"/>
    <x v="4"/>
    <x v="0"/>
    <x v="0"/>
    <x v="0"/>
    <s v="SKU6"/>
    <x v="0"/>
    <s v="L"/>
    <n v="1"/>
    <x v="0"/>
    <n v="103"/>
    <x v="8"/>
  </r>
  <r>
    <n v="70"/>
    <n v="10070"/>
    <x v="69"/>
    <x v="0"/>
    <n v="45"/>
    <x v="2"/>
    <x v="20"/>
    <x v="1"/>
    <x v="1"/>
    <x v="0"/>
    <s v="SKU3"/>
    <x v="1"/>
    <s v="M"/>
    <n v="9"/>
    <x v="0"/>
    <n v="1197"/>
    <x v="9"/>
  </r>
  <r>
    <n v="71"/>
    <n v="10071"/>
    <x v="70"/>
    <x v="1"/>
    <n v="47"/>
    <x v="2"/>
    <x v="23"/>
    <x v="0"/>
    <x v="1"/>
    <x v="0"/>
    <s v="SKU6"/>
    <x v="0"/>
    <s v="S"/>
    <n v="5"/>
    <x v="0"/>
    <n v="535"/>
    <x v="5"/>
  </r>
  <r>
    <n v="72"/>
    <n v="10072"/>
    <x v="71"/>
    <x v="1"/>
    <n v="54"/>
    <x v="1"/>
    <x v="11"/>
    <x v="1"/>
    <x v="0"/>
    <x v="0"/>
    <s v="SKU6"/>
    <x v="0"/>
    <s v="XL"/>
    <n v="6"/>
    <x v="0"/>
    <n v="438"/>
    <x v="8"/>
  </r>
  <r>
    <n v="73"/>
    <n v="10073"/>
    <x v="72"/>
    <x v="0"/>
    <n v="40"/>
    <x v="2"/>
    <x v="25"/>
    <x v="0"/>
    <x v="1"/>
    <x v="0"/>
    <s v="SKU5"/>
    <x v="2"/>
    <s v="L"/>
    <n v="9"/>
    <x v="0"/>
    <n v="459"/>
    <x v="0"/>
  </r>
  <r>
    <n v="74"/>
    <n v="10074"/>
    <x v="73"/>
    <x v="0"/>
    <n v="23"/>
    <x v="0"/>
    <x v="26"/>
    <x v="1"/>
    <x v="2"/>
    <x v="0"/>
    <s v="SKU8"/>
    <x v="2"/>
    <s v="M"/>
    <n v="8"/>
    <x v="0"/>
    <n v="1056"/>
    <x v="8"/>
  </r>
  <r>
    <n v="75"/>
    <n v="10075"/>
    <x v="74"/>
    <x v="1"/>
    <n v="19"/>
    <x v="0"/>
    <x v="3"/>
    <x v="1"/>
    <x v="2"/>
    <x v="0"/>
    <s v="SKU4"/>
    <x v="1"/>
    <s v="M"/>
    <n v="5"/>
    <x v="0"/>
    <n v="670"/>
    <x v="1"/>
  </r>
  <r>
    <n v="76"/>
    <n v="10076"/>
    <x v="75"/>
    <x v="1"/>
    <n v="48"/>
    <x v="2"/>
    <x v="16"/>
    <x v="0"/>
    <x v="0"/>
    <x v="0"/>
    <s v="SKU7"/>
    <x v="2"/>
    <s v="L"/>
    <n v="6"/>
    <x v="0"/>
    <n v="834"/>
    <x v="8"/>
  </r>
  <r>
    <n v="77"/>
    <n v="10077"/>
    <x v="76"/>
    <x v="1"/>
    <n v="37"/>
    <x v="2"/>
    <x v="22"/>
    <x v="1"/>
    <x v="1"/>
    <x v="1"/>
    <s v="SKU2"/>
    <x v="2"/>
    <s v="M"/>
    <n v="6"/>
    <x v="0"/>
    <n v="390"/>
    <x v="0"/>
  </r>
  <r>
    <n v="78"/>
    <n v="10078"/>
    <x v="77"/>
    <x v="0"/>
    <n v="30"/>
    <x v="2"/>
    <x v="18"/>
    <x v="1"/>
    <x v="2"/>
    <x v="0"/>
    <s v="SKU5"/>
    <x v="2"/>
    <s v="L"/>
    <n v="2"/>
    <x v="0"/>
    <n v="148"/>
    <x v="9"/>
  </r>
  <r>
    <n v="79"/>
    <n v="10079"/>
    <x v="78"/>
    <x v="0"/>
    <n v="41"/>
    <x v="2"/>
    <x v="2"/>
    <x v="1"/>
    <x v="2"/>
    <x v="0"/>
    <s v="SKU1"/>
    <x v="2"/>
    <s v="M"/>
    <n v="5"/>
    <x v="0"/>
    <n v="275"/>
    <x v="7"/>
  </r>
  <r>
    <n v="80"/>
    <n v="10080"/>
    <x v="79"/>
    <x v="1"/>
    <n v="26"/>
    <x v="0"/>
    <x v="12"/>
    <x v="1"/>
    <x v="0"/>
    <x v="0"/>
    <s v="SKU2"/>
    <x v="0"/>
    <s v="L"/>
    <n v="8"/>
    <x v="0"/>
    <n v="888"/>
    <x v="8"/>
  </r>
  <r>
    <n v="81"/>
    <n v="10081"/>
    <x v="80"/>
    <x v="1"/>
    <n v="29"/>
    <x v="0"/>
    <x v="4"/>
    <x v="0"/>
    <x v="2"/>
    <x v="0"/>
    <s v="SKU8"/>
    <x v="0"/>
    <s v="S"/>
    <n v="7"/>
    <x v="0"/>
    <n v="784"/>
    <x v="3"/>
  </r>
  <r>
    <n v="82"/>
    <n v="10082"/>
    <x v="81"/>
    <x v="0"/>
    <n v="27"/>
    <x v="0"/>
    <x v="27"/>
    <x v="1"/>
    <x v="2"/>
    <x v="0"/>
    <s v="SKU2"/>
    <x v="0"/>
    <s v="S"/>
    <n v="9"/>
    <x v="0"/>
    <n v="1323"/>
    <x v="4"/>
  </r>
  <r>
    <n v="83"/>
    <n v="10083"/>
    <x v="82"/>
    <x v="0"/>
    <n v="51"/>
    <x v="1"/>
    <x v="21"/>
    <x v="0"/>
    <x v="1"/>
    <x v="0"/>
    <s v="SKU8"/>
    <x v="1"/>
    <s v="XL"/>
    <n v="5"/>
    <x v="0"/>
    <n v="610"/>
    <x v="1"/>
  </r>
  <r>
    <n v="84"/>
    <n v="10084"/>
    <x v="83"/>
    <x v="0"/>
    <n v="57"/>
    <x v="1"/>
    <x v="3"/>
    <x v="1"/>
    <x v="0"/>
    <x v="1"/>
    <s v="SKU4"/>
    <x v="2"/>
    <s v="M"/>
    <n v="5"/>
    <x v="0"/>
    <n v="670"/>
    <x v="3"/>
  </r>
  <r>
    <n v="85"/>
    <n v="10085"/>
    <x v="84"/>
    <x v="0"/>
    <n v="33"/>
    <x v="2"/>
    <x v="1"/>
    <x v="0"/>
    <x v="2"/>
    <x v="1"/>
    <s v="SKU3"/>
    <x v="0"/>
    <s v="XL"/>
    <n v="8"/>
    <x v="0"/>
    <n v="1104"/>
    <x v="1"/>
  </r>
  <r>
    <n v="86"/>
    <n v="10086"/>
    <x v="85"/>
    <x v="1"/>
    <n v="36"/>
    <x v="2"/>
    <x v="27"/>
    <x v="1"/>
    <x v="2"/>
    <x v="1"/>
    <s v="SKU5"/>
    <x v="2"/>
    <s v="L"/>
    <n v="8"/>
    <x v="0"/>
    <n v="472"/>
    <x v="5"/>
  </r>
  <r>
    <n v="87"/>
    <n v="10087"/>
    <x v="86"/>
    <x v="1"/>
    <n v="58"/>
    <x v="1"/>
    <x v="28"/>
    <x v="1"/>
    <x v="0"/>
    <x v="1"/>
    <s v="SKU7"/>
    <x v="0"/>
    <s v="M"/>
    <n v="3"/>
    <x v="0"/>
    <n v="252"/>
    <x v="2"/>
  </r>
  <r>
    <n v="88"/>
    <n v="10088"/>
    <x v="87"/>
    <x v="0"/>
    <n v="21"/>
    <x v="0"/>
    <x v="20"/>
    <x v="1"/>
    <x v="2"/>
    <x v="0"/>
    <s v="SKU10"/>
    <x v="2"/>
    <s v="L"/>
    <n v="8"/>
    <x v="0"/>
    <n v="520"/>
    <x v="8"/>
  </r>
  <r>
    <n v="89"/>
    <n v="10089"/>
    <x v="88"/>
    <x v="1"/>
    <n v="43"/>
    <x v="2"/>
    <x v="23"/>
    <x v="0"/>
    <x v="1"/>
    <x v="0"/>
    <s v="SKU8"/>
    <x v="0"/>
    <s v="S"/>
    <n v="7"/>
    <x v="0"/>
    <n v="1008"/>
    <x v="6"/>
  </r>
  <r>
    <n v="90"/>
    <n v="10090"/>
    <x v="89"/>
    <x v="1"/>
    <n v="19"/>
    <x v="0"/>
    <x v="4"/>
    <x v="0"/>
    <x v="2"/>
    <x v="1"/>
    <s v="SKU10"/>
    <x v="2"/>
    <s v="S"/>
    <n v="5"/>
    <x v="0"/>
    <n v="615"/>
    <x v="7"/>
  </r>
  <r>
    <n v="91"/>
    <n v="10091"/>
    <x v="90"/>
    <x v="0"/>
    <n v="48"/>
    <x v="2"/>
    <x v="12"/>
    <x v="1"/>
    <x v="0"/>
    <x v="0"/>
    <s v="SKU5"/>
    <x v="0"/>
    <s v="XL"/>
    <n v="8"/>
    <x v="0"/>
    <n v="488"/>
    <x v="8"/>
  </r>
  <r>
    <n v="92"/>
    <n v="10092"/>
    <x v="91"/>
    <x v="1"/>
    <n v="44"/>
    <x v="2"/>
    <x v="27"/>
    <x v="1"/>
    <x v="1"/>
    <x v="0"/>
    <s v="SKU2"/>
    <x v="0"/>
    <s v="L"/>
    <n v="7"/>
    <x v="0"/>
    <n v="966"/>
    <x v="8"/>
  </r>
  <r>
    <n v="93"/>
    <n v="10093"/>
    <x v="92"/>
    <x v="1"/>
    <n v="60"/>
    <x v="1"/>
    <x v="4"/>
    <x v="0"/>
    <x v="1"/>
    <x v="1"/>
    <s v="SKU8"/>
    <x v="0"/>
    <s v="L"/>
    <n v="5"/>
    <x v="0"/>
    <n v="455"/>
    <x v="3"/>
  </r>
  <r>
    <n v="94"/>
    <n v="10094"/>
    <x v="93"/>
    <x v="1"/>
    <n v="50"/>
    <x v="1"/>
    <x v="10"/>
    <x v="1"/>
    <x v="2"/>
    <x v="0"/>
    <s v="SKU7"/>
    <x v="0"/>
    <s v="M"/>
    <n v="9"/>
    <x v="0"/>
    <n v="864"/>
    <x v="1"/>
  </r>
  <r>
    <n v="95"/>
    <n v="10095"/>
    <x v="94"/>
    <x v="1"/>
    <n v="58"/>
    <x v="1"/>
    <x v="28"/>
    <x v="1"/>
    <x v="1"/>
    <x v="1"/>
    <s v="SKU4"/>
    <x v="1"/>
    <s v="M"/>
    <n v="5"/>
    <x v="0"/>
    <n v="530"/>
    <x v="8"/>
  </r>
  <r>
    <n v="96"/>
    <n v="10096"/>
    <x v="95"/>
    <x v="0"/>
    <n v="19"/>
    <x v="0"/>
    <x v="22"/>
    <x v="1"/>
    <x v="0"/>
    <x v="1"/>
    <s v="SKU3"/>
    <x v="1"/>
    <s v="S"/>
    <n v="9"/>
    <x v="0"/>
    <n v="918"/>
    <x v="3"/>
  </r>
  <r>
    <n v="97"/>
    <n v="10097"/>
    <x v="96"/>
    <x v="0"/>
    <n v="25"/>
    <x v="0"/>
    <x v="5"/>
    <x v="0"/>
    <x v="1"/>
    <x v="1"/>
    <s v="SKU3"/>
    <x v="1"/>
    <s v="L"/>
    <n v="9"/>
    <x v="0"/>
    <n v="1260"/>
    <x v="9"/>
  </r>
  <r>
    <n v="98"/>
    <n v="10098"/>
    <x v="97"/>
    <x v="1"/>
    <n v="48"/>
    <x v="2"/>
    <x v="20"/>
    <x v="1"/>
    <x v="1"/>
    <x v="1"/>
    <s v="SKU8"/>
    <x v="2"/>
    <s v="M"/>
    <n v="7"/>
    <x v="0"/>
    <n v="518"/>
    <x v="1"/>
  </r>
  <r>
    <n v="99"/>
    <n v="10099"/>
    <x v="98"/>
    <x v="0"/>
    <n v="22"/>
    <x v="0"/>
    <x v="5"/>
    <x v="0"/>
    <x v="1"/>
    <x v="0"/>
    <s v="SKU6"/>
    <x v="2"/>
    <s v="L"/>
    <n v="1"/>
    <x v="0"/>
    <n v="86"/>
    <x v="9"/>
  </r>
  <r>
    <n v="100"/>
    <n v="10100"/>
    <x v="99"/>
    <x v="1"/>
    <n v="27"/>
    <x v="0"/>
    <x v="3"/>
    <x v="1"/>
    <x v="1"/>
    <x v="0"/>
    <s v="SKU6"/>
    <x v="1"/>
    <s v="XL"/>
    <n v="8"/>
    <x v="0"/>
    <n v="728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 chartFormat="5">
  <location ref="A3:C5" firstHeaderRow="0" firstDataRow="1" firstDataCol="1"/>
  <pivotFields count="19">
    <pivotField showAll="0"/>
    <pivotField dataField="1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64" showAll="0">
      <items count="30">
        <item h="1" x="15"/>
        <item h="1" x="1"/>
        <item h="1" x="21"/>
        <item h="1" x="23"/>
        <item h="1" x="6"/>
        <item h="1" x="0"/>
        <item h="1" x="5"/>
        <item h="1" x="16"/>
        <item x="25"/>
        <item h="1" x="13"/>
        <item h="1" x="4"/>
        <item h="1" x="3"/>
        <item h="1" x="20"/>
        <item h="1" x="2"/>
        <item h="1" x="24"/>
        <item h="1" x="27"/>
        <item h="1" x="17"/>
        <item h="1" x="19"/>
        <item h="1" x="18"/>
        <item h="1" x="28"/>
        <item h="1" x="9"/>
        <item h="1" x="14"/>
        <item h="1" x="22"/>
        <item h="1" x="10"/>
        <item h="1" x="26"/>
        <item h="1" x="7"/>
        <item h="1" x="12"/>
        <item h="1" x="8"/>
        <item h="1" x="1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h="1" x="0"/>
        <item x="1"/>
        <item t="default"/>
      </items>
    </pivotField>
    <pivotField showAll="0"/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>
      <items count="2">
        <item x="0"/>
        <item t="default"/>
      </items>
    </pivotField>
    <pivotField dataField="1" showAll="0"/>
    <pivotField showAll="0">
      <items count="11">
        <item x="0"/>
        <item x="3"/>
        <item x="6"/>
        <item x="5"/>
        <item x="2"/>
        <item x="9"/>
        <item x="7"/>
        <item x="4"/>
        <item x="8"/>
        <item x="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Sum of Amount" fld="15" baseField="0" baseItem="0"/>
    <dataField name="Count of Order ID" fld="1" subtotal="count" baseField="7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 chartFormat="11">
  <location ref="A1:B3" firstHeaderRow="1" firstDataRow="1" firstDataCol="1"/>
  <pivotFields count="19">
    <pivotField showAll="0"/>
    <pivotField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64" showAll="0">
      <items count="30">
        <item h="1" x="15"/>
        <item h="1" x="1"/>
        <item h="1" x="21"/>
        <item h="1" x="23"/>
        <item h="1" x="6"/>
        <item h="1" x="0"/>
        <item h="1" x="5"/>
        <item h="1" x="16"/>
        <item x="25"/>
        <item h="1" x="13"/>
        <item h="1" x="4"/>
        <item h="1" x="3"/>
        <item h="1" x="20"/>
        <item h="1" x="2"/>
        <item h="1" x="24"/>
        <item h="1" x="27"/>
        <item h="1" x="17"/>
        <item h="1" x="19"/>
        <item h="1" x="18"/>
        <item h="1" x="28"/>
        <item h="1" x="9"/>
        <item h="1" x="14"/>
        <item h="1" x="22"/>
        <item h="1" x="10"/>
        <item h="1" x="26"/>
        <item h="1" x="7"/>
        <item h="1" x="12"/>
        <item h="1" x="8"/>
        <item h="1" x="1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h="1" x="0"/>
        <item x="1"/>
        <item t="default"/>
      </items>
    </pivotField>
    <pivotField showAll="0"/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>
      <items count="2">
        <item x="0"/>
        <item t="default"/>
      </items>
    </pivotField>
    <pivotField dataField="1" showAll="0"/>
    <pivotField showAll="0">
      <items count="11">
        <item x="0"/>
        <item x="3"/>
        <item x="6"/>
        <item x="5"/>
        <item x="2"/>
        <item x="9"/>
        <item x="7"/>
        <item x="4"/>
        <item x="8"/>
        <item x="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Sum of Amount" fld="15" baseField="0" baseItem="0"/>
  </dataFields>
  <chartFormats count="6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 chartFormat="16">
  <location ref="A1:B4" firstHeaderRow="1" firstDataRow="1" firstDataCol="1"/>
  <pivotFields count="19">
    <pivotField showAll="0"/>
    <pivotField dataField="1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64" showAll="0">
      <items count="30">
        <item h="1" x="15"/>
        <item h="1" x="1"/>
        <item h="1" x="21"/>
        <item h="1" x="23"/>
        <item h="1" x="6"/>
        <item h="1" x="0"/>
        <item h="1" x="5"/>
        <item h="1" x="16"/>
        <item x="25"/>
        <item h="1" x="13"/>
        <item h="1" x="4"/>
        <item h="1" x="3"/>
        <item h="1" x="20"/>
        <item h="1" x="2"/>
        <item h="1" x="24"/>
        <item h="1" x="27"/>
        <item h="1" x="17"/>
        <item h="1" x="19"/>
        <item h="1" x="18"/>
        <item h="1" x="28"/>
        <item h="1" x="9"/>
        <item h="1" x="14"/>
        <item h="1" x="22"/>
        <item h="1" x="10"/>
        <item h="1" x="26"/>
        <item h="1" x="7"/>
        <item h="1" x="12"/>
        <item h="1" x="8"/>
        <item h="1" x="1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3">
        <item h="1" x="0"/>
        <item x="1"/>
        <item t="default"/>
      </items>
    </pivotField>
    <pivotField showAll="0"/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>
      <items count="11">
        <item x="0"/>
        <item x="3"/>
        <item x="6"/>
        <item x="5"/>
        <item x="2"/>
        <item x="9"/>
        <item x="7"/>
        <item x="4"/>
        <item x="8"/>
        <item x="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Sum of Order ID" fld="1" baseField="0" baseItem="0"/>
  </dataFields>
  <chartFormats count="8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 chartFormat="7">
  <location ref="A3:B8" firstHeaderRow="1" firstDataRow="1" firstDataCol="1"/>
  <pivotFields count="19">
    <pivotField showAll="0"/>
    <pivotField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64" showAll="0">
      <items count="30">
        <item h="1" x="15"/>
        <item h="1" x="1"/>
        <item h="1" x="21"/>
        <item h="1" x="23"/>
        <item h="1" x="6"/>
        <item h="1" x="0"/>
        <item h="1" x="5"/>
        <item h="1" x="16"/>
        <item x="25"/>
        <item h="1" x="13"/>
        <item h="1" x="4"/>
        <item h="1" x="3"/>
        <item h="1" x="20"/>
        <item h="1" x="2"/>
        <item h="1" x="24"/>
        <item h="1" x="27"/>
        <item h="1" x="17"/>
        <item h="1" x="19"/>
        <item h="1" x="18"/>
        <item h="1" x="28"/>
        <item h="1" x="9"/>
        <item h="1" x="14"/>
        <item h="1" x="22"/>
        <item h="1" x="10"/>
        <item h="1" x="26"/>
        <item h="1" x="7"/>
        <item h="1" x="12"/>
        <item h="1" x="8"/>
        <item h="1" x="1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h="1" x="0"/>
        <item x="1"/>
        <item t="default"/>
      </items>
    </pivotField>
    <pivotField showAll="0"/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>
      <items count="2">
        <item x="0"/>
        <item t="default"/>
      </items>
    </pivotField>
    <pivotField dataField="1" showAll="0"/>
    <pivotField axis="axisRow" showAll="0" measureFilter="1" sortType="descending">
      <items count="11">
        <item x="0"/>
        <item x="3"/>
        <item x="6"/>
        <item x="5"/>
        <item x="2"/>
        <item x="9"/>
        <item x="7"/>
        <item x="4"/>
        <item x="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6"/>
  </rowFields>
  <rowItems count="5">
    <i>
      <x v="8"/>
    </i>
    <i>
      <x v="5"/>
    </i>
    <i>
      <x v="1"/>
    </i>
    <i>
      <x v="9"/>
    </i>
    <i>
      <x v="6"/>
    </i>
  </rowItems>
  <colItems count="1">
    <i/>
  </colItems>
  <dataFields count="1">
    <dataField name="Sum of Amount" fld="15" baseField="0" baseItem="0"/>
  </dataField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400000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 chartFormat="4">
  <location ref="A3:C6" firstHeaderRow="1" firstDataRow="2" firstDataCol="1"/>
  <pivotFields count="19">
    <pivotField showAll="0"/>
    <pivotField dataField="1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numFmtId="164" showAll="0">
      <items count="30">
        <item h="1" x="15"/>
        <item h="1" x="1"/>
        <item h="1" x="21"/>
        <item h="1" x="23"/>
        <item h="1" x="6"/>
        <item h="1" x="0"/>
        <item h="1" x="5"/>
        <item h="1" x="16"/>
        <item x="25"/>
        <item h="1" x="13"/>
        <item h="1" x="4"/>
        <item h="1" x="3"/>
        <item h="1" x="20"/>
        <item h="1" x="2"/>
        <item h="1" x="24"/>
        <item h="1" x="27"/>
        <item h="1" x="17"/>
        <item h="1" x="19"/>
        <item h="1" x="18"/>
        <item h="1" x="28"/>
        <item h="1" x="9"/>
        <item h="1" x="14"/>
        <item h="1" x="22"/>
        <item h="1" x="10"/>
        <item h="1" x="26"/>
        <item h="1" x="7"/>
        <item h="1" x="12"/>
        <item h="1" x="8"/>
        <item h="1" x="1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h="1" x="0"/>
        <item x="1"/>
        <item t="default"/>
      </items>
    </pivotField>
    <pivotField showAll="0"/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>
      <items count="11">
        <item x="0"/>
        <item x="3"/>
        <item x="6"/>
        <item x="5"/>
        <item x="2"/>
        <item x="9"/>
        <item x="7"/>
        <item x="4"/>
        <item x="8"/>
        <item x="1"/>
        <item t="default"/>
      </items>
    </pivotField>
    <pivotField showAll="0" defaultSubtotal="0">
      <items count="368">
        <item x="0"/>
        <item x="367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2">
    <i>
      <x/>
    </i>
    <i>
      <x v="1"/>
    </i>
  </rowItems>
  <colFields count="1">
    <field x="3"/>
  </colFields>
  <colItems count="2">
    <i>
      <x/>
    </i>
    <i>
      <x v="1"/>
    </i>
  </colItems>
  <dataFields count="1">
    <dataField name="Sum of Order ID" fld="1" showDataAs="percentOfTotal" baseField="0" baseItem="0" numFmtId="10"/>
  </dataFields>
  <chartFormats count="8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5000000}" name="PivotTable6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5">
  <location ref="A3:B5" firstHeaderRow="1" firstDataRow="1" firstDataCol="1"/>
  <pivotFields count="19">
    <pivotField showAll="0"/>
    <pivotField dataField="1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64" showAll="0">
      <items count="30">
        <item h="1" x="15"/>
        <item h="1" x="1"/>
        <item h="1" x="21"/>
        <item h="1" x="23"/>
        <item h="1" x="6"/>
        <item h="1" x="0"/>
        <item h="1" x="5"/>
        <item h="1" x="16"/>
        <item x="25"/>
        <item h="1" x="13"/>
        <item h="1" x="4"/>
        <item h="1" x="3"/>
        <item h="1" x="20"/>
        <item h="1" x="2"/>
        <item h="1" x="24"/>
        <item h="1" x="27"/>
        <item h="1" x="17"/>
        <item h="1" x="19"/>
        <item h="1" x="18"/>
        <item h="1" x="28"/>
        <item h="1" x="9"/>
        <item h="1" x="14"/>
        <item h="1" x="22"/>
        <item h="1" x="10"/>
        <item h="1" x="26"/>
        <item h="1" x="7"/>
        <item h="1" x="12"/>
        <item h="1" x="8"/>
        <item h="1" x="1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3">
        <item h="1" x="0"/>
        <item x="1"/>
        <item t="default"/>
      </items>
    </pivotField>
    <pivotField showAll="0"/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>
      <items count="11">
        <item x="0"/>
        <item x="3"/>
        <item x="6"/>
        <item x="5"/>
        <item x="2"/>
        <item x="9"/>
        <item x="7"/>
        <item x="4"/>
        <item x="8"/>
        <item x="1"/>
        <item t="default"/>
      </items>
    </pivotField>
    <pivotField showAll="0" defaultSubtotal="0">
      <items count="368">
        <item x="0"/>
        <item x="367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2">
    <i>
      <x v="1"/>
    </i>
    <i t="grand">
      <x/>
    </i>
  </rowItems>
  <colItems count="1">
    <i/>
  </colItems>
  <dataFields count="1">
    <dataField name="Sum of Order ID" fld="1" showDataAs="percentOfTotal" baseField="0" baseItem="0" numFmtId="10"/>
  </dataField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00000000-0013-0000-FFFF-FFFF01000000}" sourceName="Category">
  <pivotTables>
    <pivotTable tabId="2" name="PivotTable1"/>
    <pivotTable tabId="8" name="PivotTable5"/>
    <pivotTable tabId="9" name="PivotTable6"/>
    <pivotTable tabId="5" name="PivotTable2"/>
    <pivotTable tabId="6" name="PivotTable3"/>
    <pivotTable tabId="7" name="PivotTable4"/>
  </pivotTables>
  <data>
    <tabular pivotCacheId="1">
      <items count="3">
        <i x="2"/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hannel" xr10:uid="{00000000-0013-0000-FFFF-FFFF02000000}" sourceName="Channel">
  <pivotTables>
    <pivotTable tabId="2" name="PivotTable1"/>
    <pivotTable tabId="8" name="PivotTable5"/>
    <pivotTable tabId="9" name="PivotTable6"/>
    <pivotTable tabId="5" name="PivotTable2"/>
    <pivotTable tabId="6" name="PivotTable3"/>
    <pivotTable tabId="7" name="PivotTable4"/>
  </pivotTables>
  <data>
    <tabular pivotCacheId="1">
      <items count="2">
        <i x="0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00000000-0013-0000-FFFF-FFFF03000000}" sourceName="Month">
  <pivotTables>
    <pivotTable tabId="2" name="PivotTable1"/>
    <pivotTable tabId="8" name="PivotTable5"/>
    <pivotTable tabId="9" name="PivotTable6"/>
    <pivotTable tabId="5" name="PivotTable2"/>
    <pivotTable tabId="6" name="PivotTable3"/>
    <pivotTable tabId="7" name="PivotTable4"/>
  </pivotTables>
  <data>
    <tabular pivotCacheId="1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00000000-0014-0000-FFFF-FFFF03000000}" cache="Slicer_Category" caption="Category" rowHeight="241300"/>
  <slicer name="Channel" xr10:uid="{00000000-0014-0000-FFFF-FFFF02000000}" cache="Slicer_Channel" caption="Channel" rowHeight="241300"/>
  <slicer name="Month" xr10:uid="{00000000-0014-0000-FFFF-FFFF01000000}" cache="Slicer_Month" caption="Month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01" totalsRowShown="0">
  <autoFilter ref="A1:Q101" xr:uid="{00000000-0009-0000-0100-000001000000}"/>
  <tableColumns count="17">
    <tableColumn id="1" xr3:uid="{00000000-0010-0000-0000-000001000000}" name="Index" dataDxfId="16"/>
    <tableColumn id="2" xr3:uid="{00000000-0010-0000-0000-000002000000}" name="Order ID" dataDxfId="15"/>
    <tableColumn id="3" xr3:uid="{00000000-0010-0000-0000-000003000000}" name="Cust ID" dataDxfId="14"/>
    <tableColumn id="4" xr3:uid="{00000000-0010-0000-0000-000004000000}" name="Gender" dataDxfId="13"/>
    <tableColumn id="5" xr3:uid="{00000000-0010-0000-0000-000005000000}" name="Age" dataDxfId="12"/>
    <tableColumn id="17" xr3:uid="{00000000-0010-0000-0000-000011000000}" name="Age group" dataDxfId="11">
      <calculatedColumnFormula>IF(E2&gt;=50,"Seniors",IF(E2&gt;=30,"Adult","Teenager"))</calculatedColumnFormula>
    </tableColumn>
    <tableColumn id="6" xr3:uid="{00000000-0010-0000-0000-000006000000}" name="Date" dataDxfId="10"/>
    <tableColumn id="18" xr3:uid="{00000000-0010-0000-0000-000012000000}" name="Month" dataDxfId="9">
      <calculatedColumnFormula>TEXT(G2,"mmmm")</calculatedColumnFormula>
    </tableColumn>
    <tableColumn id="7" xr3:uid="{00000000-0010-0000-0000-000007000000}" name="Status" dataDxfId="8"/>
    <tableColumn id="8" xr3:uid="{00000000-0010-0000-0000-000008000000}" name="Channel" dataDxfId="7"/>
    <tableColumn id="9" xr3:uid="{00000000-0010-0000-0000-000009000000}" name="SKU" dataDxfId="6"/>
    <tableColumn id="10" xr3:uid="{00000000-0010-0000-0000-00000A000000}" name="Category" dataDxfId="5"/>
    <tableColumn id="11" xr3:uid="{00000000-0010-0000-0000-00000B000000}" name="Size" dataDxfId="4"/>
    <tableColumn id="12" xr3:uid="{00000000-0010-0000-0000-00000C000000}" name="Qty" dataDxfId="3"/>
    <tableColumn id="13" xr3:uid="{00000000-0010-0000-0000-00000D000000}" name="Currency" dataDxfId="2"/>
    <tableColumn id="14" xr3:uid="{00000000-0010-0000-0000-00000E000000}" name="Amount" dataDxfId="1"/>
    <tableColumn id="15" xr3:uid="{00000000-0010-0000-0000-00000F000000}" name="Ship C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showGridLines="0" tabSelected="1" zoomScale="67" zoomScaleNormal="65" workbookViewId="0">
      <selection activeCell="AE28" sqref="AE28"/>
    </sheetView>
  </sheetViews>
  <sheetFormatPr defaultColWidth="9" defaultRowHeight="15"/>
  <sheetData>
    <row r="1" spans="1:32" ht="33">
      <c r="A1" s="14" t="s">
        <v>164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9"/>
      <c r="AF1" s="10"/>
    </row>
    <row r="2" spans="1:3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</sheetData>
  <mergeCells count="1">
    <mergeCell ref="A1:AD1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5"/>
  <sheetViews>
    <sheetView workbookViewId="0">
      <selection activeCell="G19" sqref="G19"/>
    </sheetView>
  </sheetViews>
  <sheetFormatPr defaultColWidth="9" defaultRowHeight="15"/>
  <cols>
    <col min="1" max="1" width="13.140625" bestFit="1" customWidth="1"/>
    <col min="2" max="2" width="14.85546875" bestFit="1" customWidth="1"/>
    <col min="3" max="3" width="16.5703125" bestFit="1" customWidth="1"/>
  </cols>
  <sheetData>
    <row r="3" spans="1:3">
      <c r="A3" s="11" t="s">
        <v>0</v>
      </c>
      <c r="B3" t="s">
        <v>1</v>
      </c>
      <c r="C3" t="s">
        <v>2</v>
      </c>
    </row>
    <row r="4" spans="1:3">
      <c r="A4" s="6" t="s">
        <v>162</v>
      </c>
      <c r="B4" s="13">
        <v>3253</v>
      </c>
      <c r="C4" s="13">
        <v>5</v>
      </c>
    </row>
    <row r="5" spans="1:3">
      <c r="A5" s="6" t="s">
        <v>163</v>
      </c>
      <c r="B5" s="13">
        <v>6469</v>
      </c>
      <c r="C5" s="13">
        <v>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E20" sqref="E20"/>
    </sheetView>
  </sheetViews>
  <sheetFormatPr defaultColWidth="9" defaultRowHeight="15"/>
  <cols>
    <col min="1" max="1" width="13.140625" bestFit="1" customWidth="1"/>
    <col min="2" max="2" width="14.85546875" bestFit="1" customWidth="1"/>
  </cols>
  <sheetData>
    <row r="1" spans="1:2">
      <c r="A1" s="11" t="s">
        <v>0</v>
      </c>
      <c r="B1" t="s">
        <v>1</v>
      </c>
    </row>
    <row r="2" spans="1:2">
      <c r="A2" s="6" t="s">
        <v>3</v>
      </c>
      <c r="B2" s="13">
        <v>4610</v>
      </c>
    </row>
    <row r="3" spans="1:2">
      <c r="A3" s="6" t="s">
        <v>4</v>
      </c>
      <c r="B3" s="13">
        <v>5112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H20" sqref="H20"/>
    </sheetView>
  </sheetViews>
  <sheetFormatPr defaultColWidth="9" defaultRowHeight="15"/>
  <cols>
    <col min="1" max="1" width="13.140625" bestFit="1" customWidth="1"/>
    <col min="2" max="2" width="15.140625" bestFit="1" customWidth="1"/>
  </cols>
  <sheetData>
    <row r="1" spans="1:2">
      <c r="A1" s="11" t="s">
        <v>0</v>
      </c>
      <c r="B1" t="s">
        <v>5</v>
      </c>
    </row>
    <row r="2" spans="1:2">
      <c r="A2" s="6" t="s">
        <v>6</v>
      </c>
      <c r="B2" s="13">
        <v>40196</v>
      </c>
    </row>
    <row r="3" spans="1:2">
      <c r="A3" s="6" t="s">
        <v>7</v>
      </c>
      <c r="B3" s="13">
        <v>60228</v>
      </c>
    </row>
    <row r="4" spans="1:2">
      <c r="A4" s="6" t="s">
        <v>8</v>
      </c>
      <c r="B4" s="13">
        <v>50205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8"/>
  <sheetViews>
    <sheetView topLeftCell="A2" workbookViewId="0">
      <selection activeCell="J3" sqref="J3"/>
    </sheetView>
  </sheetViews>
  <sheetFormatPr defaultColWidth="9" defaultRowHeight="15"/>
  <cols>
    <col min="1" max="1" width="13.140625" bestFit="1" customWidth="1"/>
    <col min="2" max="2" width="14.85546875" bestFit="1" customWidth="1"/>
    <col min="3" max="3" width="10.7109375" customWidth="1"/>
  </cols>
  <sheetData>
    <row r="3" spans="1:2">
      <c r="A3" s="11" t="s">
        <v>0</v>
      </c>
      <c r="B3" t="s">
        <v>1</v>
      </c>
    </row>
    <row r="4" spans="1:2">
      <c r="A4" s="6" t="s">
        <v>9</v>
      </c>
      <c r="B4" s="13">
        <v>2512</v>
      </c>
    </row>
    <row r="5" spans="1:2">
      <c r="A5" s="6" t="s">
        <v>69</v>
      </c>
      <c r="B5" s="13">
        <v>2070</v>
      </c>
    </row>
    <row r="6" spans="1:2">
      <c r="A6" s="6" t="s">
        <v>10</v>
      </c>
      <c r="B6" s="13">
        <v>1947</v>
      </c>
    </row>
    <row r="7" spans="1:2">
      <c r="A7" s="6" t="s">
        <v>12</v>
      </c>
      <c r="B7" s="13">
        <v>1560</v>
      </c>
    </row>
    <row r="8" spans="1:2">
      <c r="A8" s="6" t="s">
        <v>65</v>
      </c>
      <c r="B8" s="13">
        <v>780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6"/>
  <sheetViews>
    <sheetView workbookViewId="0">
      <selection activeCell="B7" sqref="B7"/>
    </sheetView>
  </sheetViews>
  <sheetFormatPr defaultColWidth="9" defaultRowHeight="15"/>
  <cols>
    <col min="1" max="1" width="15.140625" bestFit="1" customWidth="1"/>
    <col min="2" max="2" width="16.28515625" bestFit="1" customWidth="1"/>
    <col min="3" max="3" width="7.140625" bestFit="1" customWidth="1"/>
    <col min="4" max="4" width="11.28515625" customWidth="1"/>
  </cols>
  <sheetData>
    <row r="3" spans="1:3">
      <c r="A3" s="11" t="s">
        <v>5</v>
      </c>
      <c r="B3" s="11" t="s">
        <v>14</v>
      </c>
    </row>
    <row r="4" spans="1:3">
      <c r="A4" s="11" t="s">
        <v>0</v>
      </c>
      <c r="B4" t="s">
        <v>3</v>
      </c>
      <c r="C4" t="s">
        <v>4</v>
      </c>
    </row>
    <row r="5" spans="1:3">
      <c r="A5" s="6" t="s">
        <v>15</v>
      </c>
      <c r="B5" s="7">
        <v>0.20021377025672346</v>
      </c>
      <c r="C5" s="7">
        <v>0.2666684370207596</v>
      </c>
    </row>
    <row r="6" spans="1:3">
      <c r="A6" s="6" t="s">
        <v>16</v>
      </c>
      <c r="B6" s="7">
        <v>0.33362765470128591</v>
      </c>
      <c r="C6" s="7">
        <v>0.19949013802123097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5"/>
  <sheetViews>
    <sheetView workbookViewId="0">
      <selection activeCell="C20" sqref="C20"/>
    </sheetView>
  </sheetViews>
  <sheetFormatPr defaultColWidth="9" defaultRowHeight="15"/>
  <cols>
    <col min="1" max="1" width="13.140625" bestFit="1" customWidth="1"/>
    <col min="2" max="2" width="15.140625" bestFit="1" customWidth="1"/>
  </cols>
  <sheetData>
    <row r="3" spans="1:2">
      <c r="A3" s="11" t="s">
        <v>0</v>
      </c>
      <c r="B3" t="s">
        <v>5</v>
      </c>
    </row>
    <row r="4" spans="1:2">
      <c r="A4" s="6" t="s">
        <v>43</v>
      </c>
      <c r="B4" s="7">
        <v>1</v>
      </c>
    </row>
    <row r="5" spans="1:2">
      <c r="A5" s="6" t="s">
        <v>18</v>
      </c>
      <c r="B5" s="7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01"/>
  <sheetViews>
    <sheetView topLeftCell="F1" workbookViewId="0">
      <selection activeCell="W9" sqref="W9"/>
    </sheetView>
  </sheetViews>
  <sheetFormatPr defaultColWidth="9" defaultRowHeight="15"/>
  <cols>
    <col min="2" max="2" width="10.5703125" customWidth="1"/>
    <col min="3" max="3" width="9.28515625" customWidth="1"/>
    <col min="4" max="4" width="9.85546875" customWidth="1"/>
    <col min="6" max="6" width="14.5703125" customWidth="1"/>
    <col min="7" max="8" width="10.42578125" customWidth="1"/>
    <col min="9" max="9" width="11" customWidth="1"/>
    <col min="10" max="10" width="10.42578125" customWidth="1"/>
    <col min="12" max="12" width="11" customWidth="1"/>
    <col min="15" max="15" width="11" customWidth="1"/>
    <col min="16" max="16" width="10.28515625" customWidth="1"/>
    <col min="17" max="17" width="13.28515625" customWidth="1"/>
    <col min="20" max="20" width="11.5703125" customWidth="1"/>
    <col min="22" max="22" width="11.28515625" customWidth="1"/>
    <col min="23" max="23" width="14.85546875" customWidth="1"/>
  </cols>
  <sheetData>
    <row r="1" spans="1:2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" t="s">
        <v>24</v>
      </c>
      <c r="G1" s="1" t="s">
        <v>25</v>
      </c>
      <c r="H1" s="2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spans="1:23">
      <c r="A2" s="3">
        <v>1</v>
      </c>
      <c r="B2" s="3">
        <v>10001</v>
      </c>
      <c r="C2" s="3" t="s">
        <v>36</v>
      </c>
      <c r="D2" s="3" t="s">
        <v>4</v>
      </c>
      <c r="E2" s="3">
        <v>19</v>
      </c>
      <c r="F2" s="3" t="str">
        <f t="shared" ref="F2:F33" si="0">IF(E2&gt;=50,"Seniors",IF(E2&gt;=30,"Adult","Teenager"))</f>
        <v>Teenager</v>
      </c>
      <c r="G2" s="4">
        <v>45499</v>
      </c>
      <c r="H2" s="4" t="str">
        <f t="shared" ref="H2:H33" si="1">TEXT(G2,"mmmm")</f>
        <v>July</v>
      </c>
      <c r="I2" s="3" t="s">
        <v>6</v>
      </c>
      <c r="J2" s="3" t="s">
        <v>17</v>
      </c>
      <c r="K2" s="3" t="s">
        <v>37</v>
      </c>
      <c r="L2" s="3" t="s">
        <v>38</v>
      </c>
      <c r="M2" s="3" t="s">
        <v>39</v>
      </c>
      <c r="N2" s="3">
        <v>2</v>
      </c>
      <c r="O2" s="3" t="s">
        <v>40</v>
      </c>
      <c r="P2" s="3">
        <v>272</v>
      </c>
      <c r="Q2" s="3" t="s">
        <v>41</v>
      </c>
    </row>
    <row r="3" spans="1:23">
      <c r="A3" s="3">
        <v>2</v>
      </c>
      <c r="B3" s="3">
        <v>10002</v>
      </c>
      <c r="C3" s="3" t="s">
        <v>42</v>
      </c>
      <c r="D3" s="3" t="s">
        <v>4</v>
      </c>
      <c r="E3" s="3">
        <v>55</v>
      </c>
      <c r="F3" s="3" t="str">
        <f t="shared" si="0"/>
        <v>Seniors</v>
      </c>
      <c r="G3" s="4">
        <v>45495</v>
      </c>
      <c r="H3" s="4" t="str">
        <f t="shared" si="1"/>
        <v>July</v>
      </c>
      <c r="I3" s="3" t="s">
        <v>7</v>
      </c>
      <c r="J3" s="3" t="s">
        <v>43</v>
      </c>
      <c r="K3" s="3" t="s">
        <v>44</v>
      </c>
      <c r="L3" s="3" t="s">
        <v>38</v>
      </c>
      <c r="M3" s="3" t="s">
        <v>39</v>
      </c>
      <c r="N3" s="3">
        <v>4</v>
      </c>
      <c r="O3" s="3" t="s">
        <v>40</v>
      </c>
      <c r="P3" s="3">
        <v>456</v>
      </c>
      <c r="Q3" s="3" t="s">
        <v>12</v>
      </c>
      <c r="T3" s="5" t="s">
        <v>45</v>
      </c>
      <c r="W3" t="s">
        <v>46</v>
      </c>
    </row>
    <row r="4" spans="1:23">
      <c r="A4" s="3">
        <v>3</v>
      </c>
      <c r="B4" s="3">
        <v>10003</v>
      </c>
      <c r="C4" s="3" t="s">
        <v>47</v>
      </c>
      <c r="D4" s="3" t="s">
        <v>4</v>
      </c>
      <c r="E4" s="3">
        <v>53</v>
      </c>
      <c r="F4" s="3" t="str">
        <f t="shared" si="0"/>
        <v>Seniors</v>
      </c>
      <c r="G4" s="4">
        <v>45507</v>
      </c>
      <c r="H4" s="4" t="str">
        <f t="shared" si="1"/>
        <v>August</v>
      </c>
      <c r="I4" s="3" t="s">
        <v>8</v>
      </c>
      <c r="J4" s="3" t="s">
        <v>17</v>
      </c>
      <c r="K4" s="3" t="s">
        <v>37</v>
      </c>
      <c r="L4" s="3" t="s">
        <v>48</v>
      </c>
      <c r="M4" s="3" t="s">
        <v>49</v>
      </c>
      <c r="N4" s="3">
        <v>1</v>
      </c>
      <c r="O4" s="3" t="s">
        <v>40</v>
      </c>
      <c r="P4" s="3">
        <v>147</v>
      </c>
      <c r="Q4" s="3" t="s">
        <v>50</v>
      </c>
      <c r="U4" t="str" cm="1">
        <f t="array" ref="U4:U8">_xlfn.UNIQUE(L:L)</f>
        <v>Category</v>
      </c>
      <c r="V4" t="s">
        <v>38</v>
      </c>
    </row>
    <row r="5" spans="1:23">
      <c r="A5" s="3">
        <v>4</v>
      </c>
      <c r="B5" s="3">
        <v>10004</v>
      </c>
      <c r="C5" s="3" t="s">
        <v>51</v>
      </c>
      <c r="D5" s="3" t="s">
        <v>3</v>
      </c>
      <c r="E5" s="3">
        <v>39</v>
      </c>
      <c r="F5" s="3" t="str">
        <f t="shared" si="0"/>
        <v>Adult</v>
      </c>
      <c r="G5" s="4">
        <v>45505</v>
      </c>
      <c r="H5" s="4" t="str">
        <f t="shared" si="1"/>
        <v>August</v>
      </c>
      <c r="I5" s="3" t="s">
        <v>7</v>
      </c>
      <c r="J5" s="3" t="s">
        <v>43</v>
      </c>
      <c r="K5" s="3" t="s">
        <v>37</v>
      </c>
      <c r="L5" s="3" t="s">
        <v>48</v>
      </c>
      <c r="M5" s="3" t="s">
        <v>52</v>
      </c>
      <c r="N5" s="3">
        <v>2</v>
      </c>
      <c r="O5" s="3" t="s">
        <v>40</v>
      </c>
      <c r="P5" s="3">
        <v>196</v>
      </c>
      <c r="Q5" s="3" t="s">
        <v>10</v>
      </c>
      <c r="U5" t="str">
        <v>Electronics</v>
      </c>
    </row>
    <row r="6" spans="1:23">
      <c r="A6" s="3">
        <v>5</v>
      </c>
      <c r="B6" s="3">
        <v>10005</v>
      </c>
      <c r="C6" s="3" t="s">
        <v>53</v>
      </c>
      <c r="D6" s="3" t="s">
        <v>3</v>
      </c>
      <c r="E6" s="3">
        <v>40</v>
      </c>
      <c r="F6" s="3" t="str">
        <f t="shared" si="0"/>
        <v>Adult</v>
      </c>
      <c r="G6" s="4">
        <v>45504</v>
      </c>
      <c r="H6" s="4" t="str">
        <f t="shared" si="1"/>
        <v>July</v>
      </c>
      <c r="I6" s="3" t="s">
        <v>6</v>
      </c>
      <c r="J6" s="3" t="s">
        <v>17</v>
      </c>
      <c r="K6" s="3" t="s">
        <v>44</v>
      </c>
      <c r="L6" s="3" t="s">
        <v>54</v>
      </c>
      <c r="M6" s="3" t="s">
        <v>55</v>
      </c>
      <c r="N6" s="3">
        <v>9</v>
      </c>
      <c r="O6" s="3" t="s">
        <v>40</v>
      </c>
      <c r="P6" s="3">
        <v>585</v>
      </c>
      <c r="Q6" s="3" t="s">
        <v>11</v>
      </c>
      <c r="U6" t="str">
        <v>Furniture</v>
      </c>
    </row>
    <row r="7" spans="1:23">
      <c r="A7" s="3">
        <v>6</v>
      </c>
      <c r="B7" s="3">
        <v>10006</v>
      </c>
      <c r="C7" s="3" t="s">
        <v>56</v>
      </c>
      <c r="D7" s="3" t="s">
        <v>4</v>
      </c>
      <c r="E7" s="3">
        <v>53</v>
      </c>
      <c r="F7" s="3" t="str">
        <f t="shared" si="0"/>
        <v>Seniors</v>
      </c>
      <c r="G7" s="4">
        <v>45500</v>
      </c>
      <c r="H7" s="4" t="str">
        <f t="shared" si="1"/>
        <v>July</v>
      </c>
      <c r="I7" s="3" t="s">
        <v>7</v>
      </c>
      <c r="J7" s="3" t="s">
        <v>17</v>
      </c>
      <c r="K7" s="3" t="s">
        <v>57</v>
      </c>
      <c r="L7" s="3" t="s">
        <v>38</v>
      </c>
      <c r="M7" s="3" t="s">
        <v>52</v>
      </c>
      <c r="N7" s="3">
        <v>1</v>
      </c>
      <c r="O7" s="3" t="s">
        <v>40</v>
      </c>
      <c r="P7" s="3">
        <v>134</v>
      </c>
      <c r="Q7" s="3" t="s">
        <v>58</v>
      </c>
      <c r="U7" t="str">
        <v>Apparel</v>
      </c>
    </row>
    <row r="8" spans="1:23">
      <c r="A8" s="3">
        <v>7</v>
      </c>
      <c r="B8" s="3">
        <v>10007</v>
      </c>
      <c r="C8" s="3" t="s">
        <v>59</v>
      </c>
      <c r="D8" s="3" t="s">
        <v>3</v>
      </c>
      <c r="E8" s="3">
        <v>23</v>
      </c>
      <c r="F8" s="3" t="str">
        <f t="shared" si="0"/>
        <v>Teenager</v>
      </c>
      <c r="G8" s="4">
        <v>45498</v>
      </c>
      <c r="H8" s="4" t="str">
        <f t="shared" si="1"/>
        <v>July</v>
      </c>
      <c r="I8" s="3" t="s">
        <v>8</v>
      </c>
      <c r="J8" s="3" t="s">
        <v>43</v>
      </c>
      <c r="K8" s="3" t="s">
        <v>60</v>
      </c>
      <c r="L8" s="3" t="s">
        <v>48</v>
      </c>
      <c r="M8" s="3" t="s">
        <v>55</v>
      </c>
      <c r="N8" s="3">
        <v>6</v>
      </c>
      <c r="O8" s="3" t="s">
        <v>40</v>
      </c>
      <c r="P8" s="3">
        <v>420</v>
      </c>
      <c r="Q8" s="3" t="s">
        <v>13</v>
      </c>
      <c r="U8">
        <v>0</v>
      </c>
    </row>
    <row r="9" spans="1:23">
      <c r="A9" s="3">
        <v>8</v>
      </c>
      <c r="B9" s="3">
        <v>10008</v>
      </c>
      <c r="C9" s="3" t="s">
        <v>61</v>
      </c>
      <c r="D9" s="3" t="s">
        <v>3</v>
      </c>
      <c r="E9" s="3">
        <v>31</v>
      </c>
      <c r="F9" s="3" t="str">
        <f t="shared" si="0"/>
        <v>Adult</v>
      </c>
      <c r="G9" s="4">
        <v>45520</v>
      </c>
      <c r="H9" s="4" t="str">
        <f t="shared" si="1"/>
        <v>August</v>
      </c>
      <c r="I9" s="3" t="s">
        <v>6</v>
      </c>
      <c r="J9" s="3" t="s">
        <v>17</v>
      </c>
      <c r="K9" s="3" t="s">
        <v>62</v>
      </c>
      <c r="L9" s="3" t="s">
        <v>54</v>
      </c>
      <c r="M9" s="3" t="s">
        <v>39</v>
      </c>
      <c r="N9" s="3">
        <v>9</v>
      </c>
      <c r="O9" s="3" t="s">
        <v>40</v>
      </c>
      <c r="P9" s="3">
        <v>1287</v>
      </c>
      <c r="Q9" s="3" t="s">
        <v>58</v>
      </c>
    </row>
    <row r="10" spans="1:23">
      <c r="A10" s="3">
        <v>9</v>
      </c>
      <c r="B10" s="3">
        <v>10009</v>
      </c>
      <c r="C10" s="3" t="s">
        <v>63</v>
      </c>
      <c r="D10" s="3" t="s">
        <v>4</v>
      </c>
      <c r="E10" s="3">
        <v>47</v>
      </c>
      <c r="F10" s="3" t="str">
        <f t="shared" si="0"/>
        <v>Adult</v>
      </c>
      <c r="G10" s="4">
        <v>45498</v>
      </c>
      <c r="H10" s="4" t="str">
        <f t="shared" si="1"/>
        <v>July</v>
      </c>
      <c r="I10" s="3" t="s">
        <v>7</v>
      </c>
      <c r="J10" s="3" t="s">
        <v>17</v>
      </c>
      <c r="K10" s="3" t="s">
        <v>64</v>
      </c>
      <c r="L10" s="3" t="s">
        <v>38</v>
      </c>
      <c r="M10" s="3" t="s">
        <v>49</v>
      </c>
      <c r="N10" s="3">
        <v>1</v>
      </c>
      <c r="O10" s="3" t="s">
        <v>40</v>
      </c>
      <c r="P10" s="3">
        <v>79</v>
      </c>
      <c r="Q10" s="3" t="s">
        <v>65</v>
      </c>
    </row>
    <row r="11" spans="1:23">
      <c r="A11" s="3">
        <v>10</v>
      </c>
      <c r="B11" s="3">
        <v>10010</v>
      </c>
      <c r="C11" s="3" t="s">
        <v>66</v>
      </c>
      <c r="D11" s="3" t="s">
        <v>3</v>
      </c>
      <c r="E11" s="3">
        <v>43</v>
      </c>
      <c r="F11" s="3" t="str">
        <f t="shared" si="0"/>
        <v>Adult</v>
      </c>
      <c r="G11" s="4">
        <v>45522</v>
      </c>
      <c r="H11" s="4" t="str">
        <f t="shared" si="1"/>
        <v>August</v>
      </c>
      <c r="I11" s="3" t="s">
        <v>7</v>
      </c>
      <c r="J11" s="3" t="s">
        <v>43</v>
      </c>
      <c r="K11" s="3" t="s">
        <v>37</v>
      </c>
      <c r="L11" s="3" t="s">
        <v>54</v>
      </c>
      <c r="M11" s="3" t="s">
        <v>49</v>
      </c>
      <c r="N11" s="3">
        <v>4</v>
      </c>
      <c r="O11" s="3" t="s">
        <v>40</v>
      </c>
      <c r="P11" s="3">
        <v>532</v>
      </c>
      <c r="Q11" s="3" t="s">
        <v>9</v>
      </c>
    </row>
    <row r="12" spans="1:23">
      <c r="A12" s="3">
        <v>11</v>
      </c>
      <c r="B12" s="3">
        <v>10011</v>
      </c>
      <c r="C12" s="3" t="s">
        <v>67</v>
      </c>
      <c r="D12" s="3" t="s">
        <v>3</v>
      </c>
      <c r="E12" s="3">
        <v>59</v>
      </c>
      <c r="F12" s="3" t="str">
        <f t="shared" si="0"/>
        <v>Seniors</v>
      </c>
      <c r="G12" s="4">
        <v>45514</v>
      </c>
      <c r="H12" s="4" t="str">
        <f t="shared" si="1"/>
        <v>August</v>
      </c>
      <c r="I12" s="3" t="s">
        <v>7</v>
      </c>
      <c r="J12" s="3" t="s">
        <v>43</v>
      </c>
      <c r="K12" s="3" t="s">
        <v>68</v>
      </c>
      <c r="L12" s="3" t="s">
        <v>38</v>
      </c>
      <c r="M12" s="3" t="s">
        <v>39</v>
      </c>
      <c r="N12" s="3">
        <v>9</v>
      </c>
      <c r="O12" s="3" t="s">
        <v>40</v>
      </c>
      <c r="P12" s="3">
        <v>1062</v>
      </c>
      <c r="Q12" s="3" t="s">
        <v>69</v>
      </c>
    </row>
    <row r="13" spans="1:23">
      <c r="A13" s="3">
        <v>12</v>
      </c>
      <c r="B13" s="3">
        <v>10012</v>
      </c>
      <c r="C13" s="3" t="s">
        <v>70</v>
      </c>
      <c r="D13" s="3" t="s">
        <v>3</v>
      </c>
      <c r="E13" s="3">
        <v>55</v>
      </c>
      <c r="F13" s="3" t="str">
        <f t="shared" si="0"/>
        <v>Seniors</v>
      </c>
      <c r="G13" s="4">
        <v>45495</v>
      </c>
      <c r="H13" s="4" t="str">
        <f t="shared" si="1"/>
        <v>July</v>
      </c>
      <c r="I13" s="3" t="s">
        <v>7</v>
      </c>
      <c r="J13" s="3" t="s">
        <v>17</v>
      </c>
      <c r="K13" s="3" t="s">
        <v>37</v>
      </c>
      <c r="L13" s="3" t="s">
        <v>38</v>
      </c>
      <c r="M13" s="3" t="s">
        <v>55</v>
      </c>
      <c r="N13" s="3">
        <v>2</v>
      </c>
      <c r="O13" s="3" t="s">
        <v>40</v>
      </c>
      <c r="P13" s="3">
        <v>292</v>
      </c>
      <c r="Q13" s="3" t="s">
        <v>65</v>
      </c>
    </row>
    <row r="14" spans="1:23">
      <c r="A14" s="3">
        <v>13</v>
      </c>
      <c r="B14" s="3">
        <v>10013</v>
      </c>
      <c r="C14" s="3" t="s">
        <v>71</v>
      </c>
      <c r="D14" s="3" t="s">
        <v>4</v>
      </c>
      <c r="E14" s="3">
        <v>27</v>
      </c>
      <c r="F14" s="3" t="str">
        <f t="shared" si="0"/>
        <v>Teenager</v>
      </c>
      <c r="G14" s="4">
        <v>45495</v>
      </c>
      <c r="H14" s="4" t="str">
        <f t="shared" si="1"/>
        <v>July</v>
      </c>
      <c r="I14" s="3" t="s">
        <v>6</v>
      </c>
      <c r="J14" s="3" t="s">
        <v>43</v>
      </c>
      <c r="K14" s="3" t="s">
        <v>60</v>
      </c>
      <c r="L14" s="3" t="s">
        <v>54</v>
      </c>
      <c r="M14" s="3" t="s">
        <v>52</v>
      </c>
      <c r="N14" s="3">
        <v>7</v>
      </c>
      <c r="O14" s="3" t="s">
        <v>40</v>
      </c>
      <c r="P14" s="3">
        <v>686</v>
      </c>
      <c r="Q14" s="3" t="s">
        <v>12</v>
      </c>
    </row>
    <row r="15" spans="1:23">
      <c r="A15" s="3">
        <v>14</v>
      </c>
      <c r="B15" s="3">
        <v>10014</v>
      </c>
      <c r="C15" s="3" t="s">
        <v>72</v>
      </c>
      <c r="D15" s="3" t="s">
        <v>3</v>
      </c>
      <c r="E15" s="3">
        <v>51</v>
      </c>
      <c r="F15" s="3" t="str">
        <f t="shared" si="0"/>
        <v>Seniors</v>
      </c>
      <c r="G15" s="4">
        <v>45498</v>
      </c>
      <c r="H15" s="4" t="str">
        <f t="shared" si="1"/>
        <v>July</v>
      </c>
      <c r="I15" s="3" t="s">
        <v>7</v>
      </c>
      <c r="J15" s="3" t="s">
        <v>43</v>
      </c>
      <c r="K15" s="3" t="s">
        <v>62</v>
      </c>
      <c r="L15" s="3" t="s">
        <v>54</v>
      </c>
      <c r="M15" s="3" t="s">
        <v>49</v>
      </c>
      <c r="N15" s="3">
        <v>6</v>
      </c>
      <c r="O15" s="3" t="s">
        <v>40</v>
      </c>
      <c r="P15" s="3">
        <v>384</v>
      </c>
      <c r="Q15" s="3" t="s">
        <v>69</v>
      </c>
    </row>
    <row r="16" spans="1:23">
      <c r="A16" s="3">
        <v>15</v>
      </c>
      <c r="B16" s="3">
        <v>10015</v>
      </c>
      <c r="C16" s="3" t="s">
        <v>73</v>
      </c>
      <c r="D16" s="3" t="s">
        <v>3</v>
      </c>
      <c r="E16" s="3">
        <v>28</v>
      </c>
      <c r="F16" s="3" t="str">
        <f t="shared" si="0"/>
        <v>Teenager</v>
      </c>
      <c r="G16" s="4">
        <v>45504</v>
      </c>
      <c r="H16" s="4" t="str">
        <f t="shared" si="1"/>
        <v>July</v>
      </c>
      <c r="I16" s="3" t="s">
        <v>7</v>
      </c>
      <c r="J16" s="3" t="s">
        <v>43</v>
      </c>
      <c r="K16" s="3" t="s">
        <v>68</v>
      </c>
      <c r="L16" s="3" t="s">
        <v>54</v>
      </c>
      <c r="M16" s="3" t="s">
        <v>39</v>
      </c>
      <c r="N16" s="3">
        <v>9</v>
      </c>
      <c r="O16" s="3" t="s">
        <v>40</v>
      </c>
      <c r="P16" s="3">
        <v>567</v>
      </c>
      <c r="Q16" s="3" t="s">
        <v>69</v>
      </c>
    </row>
    <row r="17" spans="1:17">
      <c r="A17" s="3">
        <v>16</v>
      </c>
      <c r="B17" s="3">
        <v>10016</v>
      </c>
      <c r="C17" s="3" t="s">
        <v>74</v>
      </c>
      <c r="D17" s="3" t="s">
        <v>4</v>
      </c>
      <c r="E17" s="3">
        <v>27</v>
      </c>
      <c r="F17" s="3" t="str">
        <f t="shared" si="0"/>
        <v>Teenager</v>
      </c>
      <c r="G17" s="4">
        <v>45505</v>
      </c>
      <c r="H17" s="4" t="str">
        <f t="shared" si="1"/>
        <v>August</v>
      </c>
      <c r="I17" s="3" t="s">
        <v>7</v>
      </c>
      <c r="J17" s="3" t="s">
        <v>43</v>
      </c>
      <c r="K17" s="3" t="s">
        <v>64</v>
      </c>
      <c r="L17" s="3" t="s">
        <v>54</v>
      </c>
      <c r="M17" s="3" t="s">
        <v>52</v>
      </c>
      <c r="N17" s="3">
        <v>10</v>
      </c>
      <c r="O17" s="3" t="s">
        <v>40</v>
      </c>
      <c r="P17" s="3">
        <v>910</v>
      </c>
      <c r="Q17" s="3" t="s">
        <v>9</v>
      </c>
    </row>
    <row r="18" spans="1:17">
      <c r="A18" s="3">
        <v>17</v>
      </c>
      <c r="B18" s="3">
        <v>10017</v>
      </c>
      <c r="C18" s="3" t="s">
        <v>75</v>
      </c>
      <c r="D18" s="3" t="s">
        <v>4</v>
      </c>
      <c r="E18" s="3">
        <v>25</v>
      </c>
      <c r="F18" s="3" t="str">
        <f t="shared" si="0"/>
        <v>Teenager</v>
      </c>
      <c r="G18" s="4">
        <v>45518</v>
      </c>
      <c r="H18" s="4" t="str">
        <f t="shared" si="1"/>
        <v>August</v>
      </c>
      <c r="I18" s="3" t="s">
        <v>7</v>
      </c>
      <c r="J18" s="3" t="s">
        <v>17</v>
      </c>
      <c r="K18" s="3" t="s">
        <v>37</v>
      </c>
      <c r="L18" s="3" t="s">
        <v>38</v>
      </c>
      <c r="M18" s="3" t="s">
        <v>39</v>
      </c>
      <c r="N18" s="3">
        <v>10</v>
      </c>
      <c r="O18" s="3" t="s">
        <v>40</v>
      </c>
      <c r="P18" s="3">
        <v>600</v>
      </c>
      <c r="Q18" s="3" t="s">
        <v>10</v>
      </c>
    </row>
    <row r="19" spans="1:17">
      <c r="A19" s="3">
        <v>18</v>
      </c>
      <c r="B19" s="3">
        <v>10018</v>
      </c>
      <c r="C19" s="3" t="s">
        <v>76</v>
      </c>
      <c r="D19" s="3" t="s">
        <v>3</v>
      </c>
      <c r="E19" s="3">
        <v>22</v>
      </c>
      <c r="F19" s="3" t="str">
        <f t="shared" si="0"/>
        <v>Teenager</v>
      </c>
      <c r="G19" s="4">
        <v>45523</v>
      </c>
      <c r="H19" s="4" t="str">
        <f t="shared" si="1"/>
        <v>August</v>
      </c>
      <c r="I19" s="3" t="s">
        <v>6</v>
      </c>
      <c r="J19" s="3" t="s">
        <v>43</v>
      </c>
      <c r="K19" s="3" t="s">
        <v>77</v>
      </c>
      <c r="L19" s="3" t="s">
        <v>54</v>
      </c>
      <c r="M19" s="3" t="s">
        <v>55</v>
      </c>
      <c r="N19" s="3">
        <v>9</v>
      </c>
      <c r="O19" s="3" t="s">
        <v>40</v>
      </c>
      <c r="P19" s="3">
        <v>639</v>
      </c>
      <c r="Q19" s="3" t="s">
        <v>69</v>
      </c>
    </row>
    <row r="20" spans="1:17">
      <c r="A20" s="3">
        <v>19</v>
      </c>
      <c r="B20" s="3">
        <v>10019</v>
      </c>
      <c r="C20" s="3" t="s">
        <v>78</v>
      </c>
      <c r="D20" s="3" t="s">
        <v>3</v>
      </c>
      <c r="E20" s="3">
        <v>31</v>
      </c>
      <c r="F20" s="3" t="str">
        <f t="shared" si="0"/>
        <v>Adult</v>
      </c>
      <c r="G20" s="4">
        <v>45495</v>
      </c>
      <c r="H20" s="4" t="str">
        <f t="shared" si="1"/>
        <v>July</v>
      </c>
      <c r="I20" s="3" t="s">
        <v>6</v>
      </c>
      <c r="J20" s="3" t="s">
        <v>43</v>
      </c>
      <c r="K20" s="3" t="s">
        <v>68</v>
      </c>
      <c r="L20" s="3" t="s">
        <v>48</v>
      </c>
      <c r="M20" s="3" t="s">
        <v>49</v>
      </c>
      <c r="N20" s="3">
        <v>8</v>
      </c>
      <c r="O20" s="3" t="s">
        <v>40</v>
      </c>
      <c r="P20" s="3">
        <v>928</v>
      </c>
      <c r="Q20" s="3" t="s">
        <v>9</v>
      </c>
    </row>
    <row r="21" spans="1:17">
      <c r="A21" s="3">
        <v>20</v>
      </c>
      <c r="B21" s="3">
        <v>10020</v>
      </c>
      <c r="C21" s="3" t="s">
        <v>79</v>
      </c>
      <c r="D21" s="3" t="s">
        <v>4</v>
      </c>
      <c r="E21" s="3">
        <v>33</v>
      </c>
      <c r="F21" s="3" t="str">
        <f t="shared" si="0"/>
        <v>Adult</v>
      </c>
      <c r="G21" s="4">
        <v>45521</v>
      </c>
      <c r="H21" s="4" t="str">
        <f t="shared" si="1"/>
        <v>August</v>
      </c>
      <c r="I21" s="3" t="s">
        <v>8</v>
      </c>
      <c r="J21" s="3" t="s">
        <v>43</v>
      </c>
      <c r="K21" s="3" t="s">
        <v>80</v>
      </c>
      <c r="L21" s="3" t="s">
        <v>38</v>
      </c>
      <c r="M21" s="3" t="s">
        <v>39</v>
      </c>
      <c r="N21" s="3">
        <v>10</v>
      </c>
      <c r="O21" s="3" t="s">
        <v>40</v>
      </c>
      <c r="P21" s="3">
        <v>780</v>
      </c>
      <c r="Q21" s="3" t="s">
        <v>65</v>
      </c>
    </row>
    <row r="22" spans="1:17">
      <c r="A22" s="3">
        <v>21</v>
      </c>
      <c r="B22" s="3">
        <v>10021</v>
      </c>
      <c r="C22" s="3" t="s">
        <v>81</v>
      </c>
      <c r="D22" s="3" t="s">
        <v>4</v>
      </c>
      <c r="E22" s="3">
        <v>58</v>
      </c>
      <c r="F22" s="3" t="str">
        <f t="shared" si="0"/>
        <v>Seniors</v>
      </c>
      <c r="G22" s="4">
        <v>45503</v>
      </c>
      <c r="H22" s="4" t="str">
        <f t="shared" si="1"/>
        <v>July</v>
      </c>
      <c r="I22" s="3" t="s">
        <v>8</v>
      </c>
      <c r="J22" s="3" t="s">
        <v>43</v>
      </c>
      <c r="K22" s="3" t="s">
        <v>62</v>
      </c>
      <c r="L22" s="3" t="s">
        <v>38</v>
      </c>
      <c r="M22" s="3" t="s">
        <v>49</v>
      </c>
      <c r="N22" s="3">
        <v>2</v>
      </c>
      <c r="O22" s="3" t="s">
        <v>40</v>
      </c>
      <c r="P22" s="3">
        <v>230</v>
      </c>
      <c r="Q22" s="3" t="s">
        <v>58</v>
      </c>
    </row>
    <row r="23" spans="1:17">
      <c r="A23" s="3">
        <v>22</v>
      </c>
      <c r="B23" s="3">
        <v>10022</v>
      </c>
      <c r="C23" s="3" t="s">
        <v>82</v>
      </c>
      <c r="D23" s="3" t="s">
        <v>3</v>
      </c>
      <c r="E23" s="3">
        <v>60</v>
      </c>
      <c r="F23" s="3" t="str">
        <f t="shared" si="0"/>
        <v>Seniors</v>
      </c>
      <c r="G23" s="4">
        <v>45520</v>
      </c>
      <c r="H23" s="4" t="str">
        <f t="shared" si="1"/>
        <v>August</v>
      </c>
      <c r="I23" s="3" t="s">
        <v>7</v>
      </c>
      <c r="J23" s="3" t="s">
        <v>43</v>
      </c>
      <c r="K23" s="3" t="s">
        <v>64</v>
      </c>
      <c r="L23" s="3" t="s">
        <v>38</v>
      </c>
      <c r="M23" s="3" t="s">
        <v>55</v>
      </c>
      <c r="N23" s="3">
        <v>4</v>
      </c>
      <c r="O23" s="3" t="s">
        <v>40</v>
      </c>
      <c r="P23" s="3">
        <v>600</v>
      </c>
      <c r="Q23" s="3" t="s">
        <v>9</v>
      </c>
    </row>
    <row r="24" spans="1:17">
      <c r="A24" s="3">
        <v>23</v>
      </c>
      <c r="B24" s="3">
        <v>10023</v>
      </c>
      <c r="C24" s="3" t="s">
        <v>83</v>
      </c>
      <c r="D24" s="3" t="s">
        <v>3</v>
      </c>
      <c r="E24" s="3">
        <v>30</v>
      </c>
      <c r="F24" s="3" t="str">
        <f t="shared" si="0"/>
        <v>Adult</v>
      </c>
      <c r="G24" s="4">
        <v>45514</v>
      </c>
      <c r="H24" s="4" t="str">
        <f t="shared" si="1"/>
        <v>August</v>
      </c>
      <c r="I24" s="3" t="s">
        <v>8</v>
      </c>
      <c r="J24" s="3" t="s">
        <v>43</v>
      </c>
      <c r="K24" s="3" t="s">
        <v>60</v>
      </c>
      <c r="L24" s="3" t="s">
        <v>48</v>
      </c>
      <c r="M24" s="3" t="s">
        <v>55</v>
      </c>
      <c r="N24" s="3">
        <v>7</v>
      </c>
      <c r="O24" s="3" t="s">
        <v>40</v>
      </c>
      <c r="P24" s="3">
        <v>763</v>
      </c>
      <c r="Q24" s="3" t="s">
        <v>65</v>
      </c>
    </row>
    <row r="25" spans="1:17">
      <c r="A25" s="3">
        <v>24</v>
      </c>
      <c r="B25" s="3">
        <v>10024</v>
      </c>
      <c r="C25" s="3" t="s">
        <v>84</v>
      </c>
      <c r="D25" s="3" t="s">
        <v>4</v>
      </c>
      <c r="E25" s="3">
        <v>21</v>
      </c>
      <c r="F25" s="3" t="str">
        <f t="shared" si="0"/>
        <v>Teenager</v>
      </c>
      <c r="G25" s="4">
        <v>45504</v>
      </c>
      <c r="H25" s="4" t="str">
        <f t="shared" si="1"/>
        <v>July</v>
      </c>
      <c r="I25" s="3" t="s">
        <v>7</v>
      </c>
      <c r="J25" s="3" t="s">
        <v>17</v>
      </c>
      <c r="K25" s="3" t="s">
        <v>62</v>
      </c>
      <c r="L25" s="3" t="s">
        <v>38</v>
      </c>
      <c r="M25" s="3" t="s">
        <v>39</v>
      </c>
      <c r="N25" s="3">
        <v>4</v>
      </c>
      <c r="O25" s="3" t="s">
        <v>40</v>
      </c>
      <c r="P25" s="3">
        <v>472</v>
      </c>
      <c r="Q25" s="3" t="s">
        <v>9</v>
      </c>
    </row>
    <row r="26" spans="1:17">
      <c r="A26" s="3">
        <v>25</v>
      </c>
      <c r="B26" s="3">
        <v>10025</v>
      </c>
      <c r="C26" s="3" t="s">
        <v>85</v>
      </c>
      <c r="D26" s="3" t="s">
        <v>4</v>
      </c>
      <c r="E26" s="3">
        <v>45</v>
      </c>
      <c r="F26" s="3" t="str">
        <f t="shared" si="0"/>
        <v>Adult</v>
      </c>
      <c r="G26" s="4">
        <v>45515</v>
      </c>
      <c r="H26" s="4" t="str">
        <f t="shared" si="1"/>
        <v>August</v>
      </c>
      <c r="I26" s="3" t="s">
        <v>8</v>
      </c>
      <c r="J26" s="3" t="s">
        <v>17</v>
      </c>
      <c r="K26" s="3" t="s">
        <v>86</v>
      </c>
      <c r="L26" s="3" t="s">
        <v>38</v>
      </c>
      <c r="M26" s="3" t="s">
        <v>52</v>
      </c>
      <c r="N26" s="3">
        <v>8</v>
      </c>
      <c r="O26" s="3" t="s">
        <v>40</v>
      </c>
      <c r="P26" s="3">
        <v>960</v>
      </c>
      <c r="Q26" s="3" t="s">
        <v>10</v>
      </c>
    </row>
    <row r="27" spans="1:17">
      <c r="A27" s="3">
        <v>26</v>
      </c>
      <c r="B27" s="3">
        <v>10026</v>
      </c>
      <c r="C27" s="3" t="s">
        <v>87</v>
      </c>
      <c r="D27" s="3" t="s">
        <v>4</v>
      </c>
      <c r="E27" s="3">
        <v>59</v>
      </c>
      <c r="F27" s="3" t="str">
        <f t="shared" si="0"/>
        <v>Seniors</v>
      </c>
      <c r="G27" s="4">
        <v>45522</v>
      </c>
      <c r="H27" s="4" t="str">
        <f t="shared" si="1"/>
        <v>August</v>
      </c>
      <c r="I27" s="3" t="s">
        <v>6</v>
      </c>
      <c r="J27" s="3" t="s">
        <v>43</v>
      </c>
      <c r="K27" s="3" t="s">
        <v>62</v>
      </c>
      <c r="L27" s="3" t="s">
        <v>38</v>
      </c>
      <c r="M27" s="3" t="s">
        <v>39</v>
      </c>
      <c r="N27" s="3">
        <v>7</v>
      </c>
      <c r="O27" s="3" t="s">
        <v>40</v>
      </c>
      <c r="P27" s="3">
        <v>784</v>
      </c>
      <c r="Q27" s="3" t="s">
        <v>9</v>
      </c>
    </row>
    <row r="28" spans="1:17">
      <c r="A28" s="3">
        <v>27</v>
      </c>
      <c r="B28" s="3">
        <v>10027</v>
      </c>
      <c r="C28" s="3" t="s">
        <v>88</v>
      </c>
      <c r="D28" s="3" t="s">
        <v>4</v>
      </c>
      <c r="E28" s="3">
        <v>43</v>
      </c>
      <c r="F28" s="3" t="str">
        <f t="shared" si="0"/>
        <v>Adult</v>
      </c>
      <c r="G28" s="4">
        <v>45507</v>
      </c>
      <c r="H28" s="4" t="str">
        <f t="shared" si="1"/>
        <v>August</v>
      </c>
      <c r="I28" s="3" t="s">
        <v>8</v>
      </c>
      <c r="J28" s="3" t="s">
        <v>43</v>
      </c>
      <c r="K28" s="3" t="s">
        <v>60</v>
      </c>
      <c r="L28" s="3" t="s">
        <v>38</v>
      </c>
      <c r="M28" s="3" t="s">
        <v>55</v>
      </c>
      <c r="N28" s="3">
        <v>5</v>
      </c>
      <c r="O28" s="3" t="s">
        <v>40</v>
      </c>
      <c r="P28" s="3">
        <v>750</v>
      </c>
      <c r="Q28" s="3" t="s">
        <v>9</v>
      </c>
    </row>
    <row r="29" spans="1:17">
      <c r="A29" s="3">
        <v>28</v>
      </c>
      <c r="B29" s="3">
        <v>10028</v>
      </c>
      <c r="C29" s="3" t="s">
        <v>89</v>
      </c>
      <c r="D29" s="3" t="s">
        <v>3</v>
      </c>
      <c r="E29" s="3">
        <v>45</v>
      </c>
      <c r="F29" s="3" t="str">
        <f t="shared" si="0"/>
        <v>Adult</v>
      </c>
      <c r="G29" s="4">
        <v>45494</v>
      </c>
      <c r="H29" s="4" t="str">
        <f t="shared" si="1"/>
        <v>July</v>
      </c>
      <c r="I29" s="3" t="s">
        <v>6</v>
      </c>
      <c r="J29" s="3" t="s">
        <v>17</v>
      </c>
      <c r="K29" s="3" t="s">
        <v>77</v>
      </c>
      <c r="L29" s="3" t="s">
        <v>38</v>
      </c>
      <c r="M29" s="3" t="s">
        <v>49</v>
      </c>
      <c r="N29" s="3">
        <v>4</v>
      </c>
      <c r="O29" s="3" t="s">
        <v>40</v>
      </c>
      <c r="P29" s="3">
        <v>228</v>
      </c>
      <c r="Q29" s="3" t="s">
        <v>12</v>
      </c>
    </row>
    <row r="30" spans="1:17">
      <c r="A30" s="3">
        <v>29</v>
      </c>
      <c r="B30" s="3">
        <v>10029</v>
      </c>
      <c r="C30" s="3" t="s">
        <v>90</v>
      </c>
      <c r="D30" s="3" t="s">
        <v>4</v>
      </c>
      <c r="E30" s="3">
        <v>38</v>
      </c>
      <c r="F30" s="3" t="str">
        <f t="shared" si="0"/>
        <v>Adult</v>
      </c>
      <c r="G30" s="4">
        <v>45501</v>
      </c>
      <c r="H30" s="4" t="str">
        <f t="shared" si="1"/>
        <v>July</v>
      </c>
      <c r="I30" s="3" t="s">
        <v>8</v>
      </c>
      <c r="J30" s="3" t="s">
        <v>43</v>
      </c>
      <c r="K30" s="3" t="s">
        <v>57</v>
      </c>
      <c r="L30" s="3" t="s">
        <v>48</v>
      </c>
      <c r="M30" s="3" t="s">
        <v>39</v>
      </c>
      <c r="N30" s="3">
        <v>1</v>
      </c>
      <c r="O30" s="3" t="s">
        <v>40</v>
      </c>
      <c r="P30" s="3">
        <v>115</v>
      </c>
      <c r="Q30" s="3" t="s">
        <v>10</v>
      </c>
    </row>
    <row r="31" spans="1:17">
      <c r="A31" s="3">
        <v>30</v>
      </c>
      <c r="B31" s="3">
        <v>10030</v>
      </c>
      <c r="C31" s="3" t="s">
        <v>91</v>
      </c>
      <c r="D31" s="3" t="s">
        <v>4</v>
      </c>
      <c r="E31" s="3">
        <v>22</v>
      </c>
      <c r="F31" s="3" t="str">
        <f t="shared" si="0"/>
        <v>Teenager</v>
      </c>
      <c r="G31" s="4">
        <v>45514</v>
      </c>
      <c r="H31" s="4" t="str">
        <f t="shared" si="1"/>
        <v>August</v>
      </c>
      <c r="I31" s="3" t="s">
        <v>6</v>
      </c>
      <c r="J31" s="3" t="s">
        <v>43</v>
      </c>
      <c r="K31" s="3" t="s">
        <v>37</v>
      </c>
      <c r="L31" s="3" t="s">
        <v>48</v>
      </c>
      <c r="M31" s="3" t="s">
        <v>52</v>
      </c>
      <c r="N31" s="3">
        <v>10</v>
      </c>
      <c r="O31" s="3" t="s">
        <v>40</v>
      </c>
      <c r="P31" s="3">
        <v>810</v>
      </c>
      <c r="Q31" s="3" t="s">
        <v>12</v>
      </c>
    </row>
    <row r="32" spans="1:17">
      <c r="A32" s="3">
        <v>31</v>
      </c>
      <c r="B32" s="3">
        <v>10031</v>
      </c>
      <c r="C32" s="3" t="s">
        <v>92</v>
      </c>
      <c r="D32" s="3" t="s">
        <v>4</v>
      </c>
      <c r="E32" s="3">
        <v>57</v>
      </c>
      <c r="F32" s="3" t="str">
        <f t="shared" si="0"/>
        <v>Seniors</v>
      </c>
      <c r="G32" s="4">
        <v>45510</v>
      </c>
      <c r="H32" s="4" t="str">
        <f t="shared" si="1"/>
        <v>August</v>
      </c>
      <c r="I32" s="3" t="s">
        <v>8</v>
      </c>
      <c r="J32" s="3" t="s">
        <v>17</v>
      </c>
      <c r="K32" s="3" t="s">
        <v>57</v>
      </c>
      <c r="L32" s="3" t="s">
        <v>54</v>
      </c>
      <c r="M32" s="3" t="s">
        <v>49</v>
      </c>
      <c r="N32" s="3">
        <v>5</v>
      </c>
      <c r="O32" s="3" t="s">
        <v>40</v>
      </c>
      <c r="P32" s="3">
        <v>380</v>
      </c>
      <c r="Q32" s="3" t="s">
        <v>13</v>
      </c>
    </row>
    <row r="33" spans="1:17">
      <c r="A33" s="3">
        <v>32</v>
      </c>
      <c r="B33" s="3">
        <v>10032</v>
      </c>
      <c r="C33" s="3" t="s">
        <v>93</v>
      </c>
      <c r="D33" s="3" t="s">
        <v>4</v>
      </c>
      <c r="E33" s="3">
        <v>34</v>
      </c>
      <c r="F33" s="3" t="str">
        <f t="shared" si="0"/>
        <v>Adult</v>
      </c>
      <c r="G33" s="4">
        <v>45507</v>
      </c>
      <c r="H33" s="4" t="str">
        <f t="shared" si="1"/>
        <v>August</v>
      </c>
      <c r="I33" s="3" t="s">
        <v>7</v>
      </c>
      <c r="J33" s="3" t="s">
        <v>43</v>
      </c>
      <c r="K33" s="3" t="s">
        <v>68</v>
      </c>
      <c r="L33" s="3" t="s">
        <v>48</v>
      </c>
      <c r="M33" s="3" t="s">
        <v>49</v>
      </c>
      <c r="N33" s="3">
        <v>2</v>
      </c>
      <c r="O33" s="3" t="s">
        <v>40</v>
      </c>
      <c r="P33" s="3">
        <v>102</v>
      </c>
      <c r="Q33" s="3" t="s">
        <v>9</v>
      </c>
    </row>
    <row r="34" spans="1:17">
      <c r="A34" s="3">
        <v>33</v>
      </c>
      <c r="B34" s="3">
        <v>10033</v>
      </c>
      <c r="C34" s="3" t="s">
        <v>94</v>
      </c>
      <c r="D34" s="3" t="s">
        <v>4</v>
      </c>
      <c r="E34" s="3">
        <v>22</v>
      </c>
      <c r="F34" s="3" t="str">
        <f t="shared" ref="F34:F65" si="2">IF(E34&gt;=50,"Seniors",IF(E34&gt;=30,"Adult","Teenager"))</f>
        <v>Teenager</v>
      </c>
      <c r="G34" s="4">
        <v>45501</v>
      </c>
      <c r="H34" s="4" t="str">
        <f t="shared" ref="H34:H65" si="3">TEXT(G34,"mmmm")</f>
        <v>July</v>
      </c>
      <c r="I34" s="3" t="s">
        <v>6</v>
      </c>
      <c r="J34" s="3" t="s">
        <v>43</v>
      </c>
      <c r="K34" s="3" t="s">
        <v>64</v>
      </c>
      <c r="L34" s="3" t="s">
        <v>48</v>
      </c>
      <c r="M34" s="3" t="s">
        <v>39</v>
      </c>
      <c r="N34" s="3">
        <v>6</v>
      </c>
      <c r="O34" s="3" t="s">
        <v>40</v>
      </c>
      <c r="P34" s="3">
        <v>348</v>
      </c>
      <c r="Q34" s="3" t="s">
        <v>58</v>
      </c>
    </row>
    <row r="35" spans="1:17">
      <c r="A35" s="3">
        <v>34</v>
      </c>
      <c r="B35" s="3">
        <v>10034</v>
      </c>
      <c r="C35" s="3" t="s">
        <v>95</v>
      </c>
      <c r="D35" s="3" t="s">
        <v>3</v>
      </c>
      <c r="E35" s="3">
        <v>36</v>
      </c>
      <c r="F35" s="3" t="str">
        <f t="shared" si="2"/>
        <v>Adult</v>
      </c>
      <c r="G35" s="4">
        <v>45504</v>
      </c>
      <c r="H35" s="4" t="str">
        <f t="shared" si="3"/>
        <v>July</v>
      </c>
      <c r="I35" s="3" t="s">
        <v>8</v>
      </c>
      <c r="J35" s="3" t="s">
        <v>17</v>
      </c>
      <c r="K35" s="3" t="s">
        <v>64</v>
      </c>
      <c r="L35" s="3" t="s">
        <v>54</v>
      </c>
      <c r="M35" s="3" t="s">
        <v>49</v>
      </c>
      <c r="N35" s="3">
        <v>10</v>
      </c>
      <c r="O35" s="3" t="s">
        <v>40</v>
      </c>
      <c r="P35" s="3">
        <v>1330</v>
      </c>
      <c r="Q35" s="3" t="s">
        <v>41</v>
      </c>
    </row>
    <row r="36" spans="1:17">
      <c r="A36" s="3">
        <v>35</v>
      </c>
      <c r="B36" s="3">
        <v>10035</v>
      </c>
      <c r="C36" s="3" t="s">
        <v>96</v>
      </c>
      <c r="D36" s="3" t="s">
        <v>4</v>
      </c>
      <c r="E36" s="3">
        <v>60</v>
      </c>
      <c r="F36" s="3" t="str">
        <f t="shared" si="2"/>
        <v>Seniors</v>
      </c>
      <c r="G36" s="4">
        <v>45510</v>
      </c>
      <c r="H36" s="4" t="str">
        <f t="shared" si="3"/>
        <v>August</v>
      </c>
      <c r="I36" s="3" t="s">
        <v>6</v>
      </c>
      <c r="J36" s="3" t="s">
        <v>17</v>
      </c>
      <c r="K36" s="3" t="s">
        <v>62</v>
      </c>
      <c r="L36" s="3" t="s">
        <v>38</v>
      </c>
      <c r="M36" s="3" t="s">
        <v>49</v>
      </c>
      <c r="N36" s="3">
        <v>2</v>
      </c>
      <c r="O36" s="3" t="s">
        <v>40</v>
      </c>
      <c r="P36" s="3">
        <v>126</v>
      </c>
      <c r="Q36" s="3" t="s">
        <v>41</v>
      </c>
    </row>
    <row r="37" spans="1:17">
      <c r="A37" s="3">
        <v>36</v>
      </c>
      <c r="B37" s="3">
        <v>10036</v>
      </c>
      <c r="C37" s="3" t="s">
        <v>97</v>
      </c>
      <c r="D37" s="3" t="s">
        <v>4</v>
      </c>
      <c r="E37" s="3">
        <v>35</v>
      </c>
      <c r="F37" s="3" t="str">
        <f t="shared" si="2"/>
        <v>Adult</v>
      </c>
      <c r="G37" s="4">
        <v>45498</v>
      </c>
      <c r="H37" s="4" t="str">
        <f t="shared" si="3"/>
        <v>July</v>
      </c>
      <c r="I37" s="3" t="s">
        <v>7</v>
      </c>
      <c r="J37" s="3" t="s">
        <v>43</v>
      </c>
      <c r="K37" s="3" t="s">
        <v>80</v>
      </c>
      <c r="L37" s="3" t="s">
        <v>38</v>
      </c>
      <c r="M37" s="3" t="s">
        <v>49</v>
      </c>
      <c r="N37" s="3">
        <v>9</v>
      </c>
      <c r="O37" s="3" t="s">
        <v>40</v>
      </c>
      <c r="P37" s="3">
        <v>1008</v>
      </c>
      <c r="Q37" s="3" t="s">
        <v>69</v>
      </c>
    </row>
    <row r="38" spans="1:17">
      <c r="A38" s="3">
        <v>37</v>
      </c>
      <c r="B38" s="3">
        <v>10037</v>
      </c>
      <c r="C38" s="3" t="s">
        <v>98</v>
      </c>
      <c r="D38" s="3" t="s">
        <v>4</v>
      </c>
      <c r="E38" s="3">
        <v>23</v>
      </c>
      <c r="F38" s="3" t="str">
        <f t="shared" si="2"/>
        <v>Teenager</v>
      </c>
      <c r="G38" s="4">
        <v>45498</v>
      </c>
      <c r="H38" s="4" t="str">
        <f t="shared" si="3"/>
        <v>July</v>
      </c>
      <c r="I38" s="3" t="s">
        <v>6</v>
      </c>
      <c r="J38" s="3" t="s">
        <v>17</v>
      </c>
      <c r="K38" s="3" t="s">
        <v>68</v>
      </c>
      <c r="L38" s="3" t="s">
        <v>38</v>
      </c>
      <c r="M38" s="3" t="s">
        <v>52</v>
      </c>
      <c r="N38" s="3">
        <v>6</v>
      </c>
      <c r="O38" s="3" t="s">
        <v>40</v>
      </c>
      <c r="P38" s="3">
        <v>888</v>
      </c>
      <c r="Q38" s="3" t="s">
        <v>50</v>
      </c>
    </row>
    <row r="39" spans="1:17">
      <c r="A39" s="3">
        <v>38</v>
      </c>
      <c r="B39" s="3">
        <v>10038</v>
      </c>
      <c r="C39" s="3" t="s">
        <v>99</v>
      </c>
      <c r="D39" s="3" t="s">
        <v>3</v>
      </c>
      <c r="E39" s="3">
        <v>28</v>
      </c>
      <c r="F39" s="3" t="str">
        <f t="shared" si="2"/>
        <v>Teenager</v>
      </c>
      <c r="G39" s="4">
        <v>45512</v>
      </c>
      <c r="H39" s="4" t="str">
        <f t="shared" si="3"/>
        <v>August</v>
      </c>
      <c r="I39" s="3" t="s">
        <v>6</v>
      </c>
      <c r="J39" s="3" t="s">
        <v>17</v>
      </c>
      <c r="K39" s="3" t="s">
        <v>64</v>
      </c>
      <c r="L39" s="3" t="s">
        <v>54</v>
      </c>
      <c r="M39" s="3" t="s">
        <v>55</v>
      </c>
      <c r="N39" s="3">
        <v>9</v>
      </c>
      <c r="O39" s="3" t="s">
        <v>40</v>
      </c>
      <c r="P39" s="3">
        <v>459</v>
      </c>
      <c r="Q39" s="3" t="s">
        <v>10</v>
      </c>
    </row>
    <row r="40" spans="1:17">
      <c r="A40" s="3">
        <v>39</v>
      </c>
      <c r="B40" s="3">
        <v>10039</v>
      </c>
      <c r="C40" s="3" t="s">
        <v>100</v>
      </c>
      <c r="D40" s="3" t="s">
        <v>4</v>
      </c>
      <c r="E40" s="3">
        <v>27</v>
      </c>
      <c r="F40" s="3" t="str">
        <f t="shared" si="2"/>
        <v>Teenager</v>
      </c>
      <c r="G40" s="4">
        <v>45498</v>
      </c>
      <c r="H40" s="4" t="str">
        <f t="shared" si="3"/>
        <v>July</v>
      </c>
      <c r="I40" s="3" t="s">
        <v>6</v>
      </c>
      <c r="J40" s="3" t="s">
        <v>43</v>
      </c>
      <c r="K40" s="3" t="s">
        <v>80</v>
      </c>
      <c r="L40" s="3" t="s">
        <v>54</v>
      </c>
      <c r="M40" s="3" t="s">
        <v>39</v>
      </c>
      <c r="N40" s="3">
        <v>7</v>
      </c>
      <c r="O40" s="3" t="s">
        <v>40</v>
      </c>
      <c r="P40" s="3">
        <v>462</v>
      </c>
      <c r="Q40" s="3" t="s">
        <v>65</v>
      </c>
    </row>
    <row r="41" spans="1:17">
      <c r="A41" s="3">
        <v>40</v>
      </c>
      <c r="B41" s="3">
        <v>10040</v>
      </c>
      <c r="C41" s="3" t="s">
        <v>101</v>
      </c>
      <c r="D41" s="3" t="s">
        <v>3</v>
      </c>
      <c r="E41" s="3">
        <v>41</v>
      </c>
      <c r="F41" s="3" t="str">
        <f t="shared" si="2"/>
        <v>Adult</v>
      </c>
      <c r="G41" s="4">
        <v>45511</v>
      </c>
      <c r="H41" s="4" t="str">
        <f t="shared" si="3"/>
        <v>August</v>
      </c>
      <c r="I41" s="3" t="s">
        <v>8</v>
      </c>
      <c r="J41" s="3" t="s">
        <v>17</v>
      </c>
      <c r="K41" s="3" t="s">
        <v>37</v>
      </c>
      <c r="L41" s="3" t="s">
        <v>54</v>
      </c>
      <c r="M41" s="3" t="s">
        <v>39</v>
      </c>
      <c r="N41" s="3">
        <v>2</v>
      </c>
      <c r="O41" s="3" t="s">
        <v>40</v>
      </c>
      <c r="P41" s="3">
        <v>190</v>
      </c>
      <c r="Q41" s="3" t="s">
        <v>41</v>
      </c>
    </row>
    <row r="42" spans="1:17">
      <c r="A42" s="3">
        <v>41</v>
      </c>
      <c r="B42" s="3">
        <v>10041</v>
      </c>
      <c r="C42" s="3" t="s">
        <v>102</v>
      </c>
      <c r="D42" s="3" t="s">
        <v>3</v>
      </c>
      <c r="E42" s="3">
        <v>57</v>
      </c>
      <c r="F42" s="3" t="str">
        <f t="shared" si="2"/>
        <v>Seniors</v>
      </c>
      <c r="G42" s="4">
        <v>45510</v>
      </c>
      <c r="H42" s="4" t="str">
        <f t="shared" si="3"/>
        <v>August</v>
      </c>
      <c r="I42" s="3" t="s">
        <v>6</v>
      </c>
      <c r="J42" s="3" t="s">
        <v>43</v>
      </c>
      <c r="K42" s="3" t="s">
        <v>37</v>
      </c>
      <c r="L42" s="3" t="s">
        <v>38</v>
      </c>
      <c r="M42" s="3" t="s">
        <v>39</v>
      </c>
      <c r="N42" s="3">
        <v>7</v>
      </c>
      <c r="O42" s="3" t="s">
        <v>40</v>
      </c>
      <c r="P42" s="3">
        <v>371</v>
      </c>
      <c r="Q42" s="3" t="s">
        <v>50</v>
      </c>
    </row>
    <row r="43" spans="1:17">
      <c r="A43" s="3">
        <v>42</v>
      </c>
      <c r="B43" s="3">
        <v>10042</v>
      </c>
      <c r="C43" s="3" t="s">
        <v>103</v>
      </c>
      <c r="D43" s="3" t="s">
        <v>3</v>
      </c>
      <c r="E43" s="3">
        <v>44</v>
      </c>
      <c r="F43" s="3" t="str">
        <f t="shared" si="2"/>
        <v>Adult</v>
      </c>
      <c r="G43" s="4">
        <v>45523</v>
      </c>
      <c r="H43" s="4" t="str">
        <f t="shared" si="3"/>
        <v>August</v>
      </c>
      <c r="I43" s="3" t="s">
        <v>6</v>
      </c>
      <c r="J43" s="3" t="s">
        <v>43</v>
      </c>
      <c r="K43" s="3" t="s">
        <v>68</v>
      </c>
      <c r="L43" s="3" t="s">
        <v>38</v>
      </c>
      <c r="M43" s="3" t="s">
        <v>52</v>
      </c>
      <c r="N43" s="3">
        <v>7</v>
      </c>
      <c r="O43" s="3" t="s">
        <v>40</v>
      </c>
      <c r="P43" s="3">
        <v>378</v>
      </c>
      <c r="Q43" s="3" t="s">
        <v>9</v>
      </c>
    </row>
    <row r="44" spans="1:17">
      <c r="A44" s="3">
        <v>43</v>
      </c>
      <c r="B44" s="3">
        <v>10043</v>
      </c>
      <c r="C44" s="3" t="s">
        <v>104</v>
      </c>
      <c r="D44" s="3" t="s">
        <v>4</v>
      </c>
      <c r="E44" s="3">
        <v>30</v>
      </c>
      <c r="F44" s="3" t="str">
        <f t="shared" si="2"/>
        <v>Adult</v>
      </c>
      <c r="G44" s="4">
        <v>45506</v>
      </c>
      <c r="H44" s="4" t="str">
        <f t="shared" si="3"/>
        <v>August</v>
      </c>
      <c r="I44" s="3" t="s">
        <v>7</v>
      </c>
      <c r="J44" s="3" t="s">
        <v>17</v>
      </c>
      <c r="K44" s="3" t="s">
        <v>68</v>
      </c>
      <c r="L44" s="3" t="s">
        <v>38</v>
      </c>
      <c r="M44" s="3" t="s">
        <v>39</v>
      </c>
      <c r="N44" s="3">
        <v>1</v>
      </c>
      <c r="O44" s="3" t="s">
        <v>40</v>
      </c>
      <c r="P44" s="3">
        <v>134</v>
      </c>
      <c r="Q44" s="3" t="s">
        <v>58</v>
      </c>
    </row>
    <row r="45" spans="1:17">
      <c r="A45" s="3">
        <v>44</v>
      </c>
      <c r="B45" s="3">
        <v>10044</v>
      </c>
      <c r="C45" s="3" t="s">
        <v>105</v>
      </c>
      <c r="D45" s="3" t="s">
        <v>3</v>
      </c>
      <c r="E45" s="3">
        <v>39</v>
      </c>
      <c r="F45" s="3" t="str">
        <f t="shared" si="2"/>
        <v>Adult</v>
      </c>
      <c r="G45" s="4">
        <v>45496</v>
      </c>
      <c r="H45" s="4" t="str">
        <f t="shared" si="3"/>
        <v>July</v>
      </c>
      <c r="I45" s="3" t="s">
        <v>7</v>
      </c>
      <c r="J45" s="3" t="s">
        <v>43</v>
      </c>
      <c r="K45" s="3" t="s">
        <v>68</v>
      </c>
      <c r="L45" s="3" t="s">
        <v>48</v>
      </c>
      <c r="M45" s="3" t="s">
        <v>55</v>
      </c>
      <c r="N45" s="3">
        <v>9</v>
      </c>
      <c r="O45" s="3" t="s">
        <v>40</v>
      </c>
      <c r="P45" s="3">
        <v>828</v>
      </c>
      <c r="Q45" s="3" t="s">
        <v>65</v>
      </c>
    </row>
    <row r="46" spans="1:17">
      <c r="A46" s="3">
        <v>45</v>
      </c>
      <c r="B46" s="3">
        <v>10045</v>
      </c>
      <c r="C46" s="3" t="s">
        <v>106</v>
      </c>
      <c r="D46" s="3" t="s">
        <v>4</v>
      </c>
      <c r="E46" s="3">
        <v>34</v>
      </c>
      <c r="F46" s="3" t="str">
        <f t="shared" si="2"/>
        <v>Adult</v>
      </c>
      <c r="G46" s="4">
        <v>45516</v>
      </c>
      <c r="H46" s="4" t="str">
        <f t="shared" si="3"/>
        <v>August</v>
      </c>
      <c r="I46" s="3" t="s">
        <v>8</v>
      </c>
      <c r="J46" s="3" t="s">
        <v>17</v>
      </c>
      <c r="K46" s="3" t="s">
        <v>44</v>
      </c>
      <c r="L46" s="3" t="s">
        <v>38</v>
      </c>
      <c r="M46" s="3" t="s">
        <v>55</v>
      </c>
      <c r="N46" s="3">
        <v>6</v>
      </c>
      <c r="O46" s="3" t="s">
        <v>40</v>
      </c>
      <c r="P46" s="3">
        <v>858</v>
      </c>
      <c r="Q46" s="3" t="s">
        <v>13</v>
      </c>
    </row>
    <row r="47" spans="1:17">
      <c r="A47" s="3">
        <v>46</v>
      </c>
      <c r="B47" s="3">
        <v>10046</v>
      </c>
      <c r="C47" s="3" t="s">
        <v>107</v>
      </c>
      <c r="D47" s="3" t="s">
        <v>3</v>
      </c>
      <c r="E47" s="3">
        <v>56</v>
      </c>
      <c r="F47" s="3" t="str">
        <f t="shared" si="2"/>
        <v>Seniors</v>
      </c>
      <c r="G47" s="4">
        <v>45520</v>
      </c>
      <c r="H47" s="4" t="str">
        <f t="shared" si="3"/>
        <v>August</v>
      </c>
      <c r="I47" s="3" t="s">
        <v>6</v>
      </c>
      <c r="J47" s="3" t="s">
        <v>43</v>
      </c>
      <c r="K47" s="3" t="s">
        <v>60</v>
      </c>
      <c r="L47" s="3" t="s">
        <v>54</v>
      </c>
      <c r="M47" s="3" t="s">
        <v>39</v>
      </c>
      <c r="N47" s="3">
        <v>5</v>
      </c>
      <c r="O47" s="3" t="s">
        <v>40</v>
      </c>
      <c r="P47" s="3">
        <v>275</v>
      </c>
      <c r="Q47" s="3" t="s">
        <v>11</v>
      </c>
    </row>
    <row r="48" spans="1:17">
      <c r="A48" s="3">
        <v>47</v>
      </c>
      <c r="B48" s="3">
        <v>10047</v>
      </c>
      <c r="C48" s="3" t="s">
        <v>108</v>
      </c>
      <c r="D48" s="3" t="s">
        <v>4</v>
      </c>
      <c r="E48" s="3">
        <v>51</v>
      </c>
      <c r="F48" s="3" t="str">
        <f t="shared" si="2"/>
        <v>Seniors</v>
      </c>
      <c r="G48" s="4">
        <v>45500</v>
      </c>
      <c r="H48" s="4" t="str">
        <f t="shared" si="3"/>
        <v>July</v>
      </c>
      <c r="I48" s="3" t="s">
        <v>6</v>
      </c>
      <c r="J48" s="3" t="s">
        <v>43</v>
      </c>
      <c r="K48" s="3" t="s">
        <v>80</v>
      </c>
      <c r="L48" s="3" t="s">
        <v>48</v>
      </c>
      <c r="M48" s="3" t="s">
        <v>52</v>
      </c>
      <c r="N48" s="3">
        <v>6</v>
      </c>
      <c r="O48" s="3" t="s">
        <v>40</v>
      </c>
      <c r="P48" s="3">
        <v>774</v>
      </c>
      <c r="Q48" s="3" t="s">
        <v>13</v>
      </c>
    </row>
    <row r="49" spans="1:17">
      <c r="A49" s="3">
        <v>48</v>
      </c>
      <c r="B49" s="3">
        <v>10048</v>
      </c>
      <c r="C49" s="3" t="s">
        <v>109</v>
      </c>
      <c r="D49" s="3" t="s">
        <v>4</v>
      </c>
      <c r="E49" s="3">
        <v>37</v>
      </c>
      <c r="F49" s="3" t="str">
        <f t="shared" si="2"/>
        <v>Adult</v>
      </c>
      <c r="G49" s="4">
        <v>45512</v>
      </c>
      <c r="H49" s="4" t="str">
        <f t="shared" si="3"/>
        <v>August</v>
      </c>
      <c r="I49" s="3" t="s">
        <v>6</v>
      </c>
      <c r="J49" s="3" t="s">
        <v>17</v>
      </c>
      <c r="K49" s="3" t="s">
        <v>60</v>
      </c>
      <c r="L49" s="3" t="s">
        <v>48</v>
      </c>
      <c r="M49" s="3" t="s">
        <v>55</v>
      </c>
      <c r="N49" s="3">
        <v>5</v>
      </c>
      <c r="O49" s="3" t="s">
        <v>40</v>
      </c>
      <c r="P49" s="3">
        <v>600</v>
      </c>
      <c r="Q49" s="3" t="s">
        <v>50</v>
      </c>
    </row>
    <row r="50" spans="1:17">
      <c r="A50" s="3">
        <v>49</v>
      </c>
      <c r="B50" s="3">
        <v>10049</v>
      </c>
      <c r="C50" s="3" t="s">
        <v>110</v>
      </c>
      <c r="D50" s="3" t="s">
        <v>4</v>
      </c>
      <c r="E50" s="3">
        <v>44</v>
      </c>
      <c r="F50" s="3" t="str">
        <f t="shared" si="2"/>
        <v>Adult</v>
      </c>
      <c r="G50" s="4">
        <v>45497</v>
      </c>
      <c r="H50" s="4" t="str">
        <f t="shared" si="3"/>
        <v>July</v>
      </c>
      <c r="I50" s="3" t="s">
        <v>6</v>
      </c>
      <c r="J50" s="3" t="s">
        <v>17</v>
      </c>
      <c r="K50" s="3" t="s">
        <v>77</v>
      </c>
      <c r="L50" s="3" t="s">
        <v>54</v>
      </c>
      <c r="M50" s="3" t="s">
        <v>49</v>
      </c>
      <c r="N50" s="3">
        <v>7</v>
      </c>
      <c r="O50" s="3" t="s">
        <v>40</v>
      </c>
      <c r="P50" s="3">
        <v>840</v>
      </c>
      <c r="Q50" s="3" t="s">
        <v>65</v>
      </c>
    </row>
    <row r="51" spans="1:17">
      <c r="A51" s="3">
        <v>50</v>
      </c>
      <c r="B51" s="3">
        <v>10050</v>
      </c>
      <c r="C51" s="3" t="s">
        <v>111</v>
      </c>
      <c r="D51" s="3" t="s">
        <v>3</v>
      </c>
      <c r="E51" s="3">
        <v>36</v>
      </c>
      <c r="F51" s="3" t="str">
        <f t="shared" si="2"/>
        <v>Adult</v>
      </c>
      <c r="G51" s="4">
        <v>45520</v>
      </c>
      <c r="H51" s="4" t="str">
        <f t="shared" si="3"/>
        <v>August</v>
      </c>
      <c r="I51" s="3" t="s">
        <v>8</v>
      </c>
      <c r="J51" s="3" t="s">
        <v>17</v>
      </c>
      <c r="K51" s="3" t="s">
        <v>57</v>
      </c>
      <c r="L51" s="3" t="s">
        <v>54</v>
      </c>
      <c r="M51" s="3" t="s">
        <v>49</v>
      </c>
      <c r="N51" s="3">
        <v>8</v>
      </c>
      <c r="O51" s="3" t="s">
        <v>40</v>
      </c>
      <c r="P51" s="3">
        <v>848</v>
      </c>
      <c r="Q51" s="3" t="s">
        <v>9</v>
      </c>
    </row>
    <row r="52" spans="1:17">
      <c r="A52" s="3">
        <v>51</v>
      </c>
      <c r="B52" s="3">
        <v>10051</v>
      </c>
      <c r="C52" s="3" t="s">
        <v>112</v>
      </c>
      <c r="D52" s="3" t="s">
        <v>4</v>
      </c>
      <c r="E52" s="3">
        <v>50</v>
      </c>
      <c r="F52" s="3" t="str">
        <f t="shared" si="2"/>
        <v>Seniors</v>
      </c>
      <c r="G52" s="4">
        <v>45508</v>
      </c>
      <c r="H52" s="4" t="str">
        <f t="shared" si="3"/>
        <v>August</v>
      </c>
      <c r="I52" s="3" t="s">
        <v>7</v>
      </c>
      <c r="J52" s="3" t="s">
        <v>43</v>
      </c>
      <c r="K52" s="3" t="s">
        <v>62</v>
      </c>
      <c r="L52" s="3" t="s">
        <v>48</v>
      </c>
      <c r="M52" s="3" t="s">
        <v>49</v>
      </c>
      <c r="N52" s="3">
        <v>2</v>
      </c>
      <c r="O52" s="3" t="s">
        <v>40</v>
      </c>
      <c r="P52" s="3">
        <v>292</v>
      </c>
      <c r="Q52" s="3" t="s">
        <v>58</v>
      </c>
    </row>
    <row r="53" spans="1:17">
      <c r="A53" s="3">
        <v>52</v>
      </c>
      <c r="B53" s="3">
        <v>10052</v>
      </c>
      <c r="C53" s="3" t="s">
        <v>113</v>
      </c>
      <c r="D53" s="3" t="s">
        <v>3</v>
      </c>
      <c r="E53" s="3">
        <v>32</v>
      </c>
      <c r="F53" s="3" t="str">
        <f t="shared" si="2"/>
        <v>Adult</v>
      </c>
      <c r="G53" s="4">
        <v>45511</v>
      </c>
      <c r="H53" s="4" t="str">
        <f t="shared" si="3"/>
        <v>August</v>
      </c>
      <c r="I53" s="3" t="s">
        <v>8</v>
      </c>
      <c r="J53" s="3" t="s">
        <v>43</v>
      </c>
      <c r="K53" s="3" t="s">
        <v>44</v>
      </c>
      <c r="L53" s="3" t="s">
        <v>38</v>
      </c>
      <c r="M53" s="3" t="s">
        <v>39</v>
      </c>
      <c r="N53" s="3">
        <v>8</v>
      </c>
      <c r="O53" s="3" t="s">
        <v>40</v>
      </c>
      <c r="P53" s="3">
        <v>1024</v>
      </c>
      <c r="Q53" s="3" t="s">
        <v>10</v>
      </c>
    </row>
    <row r="54" spans="1:17">
      <c r="A54" s="3">
        <v>53</v>
      </c>
      <c r="B54" s="3">
        <v>10053</v>
      </c>
      <c r="C54" s="3" t="s">
        <v>114</v>
      </c>
      <c r="D54" s="3" t="s">
        <v>3</v>
      </c>
      <c r="E54" s="3">
        <v>44</v>
      </c>
      <c r="F54" s="3" t="str">
        <f t="shared" si="2"/>
        <v>Adult</v>
      </c>
      <c r="G54" s="4">
        <v>45522</v>
      </c>
      <c r="H54" s="4" t="str">
        <f t="shared" si="3"/>
        <v>August</v>
      </c>
      <c r="I54" s="3" t="s">
        <v>6</v>
      </c>
      <c r="J54" s="3" t="s">
        <v>43</v>
      </c>
      <c r="K54" s="3" t="s">
        <v>60</v>
      </c>
      <c r="L54" s="3" t="s">
        <v>48</v>
      </c>
      <c r="M54" s="3" t="s">
        <v>55</v>
      </c>
      <c r="N54" s="3">
        <v>4</v>
      </c>
      <c r="O54" s="3" t="s">
        <v>40</v>
      </c>
      <c r="P54" s="3">
        <v>272</v>
      </c>
      <c r="Q54" s="3" t="s">
        <v>65</v>
      </c>
    </row>
    <row r="55" spans="1:17">
      <c r="A55" s="3">
        <v>54</v>
      </c>
      <c r="B55" s="3">
        <v>10054</v>
      </c>
      <c r="C55" s="3" t="s">
        <v>115</v>
      </c>
      <c r="D55" s="3" t="s">
        <v>4</v>
      </c>
      <c r="E55" s="3">
        <v>45</v>
      </c>
      <c r="F55" s="3" t="str">
        <f t="shared" si="2"/>
        <v>Adult</v>
      </c>
      <c r="G55" s="4">
        <v>45503</v>
      </c>
      <c r="H55" s="4" t="str">
        <f t="shared" si="3"/>
        <v>July</v>
      </c>
      <c r="I55" s="3" t="s">
        <v>8</v>
      </c>
      <c r="J55" s="3" t="s">
        <v>43</v>
      </c>
      <c r="K55" s="3" t="s">
        <v>64</v>
      </c>
      <c r="L55" s="3" t="s">
        <v>48</v>
      </c>
      <c r="M55" s="3" t="s">
        <v>52</v>
      </c>
      <c r="N55" s="3">
        <v>9</v>
      </c>
      <c r="O55" s="3" t="s">
        <v>40</v>
      </c>
      <c r="P55" s="3">
        <v>729</v>
      </c>
      <c r="Q55" s="3" t="s">
        <v>10</v>
      </c>
    </row>
    <row r="56" spans="1:17">
      <c r="A56" s="3">
        <v>55</v>
      </c>
      <c r="B56" s="3">
        <v>10055</v>
      </c>
      <c r="C56" s="3" t="s">
        <v>116</v>
      </c>
      <c r="D56" s="3" t="s">
        <v>3</v>
      </c>
      <c r="E56" s="3">
        <v>26</v>
      </c>
      <c r="F56" s="3" t="str">
        <f t="shared" si="2"/>
        <v>Teenager</v>
      </c>
      <c r="G56" s="4">
        <v>45497</v>
      </c>
      <c r="H56" s="4" t="str">
        <f t="shared" si="3"/>
        <v>July</v>
      </c>
      <c r="I56" s="3" t="s">
        <v>7</v>
      </c>
      <c r="J56" s="3" t="s">
        <v>17</v>
      </c>
      <c r="K56" s="3" t="s">
        <v>86</v>
      </c>
      <c r="L56" s="3" t="s">
        <v>54</v>
      </c>
      <c r="M56" s="3" t="s">
        <v>55</v>
      </c>
      <c r="N56" s="3">
        <v>9</v>
      </c>
      <c r="O56" s="3" t="s">
        <v>40</v>
      </c>
      <c r="P56" s="3">
        <v>963</v>
      </c>
      <c r="Q56" s="3" t="s">
        <v>50</v>
      </c>
    </row>
    <row r="57" spans="1:17">
      <c r="A57" s="3">
        <v>56</v>
      </c>
      <c r="B57" s="3">
        <v>10056</v>
      </c>
      <c r="C57" s="3" t="s">
        <v>117</v>
      </c>
      <c r="D57" s="3" t="s">
        <v>3</v>
      </c>
      <c r="E57" s="3">
        <v>46</v>
      </c>
      <c r="F57" s="3" t="str">
        <f t="shared" si="2"/>
        <v>Adult</v>
      </c>
      <c r="G57" s="4">
        <v>45496</v>
      </c>
      <c r="H57" s="4" t="str">
        <f t="shared" si="3"/>
        <v>July</v>
      </c>
      <c r="I57" s="3" t="s">
        <v>7</v>
      </c>
      <c r="J57" s="3" t="s">
        <v>43</v>
      </c>
      <c r="K57" s="3" t="s">
        <v>68</v>
      </c>
      <c r="L57" s="3" t="s">
        <v>54</v>
      </c>
      <c r="M57" s="3" t="s">
        <v>55</v>
      </c>
      <c r="N57" s="3">
        <v>4</v>
      </c>
      <c r="O57" s="3" t="s">
        <v>40</v>
      </c>
      <c r="P57" s="3">
        <v>340</v>
      </c>
      <c r="Q57" s="3" t="s">
        <v>9</v>
      </c>
    </row>
    <row r="58" spans="1:17">
      <c r="A58" s="3">
        <v>57</v>
      </c>
      <c r="B58" s="3">
        <v>10057</v>
      </c>
      <c r="C58" s="3" t="s">
        <v>118</v>
      </c>
      <c r="D58" s="3" t="s">
        <v>4</v>
      </c>
      <c r="E58" s="3">
        <v>36</v>
      </c>
      <c r="F58" s="3" t="str">
        <f t="shared" si="2"/>
        <v>Adult</v>
      </c>
      <c r="G58" s="4">
        <v>45505</v>
      </c>
      <c r="H58" s="4" t="str">
        <f t="shared" si="3"/>
        <v>August</v>
      </c>
      <c r="I58" s="3" t="s">
        <v>8</v>
      </c>
      <c r="J58" s="3" t="s">
        <v>17</v>
      </c>
      <c r="K58" s="3" t="s">
        <v>80</v>
      </c>
      <c r="L58" s="3" t="s">
        <v>48</v>
      </c>
      <c r="M58" s="3" t="s">
        <v>52</v>
      </c>
      <c r="N58" s="3">
        <v>3</v>
      </c>
      <c r="O58" s="3" t="s">
        <v>40</v>
      </c>
      <c r="P58" s="3">
        <v>207</v>
      </c>
      <c r="Q58" s="3" t="s">
        <v>58</v>
      </c>
    </row>
    <row r="59" spans="1:17">
      <c r="A59" s="3">
        <v>58</v>
      </c>
      <c r="B59" s="3">
        <v>10058</v>
      </c>
      <c r="C59" s="3" t="s">
        <v>119</v>
      </c>
      <c r="D59" s="3" t="s">
        <v>3</v>
      </c>
      <c r="E59" s="3">
        <v>27</v>
      </c>
      <c r="F59" s="3" t="str">
        <f t="shared" si="2"/>
        <v>Teenager</v>
      </c>
      <c r="G59" s="4">
        <v>45508</v>
      </c>
      <c r="H59" s="4" t="str">
        <f t="shared" si="3"/>
        <v>August</v>
      </c>
      <c r="I59" s="3" t="s">
        <v>6</v>
      </c>
      <c r="J59" s="3" t="s">
        <v>43</v>
      </c>
      <c r="K59" s="3" t="s">
        <v>62</v>
      </c>
      <c r="L59" s="3" t="s">
        <v>48</v>
      </c>
      <c r="M59" s="3" t="s">
        <v>55</v>
      </c>
      <c r="N59" s="3">
        <v>6</v>
      </c>
      <c r="O59" s="3" t="s">
        <v>40</v>
      </c>
      <c r="P59" s="3">
        <v>714</v>
      </c>
      <c r="Q59" s="3" t="s">
        <v>9</v>
      </c>
    </row>
    <row r="60" spans="1:17">
      <c r="A60" s="3">
        <v>59</v>
      </c>
      <c r="B60" s="3">
        <v>10059</v>
      </c>
      <c r="C60" s="3" t="s">
        <v>120</v>
      </c>
      <c r="D60" s="3" t="s">
        <v>3</v>
      </c>
      <c r="E60" s="3">
        <v>21</v>
      </c>
      <c r="F60" s="3" t="str">
        <f t="shared" si="2"/>
        <v>Teenager</v>
      </c>
      <c r="G60" s="4">
        <v>45497</v>
      </c>
      <c r="H60" s="4" t="str">
        <f t="shared" si="3"/>
        <v>July</v>
      </c>
      <c r="I60" s="3" t="s">
        <v>8</v>
      </c>
      <c r="J60" s="3" t="s">
        <v>17</v>
      </c>
      <c r="K60" s="3" t="s">
        <v>60</v>
      </c>
      <c r="L60" s="3" t="s">
        <v>54</v>
      </c>
      <c r="M60" s="3" t="s">
        <v>52</v>
      </c>
      <c r="N60" s="3">
        <v>10</v>
      </c>
      <c r="O60" s="3" t="s">
        <v>40</v>
      </c>
      <c r="P60" s="3">
        <v>980</v>
      </c>
      <c r="Q60" s="3" t="s">
        <v>9</v>
      </c>
    </row>
    <row r="61" spans="1:17">
      <c r="A61" s="3">
        <v>60</v>
      </c>
      <c r="B61" s="3">
        <v>10060</v>
      </c>
      <c r="C61" s="3" t="s">
        <v>121</v>
      </c>
      <c r="D61" s="3" t="s">
        <v>4</v>
      </c>
      <c r="E61" s="3">
        <v>40</v>
      </c>
      <c r="F61" s="3" t="str">
        <f t="shared" si="2"/>
        <v>Adult</v>
      </c>
      <c r="G61" s="4">
        <v>45505</v>
      </c>
      <c r="H61" s="4" t="str">
        <f t="shared" si="3"/>
        <v>August</v>
      </c>
      <c r="I61" s="3" t="s">
        <v>7</v>
      </c>
      <c r="J61" s="3" t="s">
        <v>17</v>
      </c>
      <c r="K61" s="3" t="s">
        <v>60</v>
      </c>
      <c r="L61" s="3" t="s">
        <v>54</v>
      </c>
      <c r="M61" s="3" t="s">
        <v>39</v>
      </c>
      <c r="N61" s="3">
        <v>8</v>
      </c>
      <c r="O61" s="3" t="s">
        <v>40</v>
      </c>
      <c r="P61" s="3">
        <v>624</v>
      </c>
      <c r="Q61" s="3" t="s">
        <v>69</v>
      </c>
    </row>
    <row r="62" spans="1:17">
      <c r="A62" s="3">
        <v>61</v>
      </c>
      <c r="B62" s="3">
        <v>10061</v>
      </c>
      <c r="C62" s="3" t="s">
        <v>122</v>
      </c>
      <c r="D62" s="3" t="s">
        <v>3</v>
      </c>
      <c r="E62" s="3">
        <v>49</v>
      </c>
      <c r="F62" s="3" t="str">
        <f t="shared" si="2"/>
        <v>Adult</v>
      </c>
      <c r="G62" s="4">
        <v>45498</v>
      </c>
      <c r="H62" s="4" t="str">
        <f t="shared" si="3"/>
        <v>July</v>
      </c>
      <c r="I62" s="3" t="s">
        <v>8</v>
      </c>
      <c r="J62" s="3" t="s">
        <v>17</v>
      </c>
      <c r="K62" s="3" t="s">
        <v>80</v>
      </c>
      <c r="L62" s="3" t="s">
        <v>54</v>
      </c>
      <c r="M62" s="3" t="s">
        <v>55</v>
      </c>
      <c r="N62" s="3">
        <v>3</v>
      </c>
      <c r="O62" s="3" t="s">
        <v>40</v>
      </c>
      <c r="P62" s="3">
        <v>327</v>
      </c>
      <c r="Q62" s="3" t="s">
        <v>50</v>
      </c>
    </row>
    <row r="63" spans="1:17">
      <c r="A63" s="3">
        <v>62</v>
      </c>
      <c r="B63" s="3">
        <v>10062</v>
      </c>
      <c r="C63" s="3" t="s">
        <v>123</v>
      </c>
      <c r="D63" s="3" t="s">
        <v>4</v>
      </c>
      <c r="E63" s="3">
        <v>43</v>
      </c>
      <c r="F63" s="3" t="str">
        <f t="shared" si="2"/>
        <v>Adult</v>
      </c>
      <c r="G63" s="4">
        <v>45512</v>
      </c>
      <c r="H63" s="4" t="str">
        <f t="shared" si="3"/>
        <v>August</v>
      </c>
      <c r="I63" s="3" t="s">
        <v>6</v>
      </c>
      <c r="J63" s="3" t="s">
        <v>43</v>
      </c>
      <c r="K63" s="3" t="s">
        <v>62</v>
      </c>
      <c r="L63" s="3" t="s">
        <v>54</v>
      </c>
      <c r="M63" s="3" t="s">
        <v>55</v>
      </c>
      <c r="N63" s="3">
        <v>3</v>
      </c>
      <c r="O63" s="3" t="s">
        <v>40</v>
      </c>
      <c r="P63" s="3">
        <v>327</v>
      </c>
      <c r="Q63" s="3" t="s">
        <v>50</v>
      </c>
    </row>
    <row r="64" spans="1:17">
      <c r="A64" s="3">
        <v>63</v>
      </c>
      <c r="B64" s="3">
        <v>10063</v>
      </c>
      <c r="C64" s="3" t="s">
        <v>124</v>
      </c>
      <c r="D64" s="3" t="s">
        <v>4</v>
      </c>
      <c r="E64" s="3">
        <v>34</v>
      </c>
      <c r="F64" s="3" t="str">
        <f t="shared" si="2"/>
        <v>Adult</v>
      </c>
      <c r="G64" s="4">
        <v>45507</v>
      </c>
      <c r="H64" s="4" t="str">
        <f t="shared" si="3"/>
        <v>August</v>
      </c>
      <c r="I64" s="3" t="s">
        <v>7</v>
      </c>
      <c r="J64" s="3" t="s">
        <v>17</v>
      </c>
      <c r="K64" s="3" t="s">
        <v>37</v>
      </c>
      <c r="L64" s="3" t="s">
        <v>48</v>
      </c>
      <c r="M64" s="3" t="s">
        <v>49</v>
      </c>
      <c r="N64" s="3">
        <v>6</v>
      </c>
      <c r="O64" s="3" t="s">
        <v>40</v>
      </c>
      <c r="P64" s="3">
        <v>882</v>
      </c>
      <c r="Q64" s="3" t="s">
        <v>11</v>
      </c>
    </row>
    <row r="65" spans="1:17">
      <c r="A65" s="3">
        <v>64</v>
      </c>
      <c r="B65" s="3">
        <v>10064</v>
      </c>
      <c r="C65" s="3" t="s">
        <v>125</v>
      </c>
      <c r="D65" s="3" t="s">
        <v>3</v>
      </c>
      <c r="E65" s="3">
        <v>44</v>
      </c>
      <c r="F65" s="3" t="str">
        <f t="shared" si="2"/>
        <v>Adult</v>
      </c>
      <c r="G65" s="4">
        <v>45516</v>
      </c>
      <c r="H65" s="4" t="str">
        <f t="shared" si="3"/>
        <v>August</v>
      </c>
      <c r="I65" s="3" t="s">
        <v>7</v>
      </c>
      <c r="J65" s="3" t="s">
        <v>43</v>
      </c>
      <c r="K65" s="3" t="s">
        <v>86</v>
      </c>
      <c r="L65" s="3" t="s">
        <v>38</v>
      </c>
      <c r="M65" s="3" t="s">
        <v>52</v>
      </c>
      <c r="N65" s="3">
        <v>6</v>
      </c>
      <c r="O65" s="3" t="s">
        <v>40</v>
      </c>
      <c r="P65" s="3">
        <v>468</v>
      </c>
      <c r="Q65" s="3" t="s">
        <v>10</v>
      </c>
    </row>
    <row r="66" spans="1:17">
      <c r="A66" s="3">
        <v>65</v>
      </c>
      <c r="B66" s="3">
        <v>10065</v>
      </c>
      <c r="C66" s="3" t="s">
        <v>126</v>
      </c>
      <c r="D66" s="3" t="s">
        <v>4</v>
      </c>
      <c r="E66" s="3">
        <v>19</v>
      </c>
      <c r="F66" s="3" t="str">
        <f t="shared" ref="F66:F97" si="4">IF(E66&gt;=50,"Seniors",IF(E66&gt;=30,"Adult","Teenager"))</f>
        <v>Teenager</v>
      </c>
      <c r="G66" s="4">
        <v>45511</v>
      </c>
      <c r="H66" s="4" t="str">
        <f t="shared" ref="H66:H97" si="5">TEXT(G66,"mmmm")</f>
        <v>August</v>
      </c>
      <c r="I66" s="3" t="s">
        <v>8</v>
      </c>
      <c r="J66" s="3" t="s">
        <v>43</v>
      </c>
      <c r="K66" s="3" t="s">
        <v>44</v>
      </c>
      <c r="L66" s="3" t="s">
        <v>54</v>
      </c>
      <c r="M66" s="3" t="s">
        <v>39</v>
      </c>
      <c r="N66" s="3">
        <v>4</v>
      </c>
      <c r="O66" s="3" t="s">
        <v>40</v>
      </c>
      <c r="P66" s="3">
        <v>264</v>
      </c>
      <c r="Q66" s="3" t="s">
        <v>9</v>
      </c>
    </row>
    <row r="67" spans="1:17">
      <c r="A67" s="3">
        <v>66</v>
      </c>
      <c r="B67" s="3">
        <v>10066</v>
      </c>
      <c r="C67" s="3" t="s">
        <v>127</v>
      </c>
      <c r="D67" s="3" t="s">
        <v>4</v>
      </c>
      <c r="E67" s="3">
        <v>54</v>
      </c>
      <c r="F67" s="3" t="str">
        <f t="shared" si="4"/>
        <v>Seniors</v>
      </c>
      <c r="G67" s="4">
        <v>45501</v>
      </c>
      <c r="H67" s="4" t="str">
        <f t="shared" si="5"/>
        <v>July</v>
      </c>
      <c r="I67" s="3" t="s">
        <v>8</v>
      </c>
      <c r="J67" s="3" t="s">
        <v>17</v>
      </c>
      <c r="K67" s="3" t="s">
        <v>68</v>
      </c>
      <c r="L67" s="3" t="s">
        <v>48</v>
      </c>
      <c r="M67" s="3" t="s">
        <v>39</v>
      </c>
      <c r="N67" s="3">
        <v>10</v>
      </c>
      <c r="O67" s="3" t="s">
        <v>40</v>
      </c>
      <c r="P67" s="3">
        <v>1270</v>
      </c>
      <c r="Q67" s="3" t="s">
        <v>10</v>
      </c>
    </row>
    <row r="68" spans="1:17">
      <c r="A68" s="3">
        <v>67</v>
      </c>
      <c r="B68" s="3">
        <v>10067</v>
      </c>
      <c r="C68" s="3" t="s">
        <v>128</v>
      </c>
      <c r="D68" s="3" t="s">
        <v>4</v>
      </c>
      <c r="E68" s="3">
        <v>37</v>
      </c>
      <c r="F68" s="3" t="str">
        <f t="shared" si="4"/>
        <v>Adult</v>
      </c>
      <c r="G68" s="4">
        <v>45511</v>
      </c>
      <c r="H68" s="4" t="str">
        <f t="shared" si="5"/>
        <v>August</v>
      </c>
      <c r="I68" s="3" t="s">
        <v>8</v>
      </c>
      <c r="J68" s="3" t="s">
        <v>43</v>
      </c>
      <c r="K68" s="3" t="s">
        <v>68</v>
      </c>
      <c r="L68" s="3" t="s">
        <v>54</v>
      </c>
      <c r="M68" s="3" t="s">
        <v>55</v>
      </c>
      <c r="N68" s="3">
        <v>7</v>
      </c>
      <c r="O68" s="3" t="s">
        <v>40</v>
      </c>
      <c r="P68" s="3">
        <v>987</v>
      </c>
      <c r="Q68" s="3" t="s">
        <v>58</v>
      </c>
    </row>
    <row r="69" spans="1:17">
      <c r="A69" s="3">
        <v>68</v>
      </c>
      <c r="B69" s="3">
        <v>10068</v>
      </c>
      <c r="C69" s="3" t="s">
        <v>129</v>
      </c>
      <c r="D69" s="3" t="s">
        <v>4</v>
      </c>
      <c r="E69" s="3">
        <v>55</v>
      </c>
      <c r="F69" s="3" t="str">
        <f t="shared" si="4"/>
        <v>Seniors</v>
      </c>
      <c r="G69" s="4">
        <v>45511</v>
      </c>
      <c r="H69" s="4" t="str">
        <f t="shared" si="5"/>
        <v>August</v>
      </c>
      <c r="I69" s="3" t="s">
        <v>6</v>
      </c>
      <c r="J69" s="3" t="s">
        <v>43</v>
      </c>
      <c r="K69" s="3" t="s">
        <v>62</v>
      </c>
      <c r="L69" s="3" t="s">
        <v>54</v>
      </c>
      <c r="M69" s="3" t="s">
        <v>49</v>
      </c>
      <c r="N69" s="3">
        <v>10</v>
      </c>
      <c r="O69" s="3" t="s">
        <v>40</v>
      </c>
      <c r="P69" s="3">
        <v>650</v>
      </c>
      <c r="Q69" s="3" t="s">
        <v>12</v>
      </c>
    </row>
    <row r="70" spans="1:17">
      <c r="A70" s="3">
        <v>69</v>
      </c>
      <c r="B70" s="3">
        <v>10069</v>
      </c>
      <c r="C70" s="3" t="s">
        <v>130</v>
      </c>
      <c r="D70" s="3" t="s">
        <v>4</v>
      </c>
      <c r="E70" s="3">
        <v>40</v>
      </c>
      <c r="F70" s="3" t="str">
        <f t="shared" si="4"/>
        <v>Adult</v>
      </c>
      <c r="G70" s="4">
        <v>45504</v>
      </c>
      <c r="H70" s="4" t="str">
        <f t="shared" si="5"/>
        <v>July</v>
      </c>
      <c r="I70" s="3" t="s">
        <v>6</v>
      </c>
      <c r="J70" s="3" t="s">
        <v>17</v>
      </c>
      <c r="K70" s="3" t="s">
        <v>80</v>
      </c>
      <c r="L70" s="3" t="s">
        <v>38</v>
      </c>
      <c r="M70" s="3" t="s">
        <v>49</v>
      </c>
      <c r="N70" s="3">
        <v>1</v>
      </c>
      <c r="O70" s="3" t="s">
        <v>40</v>
      </c>
      <c r="P70" s="3">
        <v>103</v>
      </c>
      <c r="Q70" s="3" t="s">
        <v>9</v>
      </c>
    </row>
    <row r="71" spans="1:17">
      <c r="A71" s="3">
        <v>70</v>
      </c>
      <c r="B71" s="3">
        <v>10070</v>
      </c>
      <c r="C71" s="3" t="s">
        <v>131</v>
      </c>
      <c r="D71" s="3" t="s">
        <v>4</v>
      </c>
      <c r="E71" s="3">
        <v>45</v>
      </c>
      <c r="F71" s="3" t="str">
        <f t="shared" si="4"/>
        <v>Adult</v>
      </c>
      <c r="G71" s="4">
        <v>45506</v>
      </c>
      <c r="H71" s="4" t="str">
        <f t="shared" si="5"/>
        <v>August</v>
      </c>
      <c r="I71" s="3" t="s">
        <v>7</v>
      </c>
      <c r="J71" s="3" t="s">
        <v>17</v>
      </c>
      <c r="K71" s="3" t="s">
        <v>77</v>
      </c>
      <c r="L71" s="3" t="s">
        <v>48</v>
      </c>
      <c r="M71" s="3" t="s">
        <v>39</v>
      </c>
      <c r="N71" s="3">
        <v>9</v>
      </c>
      <c r="O71" s="3" t="s">
        <v>40</v>
      </c>
      <c r="P71" s="3">
        <v>1197</v>
      </c>
      <c r="Q71" s="3" t="s">
        <v>69</v>
      </c>
    </row>
    <row r="72" spans="1:17">
      <c r="A72" s="3">
        <v>71</v>
      </c>
      <c r="B72" s="3">
        <v>10071</v>
      </c>
      <c r="C72" s="3" t="s">
        <v>132</v>
      </c>
      <c r="D72" s="3" t="s">
        <v>3</v>
      </c>
      <c r="E72" s="3">
        <v>47</v>
      </c>
      <c r="F72" s="3" t="str">
        <f t="shared" si="4"/>
        <v>Adult</v>
      </c>
      <c r="G72" s="4">
        <v>45497</v>
      </c>
      <c r="H72" s="4" t="str">
        <f t="shared" si="5"/>
        <v>July</v>
      </c>
      <c r="I72" s="3" t="s">
        <v>7</v>
      </c>
      <c r="J72" s="3" t="s">
        <v>17</v>
      </c>
      <c r="K72" s="3" t="s">
        <v>80</v>
      </c>
      <c r="L72" s="3" t="s">
        <v>38</v>
      </c>
      <c r="M72" s="3" t="s">
        <v>52</v>
      </c>
      <c r="N72" s="3">
        <v>5</v>
      </c>
      <c r="O72" s="3" t="s">
        <v>40</v>
      </c>
      <c r="P72" s="3">
        <v>535</v>
      </c>
      <c r="Q72" s="3" t="s">
        <v>58</v>
      </c>
    </row>
    <row r="73" spans="1:17">
      <c r="A73" s="3">
        <v>72</v>
      </c>
      <c r="B73" s="3">
        <v>10072</v>
      </c>
      <c r="C73" s="3" t="s">
        <v>133</v>
      </c>
      <c r="D73" s="3" t="s">
        <v>3</v>
      </c>
      <c r="E73" s="3">
        <v>54</v>
      </c>
      <c r="F73" s="3" t="str">
        <f t="shared" si="4"/>
        <v>Seniors</v>
      </c>
      <c r="G73" s="4">
        <v>45523</v>
      </c>
      <c r="H73" s="4" t="str">
        <f t="shared" si="5"/>
        <v>August</v>
      </c>
      <c r="I73" s="3" t="s">
        <v>6</v>
      </c>
      <c r="J73" s="3" t="s">
        <v>17</v>
      </c>
      <c r="K73" s="3" t="s">
        <v>80</v>
      </c>
      <c r="L73" s="3" t="s">
        <v>38</v>
      </c>
      <c r="M73" s="3" t="s">
        <v>55</v>
      </c>
      <c r="N73" s="3">
        <v>6</v>
      </c>
      <c r="O73" s="3" t="s">
        <v>40</v>
      </c>
      <c r="P73" s="3">
        <v>438</v>
      </c>
      <c r="Q73" s="3" t="s">
        <v>9</v>
      </c>
    </row>
    <row r="74" spans="1:17">
      <c r="A74" s="3">
        <v>73</v>
      </c>
      <c r="B74" s="3">
        <v>10073</v>
      </c>
      <c r="C74" s="3" t="s">
        <v>134</v>
      </c>
      <c r="D74" s="3" t="s">
        <v>4</v>
      </c>
      <c r="E74" s="3">
        <v>40</v>
      </c>
      <c r="F74" s="3" t="str">
        <f t="shared" si="4"/>
        <v>Adult</v>
      </c>
      <c r="G74" s="4">
        <v>45502</v>
      </c>
      <c r="H74" s="4" t="str">
        <f t="shared" si="5"/>
        <v>July</v>
      </c>
      <c r="I74" s="3" t="s">
        <v>7</v>
      </c>
      <c r="J74" s="3" t="s">
        <v>17</v>
      </c>
      <c r="K74" s="3" t="s">
        <v>68</v>
      </c>
      <c r="L74" s="3" t="s">
        <v>54</v>
      </c>
      <c r="M74" s="3" t="s">
        <v>49</v>
      </c>
      <c r="N74" s="3">
        <v>9</v>
      </c>
      <c r="O74" s="3" t="s">
        <v>40</v>
      </c>
      <c r="P74" s="3">
        <v>459</v>
      </c>
      <c r="Q74" s="3" t="s">
        <v>41</v>
      </c>
    </row>
    <row r="75" spans="1:17">
      <c r="A75" s="3">
        <v>74</v>
      </c>
      <c r="B75" s="3">
        <v>10074</v>
      </c>
      <c r="C75" s="3" t="s">
        <v>135</v>
      </c>
      <c r="D75" s="3" t="s">
        <v>4</v>
      </c>
      <c r="E75" s="3">
        <v>23</v>
      </c>
      <c r="F75" s="3" t="str">
        <f t="shared" si="4"/>
        <v>Teenager</v>
      </c>
      <c r="G75" s="4">
        <v>45519</v>
      </c>
      <c r="H75" s="4" t="str">
        <f t="shared" si="5"/>
        <v>August</v>
      </c>
      <c r="I75" s="3" t="s">
        <v>8</v>
      </c>
      <c r="J75" s="3" t="s">
        <v>17</v>
      </c>
      <c r="K75" s="3" t="s">
        <v>86</v>
      </c>
      <c r="L75" s="3" t="s">
        <v>54</v>
      </c>
      <c r="M75" s="3" t="s">
        <v>39</v>
      </c>
      <c r="N75" s="3">
        <v>8</v>
      </c>
      <c r="O75" s="3" t="s">
        <v>40</v>
      </c>
      <c r="P75" s="3">
        <v>1056</v>
      </c>
      <c r="Q75" s="3" t="s">
        <v>9</v>
      </c>
    </row>
    <row r="76" spans="1:17">
      <c r="A76" s="3">
        <v>75</v>
      </c>
      <c r="B76" s="3">
        <v>10075</v>
      </c>
      <c r="C76" s="3" t="s">
        <v>136</v>
      </c>
      <c r="D76" s="3" t="s">
        <v>3</v>
      </c>
      <c r="E76" s="3">
        <v>19</v>
      </c>
      <c r="F76" s="3" t="str">
        <f t="shared" si="4"/>
        <v>Teenager</v>
      </c>
      <c r="G76" s="4">
        <v>45505</v>
      </c>
      <c r="H76" s="4" t="str">
        <f t="shared" si="5"/>
        <v>August</v>
      </c>
      <c r="I76" s="3" t="s">
        <v>8</v>
      </c>
      <c r="J76" s="3" t="s">
        <v>17</v>
      </c>
      <c r="K76" s="3" t="s">
        <v>37</v>
      </c>
      <c r="L76" s="3" t="s">
        <v>48</v>
      </c>
      <c r="M76" s="3" t="s">
        <v>39</v>
      </c>
      <c r="N76" s="3">
        <v>5</v>
      </c>
      <c r="O76" s="3" t="s">
        <v>40</v>
      </c>
      <c r="P76" s="3">
        <v>670</v>
      </c>
      <c r="Q76" s="3" t="s">
        <v>12</v>
      </c>
    </row>
    <row r="77" spans="1:17">
      <c r="A77" s="3">
        <v>76</v>
      </c>
      <c r="B77" s="3">
        <v>10076</v>
      </c>
      <c r="C77" s="3" t="s">
        <v>137</v>
      </c>
      <c r="D77" s="3" t="s">
        <v>3</v>
      </c>
      <c r="E77" s="3">
        <v>48</v>
      </c>
      <c r="F77" s="3" t="str">
        <f t="shared" si="4"/>
        <v>Adult</v>
      </c>
      <c r="G77" s="4">
        <v>45501</v>
      </c>
      <c r="H77" s="4" t="str">
        <f t="shared" si="5"/>
        <v>July</v>
      </c>
      <c r="I77" s="3" t="s">
        <v>6</v>
      </c>
      <c r="J77" s="3" t="s">
        <v>17</v>
      </c>
      <c r="K77" s="3" t="s">
        <v>60</v>
      </c>
      <c r="L77" s="3" t="s">
        <v>54</v>
      </c>
      <c r="M77" s="3" t="s">
        <v>49</v>
      </c>
      <c r="N77" s="3">
        <v>6</v>
      </c>
      <c r="O77" s="3" t="s">
        <v>40</v>
      </c>
      <c r="P77" s="3">
        <v>834</v>
      </c>
      <c r="Q77" s="3" t="s">
        <v>9</v>
      </c>
    </row>
    <row r="78" spans="1:17">
      <c r="A78" s="3">
        <v>77</v>
      </c>
      <c r="B78" s="3">
        <v>10077</v>
      </c>
      <c r="C78" s="3" t="s">
        <v>138</v>
      </c>
      <c r="D78" s="3" t="s">
        <v>3</v>
      </c>
      <c r="E78" s="3">
        <v>37</v>
      </c>
      <c r="F78" s="3" t="str">
        <f t="shared" si="4"/>
        <v>Adult</v>
      </c>
      <c r="G78" s="4">
        <v>45516</v>
      </c>
      <c r="H78" s="4" t="str">
        <f t="shared" si="5"/>
        <v>August</v>
      </c>
      <c r="I78" s="3" t="s">
        <v>7</v>
      </c>
      <c r="J78" s="3" t="s">
        <v>43</v>
      </c>
      <c r="K78" s="3" t="s">
        <v>62</v>
      </c>
      <c r="L78" s="3" t="s">
        <v>54</v>
      </c>
      <c r="M78" s="3" t="s">
        <v>39</v>
      </c>
      <c r="N78" s="3">
        <v>6</v>
      </c>
      <c r="O78" s="3" t="s">
        <v>40</v>
      </c>
      <c r="P78" s="3">
        <v>390</v>
      </c>
      <c r="Q78" s="3" t="s">
        <v>41</v>
      </c>
    </row>
    <row r="79" spans="1:17">
      <c r="A79" s="3">
        <v>78</v>
      </c>
      <c r="B79" s="3">
        <v>10078</v>
      </c>
      <c r="C79" s="3" t="s">
        <v>139</v>
      </c>
      <c r="D79" s="3" t="s">
        <v>4</v>
      </c>
      <c r="E79" s="3">
        <v>30</v>
      </c>
      <c r="F79" s="3" t="str">
        <f t="shared" si="4"/>
        <v>Adult</v>
      </c>
      <c r="G79" s="4">
        <v>45512</v>
      </c>
      <c r="H79" s="4" t="str">
        <f t="shared" si="5"/>
        <v>August</v>
      </c>
      <c r="I79" s="3" t="s">
        <v>8</v>
      </c>
      <c r="J79" s="3" t="s">
        <v>17</v>
      </c>
      <c r="K79" s="3" t="s">
        <v>68</v>
      </c>
      <c r="L79" s="3" t="s">
        <v>54</v>
      </c>
      <c r="M79" s="3" t="s">
        <v>49</v>
      </c>
      <c r="N79" s="3">
        <v>2</v>
      </c>
      <c r="O79" s="3" t="s">
        <v>40</v>
      </c>
      <c r="P79" s="3">
        <v>148</v>
      </c>
      <c r="Q79" s="3" t="s">
        <v>69</v>
      </c>
    </row>
    <row r="80" spans="1:17">
      <c r="A80" s="3">
        <v>79</v>
      </c>
      <c r="B80" s="3">
        <v>10079</v>
      </c>
      <c r="C80" s="3" t="s">
        <v>140</v>
      </c>
      <c r="D80" s="3" t="s">
        <v>4</v>
      </c>
      <c r="E80" s="3">
        <v>41</v>
      </c>
      <c r="F80" s="3" t="str">
        <f t="shared" si="4"/>
        <v>Adult</v>
      </c>
      <c r="G80" s="4">
        <v>45507</v>
      </c>
      <c r="H80" s="4" t="str">
        <f t="shared" si="5"/>
        <v>August</v>
      </c>
      <c r="I80" s="3" t="s">
        <v>8</v>
      </c>
      <c r="J80" s="3" t="s">
        <v>17</v>
      </c>
      <c r="K80" s="3" t="s">
        <v>44</v>
      </c>
      <c r="L80" s="3" t="s">
        <v>54</v>
      </c>
      <c r="M80" s="3" t="s">
        <v>39</v>
      </c>
      <c r="N80" s="3">
        <v>5</v>
      </c>
      <c r="O80" s="3" t="s">
        <v>40</v>
      </c>
      <c r="P80" s="3">
        <v>275</v>
      </c>
      <c r="Q80" s="3" t="s">
        <v>65</v>
      </c>
    </row>
    <row r="81" spans="1:17">
      <c r="A81" s="3">
        <v>80</v>
      </c>
      <c r="B81" s="3">
        <v>10080</v>
      </c>
      <c r="C81" s="3" t="s">
        <v>141</v>
      </c>
      <c r="D81" s="3" t="s">
        <v>3</v>
      </c>
      <c r="E81" s="3">
        <v>26</v>
      </c>
      <c r="F81" s="3" t="str">
        <f t="shared" si="4"/>
        <v>Teenager</v>
      </c>
      <c r="G81" s="4">
        <v>45521</v>
      </c>
      <c r="H81" s="4" t="str">
        <f t="shared" si="5"/>
        <v>August</v>
      </c>
      <c r="I81" s="3" t="s">
        <v>6</v>
      </c>
      <c r="J81" s="3" t="s">
        <v>17</v>
      </c>
      <c r="K81" s="3" t="s">
        <v>62</v>
      </c>
      <c r="L81" s="3" t="s">
        <v>38</v>
      </c>
      <c r="M81" s="3" t="s">
        <v>49</v>
      </c>
      <c r="N81" s="3">
        <v>8</v>
      </c>
      <c r="O81" s="3" t="s">
        <v>40</v>
      </c>
      <c r="P81" s="3">
        <v>888</v>
      </c>
      <c r="Q81" s="3" t="s">
        <v>9</v>
      </c>
    </row>
    <row r="82" spans="1:17">
      <c r="A82" s="3">
        <v>81</v>
      </c>
      <c r="B82" s="3">
        <v>10081</v>
      </c>
      <c r="C82" s="3" t="s">
        <v>142</v>
      </c>
      <c r="D82" s="3" t="s">
        <v>3</v>
      </c>
      <c r="E82" s="3">
        <v>29</v>
      </c>
      <c r="F82" s="3" t="str">
        <f t="shared" si="4"/>
        <v>Teenager</v>
      </c>
      <c r="G82" s="4">
        <v>45504</v>
      </c>
      <c r="H82" s="4" t="str">
        <f t="shared" si="5"/>
        <v>July</v>
      </c>
      <c r="I82" s="3" t="s">
        <v>8</v>
      </c>
      <c r="J82" s="3" t="s">
        <v>17</v>
      </c>
      <c r="K82" s="3" t="s">
        <v>86</v>
      </c>
      <c r="L82" s="3" t="s">
        <v>38</v>
      </c>
      <c r="M82" s="3" t="s">
        <v>52</v>
      </c>
      <c r="N82" s="3">
        <v>7</v>
      </c>
      <c r="O82" s="3" t="s">
        <v>40</v>
      </c>
      <c r="P82" s="3">
        <v>784</v>
      </c>
      <c r="Q82" s="3" t="s">
        <v>10</v>
      </c>
    </row>
    <row r="83" spans="1:17">
      <c r="A83" s="3">
        <v>82</v>
      </c>
      <c r="B83" s="3">
        <v>10082</v>
      </c>
      <c r="C83" s="3" t="s">
        <v>143</v>
      </c>
      <c r="D83" s="3" t="s">
        <v>4</v>
      </c>
      <c r="E83" s="3">
        <v>27</v>
      </c>
      <c r="F83" s="3" t="str">
        <f t="shared" si="4"/>
        <v>Teenager</v>
      </c>
      <c r="G83" s="4">
        <v>45509</v>
      </c>
      <c r="H83" s="4" t="str">
        <f t="shared" si="5"/>
        <v>August</v>
      </c>
      <c r="I83" s="3" t="s">
        <v>8</v>
      </c>
      <c r="J83" s="3" t="s">
        <v>17</v>
      </c>
      <c r="K83" s="3" t="s">
        <v>62</v>
      </c>
      <c r="L83" s="3" t="s">
        <v>38</v>
      </c>
      <c r="M83" s="3" t="s">
        <v>52</v>
      </c>
      <c r="N83" s="3">
        <v>9</v>
      </c>
      <c r="O83" s="3" t="s">
        <v>40</v>
      </c>
      <c r="P83" s="3">
        <v>1323</v>
      </c>
      <c r="Q83" s="3" t="s">
        <v>11</v>
      </c>
    </row>
    <row r="84" spans="1:17">
      <c r="A84" s="3">
        <v>83</v>
      </c>
      <c r="B84" s="3">
        <v>10083</v>
      </c>
      <c r="C84" s="3" t="s">
        <v>144</v>
      </c>
      <c r="D84" s="3" t="s">
        <v>4</v>
      </c>
      <c r="E84" s="3">
        <v>51</v>
      </c>
      <c r="F84" s="3" t="str">
        <f t="shared" si="4"/>
        <v>Seniors</v>
      </c>
      <c r="G84" s="4">
        <v>45496</v>
      </c>
      <c r="H84" s="4" t="str">
        <f t="shared" si="5"/>
        <v>July</v>
      </c>
      <c r="I84" s="3" t="s">
        <v>7</v>
      </c>
      <c r="J84" s="3" t="s">
        <v>17</v>
      </c>
      <c r="K84" s="3" t="s">
        <v>86</v>
      </c>
      <c r="L84" s="3" t="s">
        <v>48</v>
      </c>
      <c r="M84" s="3" t="s">
        <v>55</v>
      </c>
      <c r="N84" s="3">
        <v>5</v>
      </c>
      <c r="O84" s="3" t="s">
        <v>40</v>
      </c>
      <c r="P84" s="3">
        <v>610</v>
      </c>
      <c r="Q84" s="3" t="s">
        <v>12</v>
      </c>
    </row>
    <row r="85" spans="1:17">
      <c r="A85" s="3">
        <v>84</v>
      </c>
      <c r="B85" s="3">
        <v>10084</v>
      </c>
      <c r="C85" s="3" t="s">
        <v>145</v>
      </c>
      <c r="D85" s="3" t="s">
        <v>4</v>
      </c>
      <c r="E85" s="3">
        <v>57</v>
      </c>
      <c r="F85" s="3" t="str">
        <f t="shared" si="4"/>
        <v>Seniors</v>
      </c>
      <c r="G85" s="4">
        <v>45505</v>
      </c>
      <c r="H85" s="4" t="str">
        <f t="shared" si="5"/>
        <v>August</v>
      </c>
      <c r="I85" s="3" t="s">
        <v>6</v>
      </c>
      <c r="J85" s="3" t="s">
        <v>43</v>
      </c>
      <c r="K85" s="3" t="s">
        <v>37</v>
      </c>
      <c r="L85" s="3" t="s">
        <v>54</v>
      </c>
      <c r="M85" s="3" t="s">
        <v>39</v>
      </c>
      <c r="N85" s="3">
        <v>5</v>
      </c>
      <c r="O85" s="3" t="s">
        <v>40</v>
      </c>
      <c r="P85" s="3">
        <v>670</v>
      </c>
      <c r="Q85" s="3" t="s">
        <v>10</v>
      </c>
    </row>
    <row r="86" spans="1:17">
      <c r="A86" s="3">
        <v>85</v>
      </c>
      <c r="B86" s="3">
        <v>10085</v>
      </c>
      <c r="C86" s="3" t="s">
        <v>146</v>
      </c>
      <c r="D86" s="3" t="s">
        <v>4</v>
      </c>
      <c r="E86" s="3">
        <v>33</v>
      </c>
      <c r="F86" s="3" t="str">
        <f t="shared" si="4"/>
        <v>Adult</v>
      </c>
      <c r="G86" s="4">
        <v>45495</v>
      </c>
      <c r="H86" s="4" t="str">
        <f t="shared" si="5"/>
        <v>July</v>
      </c>
      <c r="I86" s="3" t="s">
        <v>8</v>
      </c>
      <c r="J86" s="3" t="s">
        <v>43</v>
      </c>
      <c r="K86" s="3" t="s">
        <v>77</v>
      </c>
      <c r="L86" s="3" t="s">
        <v>38</v>
      </c>
      <c r="M86" s="3" t="s">
        <v>55</v>
      </c>
      <c r="N86" s="3">
        <v>8</v>
      </c>
      <c r="O86" s="3" t="s">
        <v>40</v>
      </c>
      <c r="P86" s="3">
        <v>1104</v>
      </c>
      <c r="Q86" s="3" t="s">
        <v>12</v>
      </c>
    </row>
    <row r="87" spans="1:17">
      <c r="A87" s="3">
        <v>86</v>
      </c>
      <c r="B87" s="3">
        <v>10086</v>
      </c>
      <c r="C87" s="3" t="s">
        <v>147</v>
      </c>
      <c r="D87" s="3" t="s">
        <v>3</v>
      </c>
      <c r="E87" s="3">
        <v>36</v>
      </c>
      <c r="F87" s="3" t="str">
        <f t="shared" si="4"/>
        <v>Adult</v>
      </c>
      <c r="G87" s="4">
        <v>45509</v>
      </c>
      <c r="H87" s="4" t="str">
        <f t="shared" si="5"/>
        <v>August</v>
      </c>
      <c r="I87" s="3" t="s">
        <v>8</v>
      </c>
      <c r="J87" s="3" t="s">
        <v>43</v>
      </c>
      <c r="K87" s="3" t="s">
        <v>68</v>
      </c>
      <c r="L87" s="3" t="s">
        <v>54</v>
      </c>
      <c r="M87" s="3" t="s">
        <v>49</v>
      </c>
      <c r="N87" s="3">
        <v>8</v>
      </c>
      <c r="O87" s="3" t="s">
        <v>40</v>
      </c>
      <c r="P87" s="3">
        <v>472</v>
      </c>
      <c r="Q87" s="3" t="s">
        <v>58</v>
      </c>
    </row>
    <row r="88" spans="1:17">
      <c r="A88" s="3">
        <v>87</v>
      </c>
      <c r="B88" s="3">
        <v>10087</v>
      </c>
      <c r="C88" s="3" t="s">
        <v>148</v>
      </c>
      <c r="D88" s="3" t="s">
        <v>3</v>
      </c>
      <c r="E88" s="3">
        <v>58</v>
      </c>
      <c r="F88" s="3" t="str">
        <f t="shared" si="4"/>
        <v>Seniors</v>
      </c>
      <c r="G88" s="4">
        <v>45513</v>
      </c>
      <c r="H88" s="4" t="str">
        <f t="shared" si="5"/>
        <v>August</v>
      </c>
      <c r="I88" s="3" t="s">
        <v>6</v>
      </c>
      <c r="J88" s="3" t="s">
        <v>43</v>
      </c>
      <c r="K88" s="3" t="s">
        <v>60</v>
      </c>
      <c r="L88" s="3" t="s">
        <v>38</v>
      </c>
      <c r="M88" s="3" t="s">
        <v>39</v>
      </c>
      <c r="N88" s="3">
        <v>3</v>
      </c>
      <c r="O88" s="3" t="s">
        <v>40</v>
      </c>
      <c r="P88" s="3">
        <v>252</v>
      </c>
      <c r="Q88" s="3" t="s">
        <v>50</v>
      </c>
    </row>
    <row r="89" spans="1:17">
      <c r="A89" s="3">
        <v>88</v>
      </c>
      <c r="B89" s="3">
        <v>10088</v>
      </c>
      <c r="C89" s="3" t="s">
        <v>149</v>
      </c>
      <c r="D89" s="3" t="s">
        <v>4</v>
      </c>
      <c r="E89" s="3">
        <v>21</v>
      </c>
      <c r="F89" s="3" t="str">
        <f t="shared" si="4"/>
        <v>Teenager</v>
      </c>
      <c r="G89" s="4">
        <v>45506</v>
      </c>
      <c r="H89" s="4" t="str">
        <f t="shared" si="5"/>
        <v>August</v>
      </c>
      <c r="I89" s="3" t="s">
        <v>8</v>
      </c>
      <c r="J89" s="3" t="s">
        <v>17</v>
      </c>
      <c r="K89" s="3" t="s">
        <v>57</v>
      </c>
      <c r="L89" s="3" t="s">
        <v>54</v>
      </c>
      <c r="M89" s="3" t="s">
        <v>49</v>
      </c>
      <c r="N89" s="3">
        <v>8</v>
      </c>
      <c r="O89" s="3" t="s">
        <v>40</v>
      </c>
      <c r="P89" s="3">
        <v>520</v>
      </c>
      <c r="Q89" s="3" t="s">
        <v>9</v>
      </c>
    </row>
    <row r="90" spans="1:17">
      <c r="A90" s="3">
        <v>89</v>
      </c>
      <c r="B90" s="3">
        <v>10089</v>
      </c>
      <c r="C90" s="3" t="s">
        <v>150</v>
      </c>
      <c r="D90" s="3" t="s">
        <v>3</v>
      </c>
      <c r="E90" s="3">
        <v>43</v>
      </c>
      <c r="F90" s="3" t="str">
        <f t="shared" si="4"/>
        <v>Adult</v>
      </c>
      <c r="G90" s="4">
        <v>45497</v>
      </c>
      <c r="H90" s="4" t="str">
        <f t="shared" si="5"/>
        <v>July</v>
      </c>
      <c r="I90" s="3" t="s">
        <v>7</v>
      </c>
      <c r="J90" s="3" t="s">
        <v>17</v>
      </c>
      <c r="K90" s="3" t="s">
        <v>86</v>
      </c>
      <c r="L90" s="3" t="s">
        <v>38</v>
      </c>
      <c r="M90" s="3" t="s">
        <v>52</v>
      </c>
      <c r="N90" s="3">
        <v>7</v>
      </c>
      <c r="O90" s="3" t="s">
        <v>40</v>
      </c>
      <c r="P90" s="3">
        <v>1008</v>
      </c>
      <c r="Q90" s="3" t="s">
        <v>13</v>
      </c>
    </row>
    <row r="91" spans="1:17">
      <c r="A91" s="3">
        <v>90</v>
      </c>
      <c r="B91" s="3">
        <v>10090</v>
      </c>
      <c r="C91" s="3" t="s">
        <v>151</v>
      </c>
      <c r="D91" s="3" t="s">
        <v>3</v>
      </c>
      <c r="E91" s="3">
        <v>19</v>
      </c>
      <c r="F91" s="3" t="str">
        <f t="shared" si="4"/>
        <v>Teenager</v>
      </c>
      <c r="G91" s="4">
        <v>45504</v>
      </c>
      <c r="H91" s="4" t="str">
        <f t="shared" si="5"/>
        <v>July</v>
      </c>
      <c r="I91" s="3" t="s">
        <v>8</v>
      </c>
      <c r="J91" s="3" t="s">
        <v>43</v>
      </c>
      <c r="K91" s="3" t="s">
        <v>57</v>
      </c>
      <c r="L91" s="3" t="s">
        <v>54</v>
      </c>
      <c r="M91" s="3" t="s">
        <v>52</v>
      </c>
      <c r="N91" s="3">
        <v>5</v>
      </c>
      <c r="O91" s="3" t="s">
        <v>40</v>
      </c>
      <c r="P91" s="3">
        <v>615</v>
      </c>
      <c r="Q91" s="3" t="s">
        <v>65</v>
      </c>
    </row>
    <row r="92" spans="1:17">
      <c r="A92" s="3">
        <v>91</v>
      </c>
      <c r="B92" s="3">
        <v>10091</v>
      </c>
      <c r="C92" s="3" t="s">
        <v>152</v>
      </c>
      <c r="D92" s="3" t="s">
        <v>4</v>
      </c>
      <c r="E92" s="3">
        <v>48</v>
      </c>
      <c r="F92" s="3" t="str">
        <f t="shared" si="4"/>
        <v>Adult</v>
      </c>
      <c r="G92" s="4">
        <v>45521</v>
      </c>
      <c r="H92" s="4" t="str">
        <f t="shared" si="5"/>
        <v>August</v>
      </c>
      <c r="I92" s="3" t="s">
        <v>6</v>
      </c>
      <c r="J92" s="3" t="s">
        <v>17</v>
      </c>
      <c r="K92" s="3" t="s">
        <v>68</v>
      </c>
      <c r="L92" s="3" t="s">
        <v>38</v>
      </c>
      <c r="M92" s="3" t="s">
        <v>55</v>
      </c>
      <c r="N92" s="3">
        <v>8</v>
      </c>
      <c r="O92" s="3" t="s">
        <v>40</v>
      </c>
      <c r="P92" s="3">
        <v>488</v>
      </c>
      <c r="Q92" s="3" t="s">
        <v>9</v>
      </c>
    </row>
    <row r="93" spans="1:17">
      <c r="A93" s="3">
        <v>92</v>
      </c>
      <c r="B93" s="3">
        <v>10092</v>
      </c>
      <c r="C93" s="3" t="s">
        <v>153</v>
      </c>
      <c r="D93" s="3" t="s">
        <v>3</v>
      </c>
      <c r="E93" s="3">
        <v>44</v>
      </c>
      <c r="F93" s="3" t="str">
        <f t="shared" si="4"/>
        <v>Adult</v>
      </c>
      <c r="G93" s="4">
        <v>45509</v>
      </c>
      <c r="H93" s="4" t="str">
        <f t="shared" si="5"/>
        <v>August</v>
      </c>
      <c r="I93" s="3" t="s">
        <v>7</v>
      </c>
      <c r="J93" s="3" t="s">
        <v>17</v>
      </c>
      <c r="K93" s="3" t="s">
        <v>62</v>
      </c>
      <c r="L93" s="3" t="s">
        <v>38</v>
      </c>
      <c r="M93" s="3" t="s">
        <v>49</v>
      </c>
      <c r="N93" s="3">
        <v>7</v>
      </c>
      <c r="O93" s="3" t="s">
        <v>40</v>
      </c>
      <c r="P93" s="3">
        <v>966</v>
      </c>
      <c r="Q93" s="3" t="s">
        <v>9</v>
      </c>
    </row>
    <row r="94" spans="1:17">
      <c r="A94" s="3">
        <v>93</v>
      </c>
      <c r="B94" s="3">
        <v>10093</v>
      </c>
      <c r="C94" s="3" t="s">
        <v>154</v>
      </c>
      <c r="D94" s="3" t="s">
        <v>3</v>
      </c>
      <c r="E94" s="3">
        <v>60</v>
      </c>
      <c r="F94" s="3" t="str">
        <f t="shared" si="4"/>
        <v>Seniors</v>
      </c>
      <c r="G94" s="4">
        <v>45504</v>
      </c>
      <c r="H94" s="4" t="str">
        <f t="shared" si="5"/>
        <v>July</v>
      </c>
      <c r="I94" s="3" t="s">
        <v>7</v>
      </c>
      <c r="J94" s="3" t="s">
        <v>43</v>
      </c>
      <c r="K94" s="3" t="s">
        <v>86</v>
      </c>
      <c r="L94" s="3" t="s">
        <v>38</v>
      </c>
      <c r="M94" s="3" t="s">
        <v>49</v>
      </c>
      <c r="N94" s="3">
        <v>5</v>
      </c>
      <c r="O94" s="3" t="s">
        <v>40</v>
      </c>
      <c r="P94" s="3">
        <v>455</v>
      </c>
      <c r="Q94" s="3" t="s">
        <v>10</v>
      </c>
    </row>
    <row r="95" spans="1:17">
      <c r="A95" s="3">
        <v>94</v>
      </c>
      <c r="B95" s="3">
        <v>10094</v>
      </c>
      <c r="C95" s="3" t="s">
        <v>155</v>
      </c>
      <c r="D95" s="3" t="s">
        <v>3</v>
      </c>
      <c r="E95" s="3">
        <v>50</v>
      </c>
      <c r="F95" s="3" t="str">
        <f t="shared" si="4"/>
        <v>Seniors</v>
      </c>
      <c r="G95" s="4">
        <v>45518</v>
      </c>
      <c r="H95" s="4" t="str">
        <f t="shared" si="5"/>
        <v>August</v>
      </c>
      <c r="I95" s="3" t="s">
        <v>8</v>
      </c>
      <c r="J95" s="3" t="s">
        <v>17</v>
      </c>
      <c r="K95" s="3" t="s">
        <v>60</v>
      </c>
      <c r="L95" s="3" t="s">
        <v>38</v>
      </c>
      <c r="M95" s="3" t="s">
        <v>39</v>
      </c>
      <c r="N95" s="3">
        <v>9</v>
      </c>
      <c r="O95" s="3" t="s">
        <v>40</v>
      </c>
      <c r="P95" s="3">
        <v>864</v>
      </c>
      <c r="Q95" s="3" t="s">
        <v>12</v>
      </c>
    </row>
    <row r="96" spans="1:17">
      <c r="A96" s="3">
        <v>95</v>
      </c>
      <c r="B96" s="3">
        <v>10095</v>
      </c>
      <c r="C96" s="3" t="s">
        <v>156</v>
      </c>
      <c r="D96" s="3" t="s">
        <v>3</v>
      </c>
      <c r="E96" s="3">
        <v>58</v>
      </c>
      <c r="F96" s="3" t="str">
        <f t="shared" si="4"/>
        <v>Seniors</v>
      </c>
      <c r="G96" s="4">
        <v>45513</v>
      </c>
      <c r="H96" s="4" t="str">
        <f t="shared" si="5"/>
        <v>August</v>
      </c>
      <c r="I96" s="3" t="s">
        <v>7</v>
      </c>
      <c r="J96" s="3" t="s">
        <v>43</v>
      </c>
      <c r="K96" s="3" t="s">
        <v>37</v>
      </c>
      <c r="L96" s="3" t="s">
        <v>48</v>
      </c>
      <c r="M96" s="3" t="s">
        <v>39</v>
      </c>
      <c r="N96" s="3">
        <v>5</v>
      </c>
      <c r="O96" s="3" t="s">
        <v>40</v>
      </c>
      <c r="P96" s="3">
        <v>530</v>
      </c>
      <c r="Q96" s="3" t="s">
        <v>9</v>
      </c>
    </row>
    <row r="97" spans="1:17">
      <c r="A97" s="3">
        <v>96</v>
      </c>
      <c r="B97" s="3">
        <v>10096</v>
      </c>
      <c r="C97" s="3" t="s">
        <v>157</v>
      </c>
      <c r="D97" s="3" t="s">
        <v>4</v>
      </c>
      <c r="E97" s="3">
        <v>19</v>
      </c>
      <c r="F97" s="3" t="str">
        <f t="shared" si="4"/>
        <v>Teenager</v>
      </c>
      <c r="G97" s="4">
        <v>45516</v>
      </c>
      <c r="H97" s="4" t="str">
        <f t="shared" si="5"/>
        <v>August</v>
      </c>
      <c r="I97" s="3" t="s">
        <v>6</v>
      </c>
      <c r="J97" s="3" t="s">
        <v>43</v>
      </c>
      <c r="K97" s="3" t="s">
        <v>77</v>
      </c>
      <c r="L97" s="3" t="s">
        <v>48</v>
      </c>
      <c r="M97" s="3" t="s">
        <v>52</v>
      </c>
      <c r="N97" s="3">
        <v>9</v>
      </c>
      <c r="O97" s="3" t="s">
        <v>40</v>
      </c>
      <c r="P97" s="3">
        <v>918</v>
      </c>
      <c r="Q97" s="3" t="s">
        <v>10</v>
      </c>
    </row>
    <row r="98" spans="1:17">
      <c r="A98" s="3">
        <v>97</v>
      </c>
      <c r="B98" s="3">
        <v>10097</v>
      </c>
      <c r="C98" s="3" t="s">
        <v>158</v>
      </c>
      <c r="D98" s="3" t="s">
        <v>4</v>
      </c>
      <c r="E98" s="3">
        <v>25</v>
      </c>
      <c r="F98" s="3" t="str">
        <f t="shared" ref="F98:F101" si="6">IF(E98&gt;=50,"Seniors",IF(E98&gt;=30,"Adult","Teenager"))</f>
        <v>Teenager</v>
      </c>
      <c r="G98" s="4">
        <v>45500</v>
      </c>
      <c r="H98" s="4" t="str">
        <f t="shared" ref="H98:H101" si="7">TEXT(G98,"mmmm")</f>
        <v>July</v>
      </c>
      <c r="I98" s="3" t="s">
        <v>7</v>
      </c>
      <c r="J98" s="3" t="s">
        <v>43</v>
      </c>
      <c r="K98" s="3" t="s">
        <v>77</v>
      </c>
      <c r="L98" s="3" t="s">
        <v>48</v>
      </c>
      <c r="M98" s="3" t="s">
        <v>49</v>
      </c>
      <c r="N98" s="3">
        <v>9</v>
      </c>
      <c r="O98" s="3" t="s">
        <v>40</v>
      </c>
      <c r="P98" s="3">
        <v>1260</v>
      </c>
      <c r="Q98" s="3" t="s">
        <v>69</v>
      </c>
    </row>
    <row r="99" spans="1:17">
      <c r="A99" s="3">
        <v>98</v>
      </c>
      <c r="B99" s="3">
        <v>10098</v>
      </c>
      <c r="C99" s="3" t="s">
        <v>159</v>
      </c>
      <c r="D99" s="3" t="s">
        <v>3</v>
      </c>
      <c r="E99" s="3">
        <v>48</v>
      </c>
      <c r="F99" s="3" t="str">
        <f t="shared" si="6"/>
        <v>Adult</v>
      </c>
      <c r="G99" s="4">
        <v>45506</v>
      </c>
      <c r="H99" s="4" t="str">
        <f t="shared" si="7"/>
        <v>August</v>
      </c>
      <c r="I99" s="3" t="s">
        <v>7</v>
      </c>
      <c r="J99" s="3" t="s">
        <v>43</v>
      </c>
      <c r="K99" s="3" t="s">
        <v>86</v>
      </c>
      <c r="L99" s="3" t="s">
        <v>54</v>
      </c>
      <c r="M99" s="3" t="s">
        <v>39</v>
      </c>
      <c r="N99" s="3">
        <v>7</v>
      </c>
      <c r="O99" s="3" t="s">
        <v>40</v>
      </c>
      <c r="P99" s="3">
        <v>518</v>
      </c>
      <c r="Q99" s="3" t="s">
        <v>12</v>
      </c>
    </row>
    <row r="100" spans="1:17">
      <c r="A100" s="3">
        <v>99</v>
      </c>
      <c r="B100" s="3">
        <v>10099</v>
      </c>
      <c r="C100" s="3" t="s">
        <v>160</v>
      </c>
      <c r="D100" s="3" t="s">
        <v>4</v>
      </c>
      <c r="E100" s="3">
        <v>22</v>
      </c>
      <c r="F100" s="3" t="str">
        <f t="shared" si="6"/>
        <v>Teenager</v>
      </c>
      <c r="G100" s="4">
        <v>45500</v>
      </c>
      <c r="H100" s="4" t="str">
        <f t="shared" si="7"/>
        <v>July</v>
      </c>
      <c r="I100" s="3" t="s">
        <v>7</v>
      </c>
      <c r="J100" s="3" t="s">
        <v>17</v>
      </c>
      <c r="K100" s="3" t="s">
        <v>80</v>
      </c>
      <c r="L100" s="3" t="s">
        <v>54</v>
      </c>
      <c r="M100" s="3" t="s">
        <v>49</v>
      </c>
      <c r="N100" s="3">
        <v>1</v>
      </c>
      <c r="O100" s="3" t="s">
        <v>40</v>
      </c>
      <c r="P100" s="3">
        <v>86</v>
      </c>
      <c r="Q100" s="3" t="s">
        <v>69</v>
      </c>
    </row>
    <row r="101" spans="1:17">
      <c r="A101" s="3">
        <v>100</v>
      </c>
      <c r="B101" s="3">
        <v>10100</v>
      </c>
      <c r="C101" s="3" t="s">
        <v>161</v>
      </c>
      <c r="D101" s="3" t="s">
        <v>3</v>
      </c>
      <c r="E101" s="3">
        <v>27</v>
      </c>
      <c r="F101" s="3" t="str">
        <f t="shared" si="6"/>
        <v>Teenager</v>
      </c>
      <c r="G101" s="4">
        <v>45505</v>
      </c>
      <c r="H101" s="4" t="str">
        <f t="shared" si="7"/>
        <v>August</v>
      </c>
      <c r="I101" s="3" t="s">
        <v>7</v>
      </c>
      <c r="J101" s="3" t="s">
        <v>17</v>
      </c>
      <c r="K101" s="3" t="s">
        <v>80</v>
      </c>
      <c r="L101" s="3" t="s">
        <v>48</v>
      </c>
      <c r="M101" s="3" t="s">
        <v>55</v>
      </c>
      <c r="N101" s="3">
        <v>8</v>
      </c>
      <c r="O101" s="3" t="s">
        <v>40</v>
      </c>
      <c r="P101" s="3">
        <v>728</v>
      </c>
      <c r="Q101" s="3" t="s">
        <v>58</v>
      </c>
    </row>
  </sheetData>
  <dataValidations count="1">
    <dataValidation type="list" allowBlank="1" showInputMessage="1" showErrorMessage="1" sqref="V4 W9" xr:uid="{00000000-0002-0000-0700-000000000000}">
      <formula1>$U$4:$U$7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XYZ 2024</vt:lpstr>
      <vt:lpstr>Sales vs Order</vt:lpstr>
      <vt:lpstr>Men VS Women</vt:lpstr>
      <vt:lpstr>order status</vt:lpstr>
      <vt:lpstr>Top 5 States</vt:lpstr>
      <vt:lpstr>age and gender</vt:lpstr>
      <vt:lpstr>Channels</vt:lpstr>
      <vt:lpstr>XYZ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KRITIKA KOUNDAL</cp:lastModifiedBy>
  <dcterms:created xsi:type="dcterms:W3CDTF">2024-08-20T16:48:00Z</dcterms:created>
  <dcterms:modified xsi:type="dcterms:W3CDTF">2024-08-30T22:15:03Z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612BA9AF8A134744AD0E0BADBED09322_12</vt:lpwstr>
  </property>
  <property fmtid="{D5CDD505-2E9C-101B-9397-08002B2CF9AE}" pid="3" name="KSOProductBuildVer">
    <vt:lpwstr>1033-12.2.0.17562</vt:lpwstr>
  </property>
</Properties>
</file>